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Wet Pond Calcs" sheetId="6" r:id="rId2"/>
    <sheet name="Retention BMPs Calcs" sheetId="7" r:id="rId3"/>
    <sheet name="1 McGarity RSF" sheetId="2" r:id="rId4"/>
    <sheet name="2 Pond GC-5" sheetId="3" r:id="rId5"/>
    <sheet name="3 Swales" sheetId="4" r:id="rId6"/>
    <sheet name="4 Lake Gleason Structure" sheetId="5" r:id="rId7"/>
  </sheets>
  <definedNames>
    <definedName name="_xlnm.Print_Area" localSheetId="0">Summary!$A$1:$J$26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9" i="1"/>
  <c r="G9"/>
  <c r="J6"/>
  <c r="G6"/>
  <c r="I4"/>
  <c r="F4"/>
  <c r="B8" i="7"/>
  <c r="B13" i="6" l="1"/>
  <c r="F5" i="1" s="1"/>
  <c r="B4" i="7"/>
  <c r="I3" i="1" s="1"/>
  <c r="F3" l="1"/>
  <c r="B14" i="6"/>
  <c r="I5" i="1" s="1"/>
  <c r="B5" i="6" l="1"/>
  <c r="B6" l="1"/>
  <c r="F2" i="1" s="1"/>
  <c r="B7" i="6"/>
  <c r="I2" i="1" s="1"/>
  <c r="H5"/>
  <c r="J5" s="1"/>
  <c r="E5"/>
  <c r="G5" s="1"/>
  <c r="D5"/>
  <c r="L106" i="5"/>
  <c r="U106"/>
  <c r="V106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2"/>
  <c r="U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2"/>
  <c r="H4" i="1"/>
  <c r="J4" s="1"/>
  <c r="E4"/>
  <c r="G4" s="1"/>
  <c r="D4"/>
  <c r="U910" i="4"/>
  <c r="V910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2"/>
  <c r="U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U501"/>
  <c r="U502"/>
  <c r="U503"/>
  <c r="U504"/>
  <c r="U505"/>
  <c r="U506"/>
  <c r="U507"/>
  <c r="U508"/>
  <c r="U509"/>
  <c r="U510"/>
  <c r="U511"/>
  <c r="U512"/>
  <c r="U513"/>
  <c r="U514"/>
  <c r="U515"/>
  <c r="U516"/>
  <c r="U517"/>
  <c r="U518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8"/>
  <c r="U549"/>
  <c r="U550"/>
  <c r="U551"/>
  <c r="U552"/>
  <c r="U553"/>
  <c r="U554"/>
  <c r="U555"/>
  <c r="U556"/>
  <c r="U557"/>
  <c r="U558"/>
  <c r="U559"/>
  <c r="U560"/>
  <c r="U561"/>
  <c r="U562"/>
  <c r="U563"/>
  <c r="U564"/>
  <c r="U565"/>
  <c r="U566"/>
  <c r="U567"/>
  <c r="U568"/>
  <c r="U569"/>
  <c r="U570"/>
  <c r="U571"/>
  <c r="U572"/>
  <c r="U573"/>
  <c r="U574"/>
  <c r="U575"/>
  <c r="U576"/>
  <c r="U577"/>
  <c r="U578"/>
  <c r="U579"/>
  <c r="U580"/>
  <c r="U581"/>
  <c r="U582"/>
  <c r="U583"/>
  <c r="U584"/>
  <c r="U585"/>
  <c r="U586"/>
  <c r="U587"/>
  <c r="U588"/>
  <c r="U589"/>
  <c r="U590"/>
  <c r="U591"/>
  <c r="U592"/>
  <c r="U593"/>
  <c r="U594"/>
  <c r="U595"/>
  <c r="U596"/>
  <c r="U597"/>
  <c r="U598"/>
  <c r="U599"/>
  <c r="U600"/>
  <c r="U601"/>
  <c r="U602"/>
  <c r="U603"/>
  <c r="U604"/>
  <c r="U605"/>
  <c r="U606"/>
  <c r="U607"/>
  <c r="U608"/>
  <c r="U609"/>
  <c r="U610"/>
  <c r="U611"/>
  <c r="U612"/>
  <c r="U613"/>
  <c r="U614"/>
  <c r="U615"/>
  <c r="U616"/>
  <c r="U617"/>
  <c r="U618"/>
  <c r="U619"/>
  <c r="U620"/>
  <c r="U621"/>
  <c r="U622"/>
  <c r="U623"/>
  <c r="U624"/>
  <c r="U625"/>
  <c r="U626"/>
  <c r="U627"/>
  <c r="U628"/>
  <c r="U629"/>
  <c r="U630"/>
  <c r="U631"/>
  <c r="U632"/>
  <c r="U633"/>
  <c r="U634"/>
  <c r="U635"/>
  <c r="U636"/>
  <c r="U637"/>
  <c r="U638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86"/>
  <c r="U687"/>
  <c r="U688"/>
  <c r="U689"/>
  <c r="U690"/>
  <c r="U691"/>
  <c r="U692"/>
  <c r="U693"/>
  <c r="U694"/>
  <c r="U695"/>
  <c r="U696"/>
  <c r="U697"/>
  <c r="U698"/>
  <c r="U699"/>
  <c r="U700"/>
  <c r="U701"/>
  <c r="U702"/>
  <c r="U703"/>
  <c r="U704"/>
  <c r="U705"/>
  <c r="U706"/>
  <c r="U707"/>
  <c r="U708"/>
  <c r="U709"/>
  <c r="U710"/>
  <c r="U711"/>
  <c r="U712"/>
  <c r="U713"/>
  <c r="U714"/>
  <c r="U715"/>
  <c r="U716"/>
  <c r="U717"/>
  <c r="U718"/>
  <c r="U719"/>
  <c r="U720"/>
  <c r="U721"/>
  <c r="U722"/>
  <c r="U723"/>
  <c r="U724"/>
  <c r="U725"/>
  <c r="U726"/>
  <c r="U727"/>
  <c r="U728"/>
  <c r="U729"/>
  <c r="U730"/>
  <c r="U731"/>
  <c r="U732"/>
  <c r="U733"/>
  <c r="U734"/>
  <c r="U735"/>
  <c r="U736"/>
  <c r="U737"/>
  <c r="U738"/>
  <c r="U739"/>
  <c r="U740"/>
  <c r="U741"/>
  <c r="U742"/>
  <c r="U743"/>
  <c r="U744"/>
  <c r="U745"/>
  <c r="U746"/>
  <c r="U747"/>
  <c r="U748"/>
  <c r="U749"/>
  <c r="U750"/>
  <c r="U751"/>
  <c r="U752"/>
  <c r="U753"/>
  <c r="U754"/>
  <c r="U755"/>
  <c r="U756"/>
  <c r="U757"/>
  <c r="U758"/>
  <c r="U759"/>
  <c r="U760"/>
  <c r="U761"/>
  <c r="U762"/>
  <c r="U763"/>
  <c r="U764"/>
  <c r="U765"/>
  <c r="U766"/>
  <c r="U767"/>
  <c r="U768"/>
  <c r="U769"/>
  <c r="U770"/>
  <c r="U771"/>
  <c r="U772"/>
  <c r="U773"/>
  <c r="U774"/>
  <c r="U775"/>
  <c r="U776"/>
  <c r="U777"/>
  <c r="U778"/>
  <c r="U779"/>
  <c r="U780"/>
  <c r="U781"/>
  <c r="U782"/>
  <c r="U783"/>
  <c r="U784"/>
  <c r="U785"/>
  <c r="U786"/>
  <c r="U787"/>
  <c r="U788"/>
  <c r="U789"/>
  <c r="U790"/>
  <c r="U791"/>
  <c r="U792"/>
  <c r="U793"/>
  <c r="U794"/>
  <c r="U795"/>
  <c r="U796"/>
  <c r="U797"/>
  <c r="U798"/>
  <c r="U799"/>
  <c r="U800"/>
  <c r="U801"/>
  <c r="U802"/>
  <c r="U803"/>
  <c r="U804"/>
  <c r="U805"/>
  <c r="U806"/>
  <c r="U807"/>
  <c r="U808"/>
  <c r="U809"/>
  <c r="U810"/>
  <c r="U811"/>
  <c r="U812"/>
  <c r="U813"/>
  <c r="U814"/>
  <c r="U815"/>
  <c r="U816"/>
  <c r="U817"/>
  <c r="U818"/>
  <c r="U819"/>
  <c r="U820"/>
  <c r="U821"/>
  <c r="U822"/>
  <c r="U823"/>
  <c r="U824"/>
  <c r="U825"/>
  <c r="U826"/>
  <c r="U827"/>
  <c r="U828"/>
  <c r="U829"/>
  <c r="U830"/>
  <c r="U831"/>
  <c r="U832"/>
  <c r="U833"/>
  <c r="U834"/>
  <c r="U835"/>
  <c r="U836"/>
  <c r="U837"/>
  <c r="U838"/>
  <c r="U839"/>
  <c r="U840"/>
  <c r="U841"/>
  <c r="U842"/>
  <c r="U843"/>
  <c r="U844"/>
  <c r="U845"/>
  <c r="U846"/>
  <c r="U847"/>
  <c r="U848"/>
  <c r="U849"/>
  <c r="U850"/>
  <c r="U851"/>
  <c r="U852"/>
  <c r="U853"/>
  <c r="U854"/>
  <c r="U855"/>
  <c r="U856"/>
  <c r="U857"/>
  <c r="U858"/>
  <c r="U859"/>
  <c r="U860"/>
  <c r="U861"/>
  <c r="U862"/>
  <c r="U863"/>
  <c r="U864"/>
  <c r="U865"/>
  <c r="U866"/>
  <c r="U867"/>
  <c r="U868"/>
  <c r="U869"/>
  <c r="U870"/>
  <c r="U871"/>
  <c r="U872"/>
  <c r="U873"/>
  <c r="U874"/>
  <c r="U875"/>
  <c r="U876"/>
  <c r="U877"/>
  <c r="U878"/>
  <c r="U879"/>
  <c r="U880"/>
  <c r="U881"/>
  <c r="U882"/>
  <c r="U883"/>
  <c r="U884"/>
  <c r="U885"/>
  <c r="U886"/>
  <c r="U887"/>
  <c r="U888"/>
  <c r="U889"/>
  <c r="U890"/>
  <c r="U891"/>
  <c r="U892"/>
  <c r="U893"/>
  <c r="U894"/>
  <c r="U895"/>
  <c r="U896"/>
  <c r="U897"/>
  <c r="U898"/>
  <c r="U899"/>
  <c r="U900"/>
  <c r="U901"/>
  <c r="U902"/>
  <c r="U903"/>
  <c r="U904"/>
  <c r="U905"/>
  <c r="U906"/>
  <c r="U907"/>
  <c r="U908"/>
  <c r="U909"/>
  <c r="U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2"/>
  <c r="N91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2"/>
  <c r="H3" i="1"/>
  <c r="J3" s="1"/>
  <c r="E3"/>
  <c r="G3" s="1"/>
  <c r="D3"/>
  <c r="U8" i="3"/>
  <c r="V8"/>
  <c r="V3"/>
  <c r="V4"/>
  <c r="V5"/>
  <c r="V6"/>
  <c r="V7"/>
  <c r="V2"/>
  <c r="U3"/>
  <c r="U4"/>
  <c r="U5"/>
  <c r="U6"/>
  <c r="U7"/>
  <c r="U2"/>
  <c r="R3"/>
  <c r="R4"/>
  <c r="R5"/>
  <c r="R6"/>
  <c r="R7"/>
  <c r="R2"/>
  <c r="Q3"/>
  <c r="Q4"/>
  <c r="Q5"/>
  <c r="Q6"/>
  <c r="Q7"/>
  <c r="Q2"/>
  <c r="N8"/>
  <c r="N3"/>
  <c r="N4"/>
  <c r="N5"/>
  <c r="N6"/>
  <c r="N7"/>
  <c r="N2"/>
  <c r="H2" i="1"/>
  <c r="E2"/>
  <c r="G2" s="1"/>
  <c r="D2"/>
  <c r="U118" i="2"/>
  <c r="V118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2"/>
  <c r="U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2"/>
  <c r="N11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2"/>
  <c r="G11" i="1"/>
  <c r="J2" l="1"/>
  <c r="J11" s="1"/>
</calcChain>
</file>

<file path=xl/sharedStrings.xml><?xml version="1.0" encoding="utf-8"?>
<sst xmlns="http://schemas.openxmlformats.org/spreadsheetml/2006/main" count="3541" uniqueCount="81">
  <si>
    <t>Project Name</t>
  </si>
  <si>
    <t>Project Number</t>
  </si>
  <si>
    <t>McGarity Kirkhill Regional Surface Water Treatment Facility</t>
  </si>
  <si>
    <t>Swales</t>
  </si>
  <si>
    <t>DEL-1</t>
  </si>
  <si>
    <t>DEL-2</t>
  </si>
  <si>
    <t>DEL-3</t>
  </si>
  <si>
    <t>DEL-4</t>
  </si>
  <si>
    <t>Retention BMPs</t>
  </si>
  <si>
    <t>Swales without blocks or raised culverts</t>
  </si>
  <si>
    <t>Wet detention pond</t>
  </si>
  <si>
    <t>Project Type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</si>
  <si>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</si>
  <si>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</si>
  <si>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</si>
  <si>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</si>
  <si>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</si>
  <si>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</si>
  <si>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</si>
  <si>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</si>
  <si>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Total Credit</t>
  </si>
  <si>
    <t>TP (lbs/yr)</t>
  </si>
  <si>
    <t>LABEL</t>
  </si>
  <si>
    <t>Acres</t>
  </si>
  <si>
    <t>Id</t>
  </si>
  <si>
    <t>FID_LakeMo</t>
  </si>
  <si>
    <t>Sub_Basin</t>
  </si>
  <si>
    <t>Basin_ID</t>
  </si>
  <si>
    <t>HSPF_LU</t>
  </si>
  <si>
    <t>HSPF_LUID</t>
  </si>
  <si>
    <t>LLCODE1</t>
  </si>
  <si>
    <t>LUCODE1</t>
  </si>
  <si>
    <t>Seq_ID</t>
  </si>
  <si>
    <t>Multi_Fact</t>
  </si>
  <si>
    <t>Eff_Acre</t>
  </si>
  <si>
    <t>PerAcre_TN</t>
  </si>
  <si>
    <t>PerAcre_TP</t>
  </si>
  <si>
    <t>TN_Load</t>
  </si>
  <si>
    <t>TP_Load</t>
  </si>
  <si>
    <t>TN_Deliver</t>
  </si>
  <si>
    <t>TP_Deliver</t>
  </si>
  <si>
    <t>Final_TNLo</t>
  </si>
  <si>
    <t>Final_TPLo</t>
  </si>
  <si>
    <t>Acres_1</t>
  </si>
  <si>
    <t>MDR</t>
  </si>
  <si>
    <t>Monroe-4</t>
  </si>
  <si>
    <t>City of Deltona</t>
  </si>
  <si>
    <t>LDR</t>
  </si>
  <si>
    <t>HDR</t>
  </si>
  <si>
    <t>FOR</t>
  </si>
  <si>
    <t>IND</t>
  </si>
  <si>
    <t>WET</t>
  </si>
  <si>
    <t>WAT</t>
  </si>
  <si>
    <t>Monroe-5</t>
  </si>
  <si>
    <t>OPE</t>
  </si>
  <si>
    <t>Monroe-2</t>
  </si>
  <si>
    <t>RAN</t>
  </si>
  <si>
    <t>Monroe-3</t>
  </si>
  <si>
    <t>DRA Basin GC-5</t>
  </si>
  <si>
    <t>DRA Basin Ledford</t>
  </si>
  <si>
    <t>Gleason Basin</t>
  </si>
  <si>
    <t>annual residence time = wet pond volume/yearly runoff volume</t>
  </si>
  <si>
    <t>wet pond volume</t>
  </si>
  <si>
    <t>ac-ft</t>
  </si>
  <si>
    <t>yearly runoff volume</t>
  </si>
  <si>
    <t>ac-ft/yr</t>
  </si>
  <si>
    <t>residence time</t>
  </si>
  <si>
    <t>TP efficiency</t>
  </si>
  <si>
    <t>TN efficiency</t>
  </si>
  <si>
    <t>Required Reduction</t>
  </si>
  <si>
    <t>Reduction Remaining</t>
  </si>
  <si>
    <t>inches of retention</t>
  </si>
  <si>
    <t>inches (from permit)</t>
  </si>
  <si>
    <t>on-line</t>
  </si>
  <si>
    <t>efficiency</t>
  </si>
  <si>
    <t>DRA GC-5</t>
  </si>
  <si>
    <t>Total</t>
  </si>
  <si>
    <t>Lake Gleason Flow Control Structure - planned</t>
  </si>
  <si>
    <t>DEL-5</t>
  </si>
  <si>
    <t>Education Efforts</t>
  </si>
  <si>
    <t>N/A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</si>
</sst>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"/>
    <numFmt numFmtId="166" formatCode="0.000000"/>
    <numFmt numFmtId="167" formatCode="#,##0.0"/>
    <numFmt numFmtId="168" formatCode="0.0%"/>
  </numFmts>
  <fonts count="25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" fillId="32" borderId="8" applyNumberFormat="0" applyFont="0" applyAlignment="0" applyProtection="0"/>
    <xf numFmtId="0" fontId="2" fillId="0" borderId="0"/>
  </cellStyleXfs>
  <cellXfs count="33">
    <xf numFmtId="0" fontId="0" fillId="0" borderId="0" xfId="0"/>
    <xf numFmtId="0" fontId="19" fillId="33" borderId="1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 wrapText="1"/>
    </xf>
    <xf numFmtId="0" fontId="20" fillId="0" borderId="0" xfId="0" applyFont="1" applyBorder="1"/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2" fillId="0" borderId="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0" xfId="0" applyFont="1" applyFill="1" applyBorder="1"/>
    <xf numFmtId="0" fontId="20" fillId="0" borderId="0" xfId="0" applyFont="1" applyBorder="1" applyAlignment="1"/>
    <xf numFmtId="0" fontId="19" fillId="0" borderId="0" xfId="0" applyFont="1" applyBorder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3" fillId="0" borderId="0" xfId="0" applyFont="1"/>
    <xf numFmtId="0" fontId="24" fillId="0" borderId="0" xfId="0" applyFont="1"/>
    <xf numFmtId="168" fontId="0" fillId="0" borderId="0" xfId="0" applyNumberFormat="1"/>
    <xf numFmtId="167" fontId="19" fillId="0" borderId="0" xfId="0" applyNumberFormat="1" applyFont="1" applyBorder="1"/>
    <xf numFmtId="0" fontId="20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167" fontId="20" fillId="0" borderId="0" xfId="0" applyNumberFormat="1" applyFont="1" applyBorder="1"/>
    <xf numFmtId="167" fontId="21" fillId="0" borderId="1" xfId="0" applyNumberFormat="1" applyFont="1" applyFill="1" applyBorder="1" applyAlignment="1">
      <alignment horizontal="right" wrapText="1"/>
    </xf>
    <xf numFmtId="167" fontId="20" fillId="0" borderId="1" xfId="0" applyNumberFormat="1" applyFont="1" applyBorder="1" applyAlignment="1">
      <alignment horizontal="right"/>
    </xf>
    <xf numFmtId="168" fontId="20" fillId="0" borderId="1" xfId="0" applyNumberFormat="1" applyFont="1" applyBorder="1" applyAlignment="1">
      <alignment horizontal="right"/>
    </xf>
    <xf numFmtId="167" fontId="0" fillId="0" borderId="0" xfId="0" applyNumberFormat="1"/>
    <xf numFmtId="0" fontId="0" fillId="0" borderId="0" xfId="0" applyFill="1"/>
    <xf numFmtId="168" fontId="0" fillId="0" borderId="0" xfId="0" applyNumberFormat="1" applyFill="1"/>
    <xf numFmtId="167" fontId="20" fillId="0" borderId="1" xfId="0" applyNumberFormat="1" applyFont="1" applyFill="1" applyBorder="1" applyAlignment="1">
      <alignment horizontal="right"/>
    </xf>
    <xf numFmtId="168" fontId="20" fillId="0" borderId="1" xfId="0" applyNumberFormat="1" applyFont="1" applyFill="1" applyBorder="1" applyAlignment="1">
      <alignment horizontal="righ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1"/>
    <cellStyle name="Normal 3" xfId="43"/>
    <cellStyle name="Note 2" xfId="42"/>
    <cellStyle name="Output" xfId="37" builtinId="21" customBuiltin="1"/>
    <cellStyle name="Title" xfId="38" builtinId="15" customBuiltin="1"/>
    <cellStyle name="Total" xfId="39" builtinId="25" customBuiltin="1"/>
    <cellStyle name="Warning Text" xfId="40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0"/>
  <sheetViews>
    <sheetView tabSelected="1" zoomScaleNormal="100" zoomScaleSheetLayoutView="75" workbookViewId="0">
      <selection activeCell="J10" sqref="J10"/>
    </sheetView>
  </sheetViews>
  <sheetFormatPr defaultRowHeight="15"/>
  <cols>
    <col min="1" max="1" width="9.28515625" style="4" customWidth="1"/>
    <col min="2" max="2" width="25.28515625" style="4" customWidth="1"/>
    <col min="3" max="3" width="20.7109375" style="4" customWidth="1"/>
    <col min="4" max="4" width="8.7109375" style="4" customWidth="1"/>
    <col min="5" max="6" width="12.85546875" style="4" customWidth="1"/>
    <col min="7" max="7" width="10.28515625" style="4" customWidth="1"/>
    <col min="8" max="8" width="12.5703125" style="4" customWidth="1"/>
    <col min="9" max="9" width="12.140625" style="4" customWidth="1"/>
    <col min="10" max="10" width="9.7109375" style="4" customWidth="1"/>
    <col min="11" max="16384" width="9.140625" style="4"/>
  </cols>
  <sheetData>
    <row r="1" spans="1:10" s="2" customFormat="1" ht="30">
      <c r="A1" s="1" t="s">
        <v>1</v>
      </c>
      <c r="B1" s="1" t="s">
        <v>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</row>
    <row r="2" spans="1:10" ht="45">
      <c r="A2" s="3" t="s">
        <v>4</v>
      </c>
      <c r="B2" s="3" t="s">
        <v>2</v>
      </c>
      <c r="C2" s="3" t="s">
        <v>10</v>
      </c>
      <c r="D2" s="25">
        <f>'1 McGarity RSF'!N118</f>
        <v>277.18805980585756</v>
      </c>
      <c r="E2" s="26">
        <f>'1 McGarity RSF'!U118</f>
        <v>810.71996495390874</v>
      </c>
      <c r="F2" s="27">
        <f>'Wet Pond Calcs'!B6</f>
        <v>0.42499999999999999</v>
      </c>
      <c r="G2" s="26">
        <f>E2*F2</f>
        <v>344.5559851054112</v>
      </c>
      <c r="H2" s="26">
        <f>'1 McGarity RSF'!V118</f>
        <v>116.62215488205847</v>
      </c>
      <c r="I2" s="27">
        <f>'Wet Pond Calcs'!B7</f>
        <v>0.76500000000000001</v>
      </c>
      <c r="J2" s="26">
        <f>H2*I2</f>
        <v>89.215948484774728</v>
      </c>
    </row>
    <row r="3" spans="1:10">
      <c r="A3" s="3" t="s">
        <v>5</v>
      </c>
      <c r="B3" s="3" t="s">
        <v>75</v>
      </c>
      <c r="C3" s="3" t="s">
        <v>8</v>
      </c>
      <c r="D3" s="25">
        <f>'2 Pond GC-5'!N8</f>
        <v>10.4979793283634</v>
      </c>
      <c r="E3" s="26">
        <f>'2 Pond GC-5'!U8</f>
        <v>43.318652477068468</v>
      </c>
      <c r="F3" s="27">
        <f>'Retention BMPs Calcs'!B4</f>
        <v>0.58858022246031472</v>
      </c>
      <c r="G3" s="26">
        <f>E3*F3</f>
        <v>25.496502111634022</v>
      </c>
      <c r="H3" s="26">
        <f>'2 Pond GC-5'!V8</f>
        <v>7.2416984824521684</v>
      </c>
      <c r="I3" s="27">
        <f>'Retention BMPs Calcs'!B4</f>
        <v>0.58858022246031472</v>
      </c>
      <c r="J3" s="26">
        <f>H3*I3</f>
        <v>4.2623205037922212</v>
      </c>
    </row>
    <row r="4" spans="1:10" ht="45">
      <c r="A4" s="3" t="s">
        <v>6</v>
      </c>
      <c r="B4" s="3" t="s">
        <v>3</v>
      </c>
      <c r="C4" s="3" t="s">
        <v>9</v>
      </c>
      <c r="D4" s="25">
        <f>'3 Swales'!N910</f>
        <v>2368.669359135326</v>
      </c>
      <c r="E4" s="26">
        <f>'3 Swales'!U910</f>
        <v>13018.663422882297</v>
      </c>
      <c r="F4" s="27">
        <f>'Retention BMPs Calcs'!B8</f>
        <v>0.37025000000000002</v>
      </c>
      <c r="G4" s="26">
        <f>E4*F4</f>
        <v>4820.1601323221703</v>
      </c>
      <c r="H4" s="26">
        <f>'3 Swales'!V910</f>
        <v>1967.963937810305</v>
      </c>
      <c r="I4" s="27">
        <f>'Retention BMPs Calcs'!B8</f>
        <v>0.37025000000000002</v>
      </c>
      <c r="J4" s="26">
        <f>H4*I4</f>
        <v>728.6386479742655</v>
      </c>
    </row>
    <row r="5" spans="1:10" ht="30">
      <c r="A5" s="3" t="s">
        <v>7</v>
      </c>
      <c r="B5" s="3" t="s">
        <v>77</v>
      </c>
      <c r="C5" s="3" t="s">
        <v>10</v>
      </c>
      <c r="D5" s="25">
        <f>'4 Lake Gleason Structure'!L106</f>
        <v>581.62775740180462</v>
      </c>
      <c r="E5" s="31">
        <f>'4 Lake Gleason Structure'!U106</f>
        <v>1782.6071968125011</v>
      </c>
      <c r="F5" s="32">
        <f>'Wet Pond Calcs'!B13</f>
        <v>0.377</v>
      </c>
      <c r="G5" s="31">
        <f>E5*F5</f>
        <v>672.04291319831293</v>
      </c>
      <c r="H5" s="31">
        <f>'4 Lake Gleason Structure'!V106</f>
        <v>283.30429179576913</v>
      </c>
      <c r="I5" s="32">
        <f>'Wet Pond Calcs'!B14</f>
        <v>0.65900000000000003</v>
      </c>
      <c r="J5" s="31">
        <f>H5*I5</f>
        <v>186.69752829341186</v>
      </c>
    </row>
    <row r="6" spans="1:10">
      <c r="A6" s="3" t="s">
        <v>78</v>
      </c>
      <c r="B6" s="3" t="s">
        <v>79</v>
      </c>
      <c r="C6" s="3" t="s">
        <v>79</v>
      </c>
      <c r="D6" s="25" t="s">
        <v>80</v>
      </c>
      <c r="E6" s="31">
        <v>25399.8</v>
      </c>
      <c r="F6" s="32">
        <v>0.05</v>
      </c>
      <c r="G6" s="31">
        <f>E6*F6</f>
        <v>1269.99</v>
      </c>
      <c r="H6" s="31">
        <v>4128.2</v>
      </c>
      <c r="I6" s="32">
        <v>0.05</v>
      </c>
      <c r="J6" s="31">
        <f>H6*I6</f>
        <v>206.41</v>
      </c>
    </row>
    <row r="7" spans="1:10">
      <c r="B7" s="5"/>
      <c r="C7" s="5"/>
      <c r="D7" s="5"/>
    </row>
    <row r="8" spans="1:10">
      <c r="B8" s="5"/>
      <c r="C8" s="5"/>
      <c r="D8" s="5"/>
      <c r="F8" s="13"/>
      <c r="G8" s="13" t="s">
        <v>19</v>
      </c>
      <c r="H8" s="13"/>
      <c r="I8" s="13"/>
      <c r="J8" s="13" t="s">
        <v>21</v>
      </c>
    </row>
    <row r="9" spans="1:10">
      <c r="B9" s="6"/>
      <c r="C9" s="6"/>
      <c r="D9" s="7"/>
      <c r="F9" s="23" t="s">
        <v>20</v>
      </c>
      <c r="G9" s="21">
        <f>SUM(G2:G6)</f>
        <v>7132.2455327375283</v>
      </c>
      <c r="H9" s="21"/>
      <c r="I9" s="21"/>
      <c r="J9" s="21">
        <f>SUM(J2:J6)</f>
        <v>1215.2244452562443</v>
      </c>
    </row>
    <row r="10" spans="1:10">
      <c r="B10" s="6"/>
      <c r="C10" s="6"/>
      <c r="D10" s="7"/>
      <c r="F10" s="22" t="s">
        <v>69</v>
      </c>
      <c r="G10" s="24">
        <v>7217.4</v>
      </c>
      <c r="H10" s="24"/>
      <c r="I10" s="24"/>
      <c r="J10" s="24">
        <v>776.6</v>
      </c>
    </row>
    <row r="11" spans="1:10">
      <c r="A11" s="8"/>
      <c r="B11" s="5"/>
      <c r="C11" s="5"/>
      <c r="D11" s="5"/>
      <c r="F11" s="22" t="s">
        <v>70</v>
      </c>
      <c r="G11" s="24">
        <f>G10-G9</f>
        <v>85.154467262471371</v>
      </c>
      <c r="J11" s="24">
        <f>J10-J9</f>
        <v>-438.62444525624426</v>
      </c>
    </row>
    <row r="12" spans="1:10">
      <c r="A12" s="9"/>
      <c r="B12" s="5"/>
      <c r="C12" s="5"/>
      <c r="D12" s="5"/>
    </row>
    <row r="13" spans="1:10">
      <c r="A13" s="10"/>
      <c r="B13" s="5"/>
      <c r="C13" s="5"/>
      <c r="D13" s="5"/>
    </row>
    <row r="14" spans="1:10">
      <c r="A14" s="10"/>
      <c r="B14" s="5"/>
      <c r="C14" s="5"/>
      <c r="D14" s="5"/>
    </row>
    <row r="15" spans="1:10">
      <c r="A15" s="10"/>
      <c r="B15" s="5"/>
      <c r="C15" s="5"/>
      <c r="D15" s="5"/>
    </row>
    <row r="16" spans="1:10">
      <c r="A16" s="10"/>
      <c r="B16" s="5"/>
      <c r="C16" s="5"/>
      <c r="D16" s="5"/>
    </row>
    <row r="17" spans="1:4">
      <c r="A17" s="10"/>
      <c r="B17" s="5"/>
      <c r="C17" s="5"/>
      <c r="D17" s="5"/>
    </row>
    <row r="18" spans="1:4">
      <c r="A18" s="10"/>
      <c r="B18" s="5"/>
      <c r="C18" s="5"/>
      <c r="D18" s="5"/>
    </row>
    <row r="19" spans="1:4">
      <c r="A19" s="10"/>
      <c r="B19" s="5"/>
      <c r="C19" s="5"/>
      <c r="D19" s="5"/>
    </row>
    <row r="20" spans="1:4">
      <c r="A20" s="11"/>
      <c r="B20" s="5"/>
      <c r="C20" s="5"/>
      <c r="D20" s="5"/>
    </row>
    <row r="21" spans="1:4">
      <c r="A21" s="10"/>
      <c r="B21" s="5"/>
      <c r="C21" s="5"/>
      <c r="D21" s="5"/>
    </row>
    <row r="22" spans="1:4">
      <c r="A22" s="12"/>
      <c r="B22" s="5"/>
      <c r="C22" s="5"/>
      <c r="D22" s="5"/>
    </row>
    <row r="23" spans="1:4">
      <c r="A23" s="12"/>
      <c r="B23" s="5"/>
      <c r="C23" s="5"/>
      <c r="D23" s="5"/>
    </row>
    <row r="24" spans="1:4">
      <c r="A24" s="9"/>
      <c r="B24" s="5"/>
      <c r="C24" s="5"/>
      <c r="D24" s="5"/>
    </row>
    <row r="25" spans="1:4">
      <c r="A25" s="12"/>
      <c r="B25" s="5"/>
      <c r="C25" s="5"/>
      <c r="D25" s="5"/>
    </row>
    <row r="26" spans="1:4">
      <c r="B26" s="5"/>
      <c r="C26" s="5"/>
      <c r="D26" s="5"/>
    </row>
    <row r="27" spans="1:4">
      <c r="B27" s="5"/>
      <c r="C27" s="5"/>
      <c r="D27" s="5"/>
    </row>
    <row r="28" spans="1:4">
      <c r="B28" s="5"/>
      <c r="C28" s="5"/>
      <c r="D28" s="5"/>
    </row>
    <row r="29" spans="1:4">
      <c r="B29" s="5"/>
      <c r="C29" s="5"/>
      <c r="D29" s="5"/>
    </row>
    <row r="30" spans="1:4">
      <c r="B30" s="5"/>
      <c r="C30" s="5"/>
      <c r="D30" s="5"/>
    </row>
    <row r="31" spans="1:4">
      <c r="B31" s="5"/>
      <c r="C31" s="5"/>
      <c r="D31" s="5"/>
    </row>
    <row r="32" spans="1:4">
      <c r="B32" s="5"/>
      <c r="C32" s="5"/>
      <c r="D32" s="5"/>
    </row>
    <row r="33" spans="1:4"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  <row r="61" spans="1:4">
      <c r="A61" s="5"/>
      <c r="B61" s="5"/>
      <c r="C61" s="5"/>
      <c r="D61" s="5"/>
    </row>
    <row r="62" spans="1:4">
      <c r="A62" s="5"/>
      <c r="B62" s="5"/>
      <c r="C62" s="5"/>
      <c r="D62" s="5"/>
    </row>
    <row r="63" spans="1:4">
      <c r="A63" s="5"/>
      <c r="B63" s="5"/>
      <c r="C63" s="5"/>
      <c r="D63" s="5"/>
    </row>
    <row r="64" spans="1:4">
      <c r="A64" s="5"/>
      <c r="B64" s="5"/>
      <c r="C64" s="5"/>
      <c r="D64" s="5"/>
    </row>
    <row r="65" spans="1:4">
      <c r="A65" s="5"/>
      <c r="B65" s="5"/>
      <c r="C65" s="5"/>
      <c r="D65" s="5"/>
    </row>
    <row r="66" spans="1:4">
      <c r="A66" s="5"/>
      <c r="B66" s="5"/>
      <c r="C66" s="5"/>
      <c r="D66" s="5"/>
    </row>
    <row r="67" spans="1:4">
      <c r="A67" s="5"/>
      <c r="B67" s="5"/>
      <c r="C67" s="5"/>
      <c r="D67" s="5"/>
    </row>
    <row r="68" spans="1:4">
      <c r="A68" s="5"/>
      <c r="B68" s="5"/>
      <c r="C68" s="5"/>
      <c r="D68" s="5"/>
    </row>
    <row r="69" spans="1:4">
      <c r="A69" s="5"/>
      <c r="B69" s="5"/>
      <c r="C69" s="5"/>
      <c r="D69" s="5"/>
    </row>
    <row r="70" spans="1:4">
      <c r="A70" s="5"/>
      <c r="B70" s="5"/>
      <c r="C70" s="5"/>
      <c r="D70" s="5"/>
    </row>
    <row r="71" spans="1:4">
      <c r="A71" s="5"/>
      <c r="B71" s="5"/>
      <c r="C71" s="5"/>
      <c r="D71" s="5"/>
    </row>
    <row r="72" spans="1:4">
      <c r="A72" s="5"/>
      <c r="B72" s="5"/>
      <c r="C72" s="5"/>
      <c r="D72" s="5"/>
    </row>
    <row r="73" spans="1:4">
      <c r="A73" s="5"/>
      <c r="B73" s="5"/>
      <c r="C73" s="5"/>
      <c r="D73" s="5"/>
    </row>
    <row r="74" spans="1:4">
      <c r="A74" s="5"/>
      <c r="B74" s="5"/>
      <c r="C74" s="5"/>
      <c r="D74" s="5"/>
    </row>
    <row r="75" spans="1:4">
      <c r="A75" s="5"/>
      <c r="B75" s="5"/>
      <c r="C75" s="5"/>
      <c r="D75" s="5"/>
    </row>
    <row r="76" spans="1:4">
      <c r="A76" s="5"/>
      <c r="B76" s="5"/>
      <c r="C76" s="5"/>
      <c r="D76" s="5"/>
    </row>
    <row r="77" spans="1:4">
      <c r="A77" s="5"/>
      <c r="B77" s="5"/>
      <c r="C77" s="5"/>
      <c r="D77" s="5"/>
    </row>
    <row r="78" spans="1:4">
      <c r="A78" s="5"/>
      <c r="B78" s="5"/>
      <c r="C78" s="5"/>
      <c r="D78" s="5"/>
    </row>
    <row r="79" spans="1:4">
      <c r="A79" s="5"/>
      <c r="B79" s="5"/>
      <c r="C79" s="5"/>
      <c r="D79" s="5"/>
    </row>
    <row r="80" spans="1:4">
      <c r="A80" s="5"/>
      <c r="B80" s="5"/>
      <c r="C80" s="5"/>
      <c r="D80" s="5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5"/>
      <c r="B85" s="5"/>
      <c r="C85" s="5"/>
      <c r="D85" s="5"/>
    </row>
    <row r="86" spans="1:4">
      <c r="A86" s="5"/>
      <c r="B86" s="5"/>
      <c r="C86" s="5"/>
      <c r="D86" s="5"/>
    </row>
    <row r="87" spans="1:4">
      <c r="A87" s="5"/>
      <c r="B87" s="5"/>
      <c r="C87" s="5"/>
      <c r="D87" s="5"/>
    </row>
    <row r="88" spans="1:4">
      <c r="A88" s="5"/>
      <c r="B88" s="5"/>
      <c r="C88" s="5"/>
      <c r="D88" s="5"/>
    </row>
    <row r="89" spans="1:4">
      <c r="A89" s="5"/>
      <c r="B89" s="5"/>
      <c r="C89" s="5"/>
      <c r="D89" s="5"/>
    </row>
    <row r="90" spans="1:4">
      <c r="A90" s="5"/>
      <c r="B90" s="5"/>
      <c r="C90" s="5"/>
      <c r="D90" s="5"/>
    </row>
  </sheetData>
  <phoneticPr fontId="1" type="noConversion"/>
  <pageMargins left="0.5" right="0.25" top="1" bottom="1" header="0.5" footer="0.5"/>
  <pageSetup scale="99" orientation="landscape" blackAndWhite="1" r:id="rId1"/>
  <headerFooter alignWithMargins="0">
    <oddHeader>&amp;C&amp;"Arial,Bold"Lakes Harney and Monroe BMAP
Deltona Completed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2" sqref="B12"/>
    </sheetView>
  </sheetViews>
  <sheetFormatPr defaultRowHeight="12.75"/>
  <cols>
    <col min="1" max="1" width="17.5703125" customWidth="1"/>
  </cols>
  <sheetData>
    <row r="1" spans="1:3">
      <c r="A1" s="18" t="s">
        <v>4</v>
      </c>
    </row>
    <row r="2" spans="1:3">
      <c r="A2" s="19" t="s">
        <v>61</v>
      </c>
    </row>
    <row r="3" spans="1:3">
      <c r="A3" s="19" t="s">
        <v>62</v>
      </c>
      <c r="B3">
        <v>8.65</v>
      </c>
      <c r="C3" s="19" t="s">
        <v>63</v>
      </c>
    </row>
    <row r="4" spans="1:3">
      <c r="A4" s="19" t="s">
        <v>64</v>
      </c>
      <c r="B4">
        <v>21.81</v>
      </c>
      <c r="C4" s="19" t="s">
        <v>65</v>
      </c>
    </row>
    <row r="5" spans="1:3">
      <c r="A5" s="19" t="s">
        <v>66</v>
      </c>
      <c r="B5" s="28">
        <f>(B3/B4)*365</f>
        <v>144.76157725813849</v>
      </c>
    </row>
    <row r="6" spans="1:3">
      <c r="A6" t="s">
        <v>68</v>
      </c>
      <c r="B6" s="20">
        <f>(ROUND((43.75*B5)/(4.38+B5),1))/100</f>
        <v>0.42499999999999999</v>
      </c>
    </row>
    <row r="7" spans="1:3">
      <c r="A7" t="s">
        <v>67</v>
      </c>
      <c r="B7" s="20">
        <f>(ROUND(44.53+6.146*LN(B5)+0.145*(LN(B5)*2),1))/100</f>
        <v>0.76500000000000001</v>
      </c>
    </row>
    <row r="10" spans="1:3">
      <c r="A10" s="18" t="s">
        <v>7</v>
      </c>
    </row>
    <row r="11" spans="1:3">
      <c r="A11" s="18"/>
      <c r="B11" t="s">
        <v>76</v>
      </c>
      <c r="C11" s="29"/>
    </row>
    <row r="12" spans="1:3">
      <c r="A12" s="19" t="s">
        <v>66</v>
      </c>
      <c r="B12">
        <v>27.5</v>
      </c>
      <c r="C12" s="29"/>
    </row>
    <row r="13" spans="1:3">
      <c r="A13" t="s">
        <v>68</v>
      </c>
      <c r="B13" s="20">
        <f>(ROUND((43.75*B12)/(4.38+B12),1))/100</f>
        <v>0.377</v>
      </c>
      <c r="C13" s="30"/>
    </row>
    <row r="14" spans="1:3">
      <c r="A14" t="s">
        <v>67</v>
      </c>
      <c r="B14" s="20">
        <f>(ROUND(44.53+6.146*LN(B12)+0.145*(LN(B12)*2),1))/100</f>
        <v>0.65900000000000003</v>
      </c>
      <c r="C14" s="30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8" sqref="B8"/>
    </sheetView>
  </sheetViews>
  <sheetFormatPr defaultRowHeight="12.75"/>
  <cols>
    <col min="1" max="1" width="16.28515625" bestFit="1" customWidth="1"/>
    <col min="2" max="2" width="6.28515625" bestFit="1" customWidth="1"/>
  </cols>
  <sheetData>
    <row r="1" spans="1:3">
      <c r="A1" s="18" t="s">
        <v>5</v>
      </c>
    </row>
    <row r="2" spans="1:3">
      <c r="A2" s="19" t="s">
        <v>71</v>
      </c>
      <c r="B2">
        <v>0.62</v>
      </c>
      <c r="C2" s="19" t="s">
        <v>72</v>
      </c>
    </row>
    <row r="3" spans="1:3">
      <c r="A3" s="19" t="s">
        <v>73</v>
      </c>
    </row>
    <row r="4" spans="1:3">
      <c r="A4" s="19" t="s">
        <v>74</v>
      </c>
      <c r="B4" s="20">
        <f>0.3178*LN(B2)+0.7405</f>
        <v>0.58858022246031472</v>
      </c>
    </row>
    <row r="6" spans="1:3">
      <c r="A6" s="18" t="s">
        <v>6</v>
      </c>
    </row>
    <row r="7" spans="1:3">
      <c r="A7" s="19" t="s">
        <v>71</v>
      </c>
      <c r="B7">
        <v>1</v>
      </c>
    </row>
    <row r="8" spans="1:3">
      <c r="A8" s="19" t="s">
        <v>74</v>
      </c>
      <c r="B8" s="20">
        <f>(0.3178*LN(B7)+0.7405)/2</f>
        <v>0.37025000000000002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18"/>
  <sheetViews>
    <sheetView workbookViewId="0">
      <pane ySplit="1" topLeftCell="A86" activePane="bottomLeft" state="frozen"/>
      <selection pane="bottomLeft" activeCell="P128" sqref="P128"/>
    </sheetView>
  </sheetViews>
  <sheetFormatPr defaultRowHeight="12.75"/>
  <cols>
    <col min="1" max="1" width="16.85546875" bestFit="1" customWidth="1"/>
    <col min="2" max="2" width="15.7109375" bestFit="1" customWidth="1"/>
    <col min="3" max="3" width="2.42578125" bestFit="1" customWidth="1"/>
    <col min="4" max="4" width="11.42578125" bestFit="1" customWidth="1"/>
    <col min="5" max="5" width="10" bestFit="1" customWidth="1"/>
    <col min="6" max="6" width="8.42578125" bestFit="1" customWidth="1"/>
    <col min="7" max="7" width="9.28515625" bestFit="1" customWidth="1"/>
    <col min="8" max="8" width="11" bestFit="1" customWidth="1"/>
    <col min="9" max="9" width="9.28515625" bestFit="1" customWidth="1"/>
    <col min="10" max="10" width="9.5703125" bestFit="1" customWidth="1"/>
    <col min="11" max="11" width="7" bestFit="1" customWidth="1"/>
    <col min="12" max="12" width="14.7109375" bestFit="1" customWidth="1"/>
    <col min="13" max="13" width="9.7109375" bestFit="1" customWidth="1"/>
    <col min="14" max="14" width="10.5703125" bestFit="1" customWidth="1"/>
    <col min="15" max="16" width="11" bestFit="1" customWidth="1"/>
    <col min="17" max="17" width="11.5703125" bestFit="1" customWidth="1"/>
    <col min="18" max="18" width="10.5703125" bestFit="1" customWidth="1"/>
    <col min="19" max="20" width="9.7109375" bestFit="1" customWidth="1"/>
    <col min="21" max="22" width="10.5703125" bestFit="1" customWidth="1"/>
  </cols>
  <sheetData>
    <row r="1" spans="1:22">
      <c r="A1" s="14" t="s">
        <v>22</v>
      </c>
      <c r="B1" s="15" t="s">
        <v>23</v>
      </c>
      <c r="C1" s="14" t="s">
        <v>24</v>
      </c>
      <c r="D1" s="14" t="s">
        <v>25</v>
      </c>
      <c r="E1" s="14" t="s">
        <v>26</v>
      </c>
      <c r="F1" s="14" t="s">
        <v>27</v>
      </c>
      <c r="G1" s="14" t="s">
        <v>28</v>
      </c>
      <c r="H1" s="14" t="s">
        <v>29</v>
      </c>
      <c r="I1" s="14" t="s">
        <v>30</v>
      </c>
      <c r="J1" s="14" t="s">
        <v>31</v>
      </c>
      <c r="K1" s="14" t="s">
        <v>32</v>
      </c>
      <c r="L1" s="15" t="s">
        <v>43</v>
      </c>
      <c r="M1" s="16" t="s">
        <v>33</v>
      </c>
      <c r="N1" s="17" t="s">
        <v>34</v>
      </c>
      <c r="O1" s="17" t="s">
        <v>35</v>
      </c>
      <c r="P1" s="17" t="s">
        <v>36</v>
      </c>
      <c r="Q1" s="17" t="s">
        <v>37</v>
      </c>
      <c r="R1" s="17" t="s">
        <v>38</v>
      </c>
      <c r="S1" s="16" t="s">
        <v>39</v>
      </c>
      <c r="T1" s="16" t="s">
        <v>40</v>
      </c>
      <c r="U1" s="17" t="s">
        <v>41</v>
      </c>
      <c r="V1" s="17" t="s">
        <v>42</v>
      </c>
    </row>
    <row r="2" spans="1:22">
      <c r="A2" s="14" t="s">
        <v>59</v>
      </c>
      <c r="B2" s="15">
        <v>298.49940442000002</v>
      </c>
      <c r="C2" s="14">
        <v>1</v>
      </c>
      <c r="D2" s="14">
        <v>1069</v>
      </c>
      <c r="E2" s="14" t="s">
        <v>55</v>
      </c>
      <c r="F2" s="14">
        <v>2</v>
      </c>
      <c r="G2" s="14" t="s">
        <v>49</v>
      </c>
      <c r="H2" s="14">
        <v>11</v>
      </c>
      <c r="I2" s="14">
        <v>4340</v>
      </c>
      <c r="J2" s="14">
        <v>4340</v>
      </c>
      <c r="K2" s="14">
        <v>531</v>
      </c>
      <c r="L2" s="15">
        <v>3.3663867841499999</v>
      </c>
      <c r="M2" s="16">
        <v>1</v>
      </c>
      <c r="N2" s="17">
        <f>L2*M2</f>
        <v>3.3663867841499999</v>
      </c>
      <c r="O2" s="17">
        <v>2.4799899999999999</v>
      </c>
      <c r="P2" s="17">
        <v>9.8230999999999999E-2</v>
      </c>
      <c r="Q2" s="17">
        <f>N2*O2</f>
        <v>8.3486055608241578</v>
      </c>
      <c r="R2" s="17">
        <f>N2*P2</f>
        <v>0.33068354019383867</v>
      </c>
      <c r="S2" s="16">
        <v>0.59</v>
      </c>
      <c r="T2" s="16">
        <v>0.6</v>
      </c>
      <c r="U2" s="17">
        <f>Q2*S2</f>
        <v>4.9256772808862532</v>
      </c>
      <c r="V2" s="17">
        <f>R2*T2</f>
        <v>0.19841012411630318</v>
      </c>
    </row>
    <row r="3" spans="1:22">
      <c r="A3" s="14" t="s">
        <v>59</v>
      </c>
      <c r="B3" s="15">
        <v>298.49940442000002</v>
      </c>
      <c r="C3" s="14">
        <v>1</v>
      </c>
      <c r="D3" s="14">
        <v>1079</v>
      </c>
      <c r="E3" s="14" t="s">
        <v>55</v>
      </c>
      <c r="F3" s="14">
        <v>2</v>
      </c>
      <c r="G3" s="14" t="s">
        <v>49</v>
      </c>
      <c r="H3" s="14">
        <v>11</v>
      </c>
      <c r="I3" s="14">
        <v>4130</v>
      </c>
      <c r="J3" s="14">
        <v>4130</v>
      </c>
      <c r="K3" s="14">
        <v>531</v>
      </c>
      <c r="L3" s="15">
        <v>1.18065316679</v>
      </c>
      <c r="M3" s="16">
        <v>1</v>
      </c>
      <c r="N3" s="17">
        <f t="shared" ref="N3:N66" si="0">L3*M3</f>
        <v>1.18065316679</v>
      </c>
      <c r="O3" s="17">
        <v>2.4799899999999999</v>
      </c>
      <c r="P3" s="17">
        <v>9.8230999999999999E-2</v>
      </c>
      <c r="Q3" s="17">
        <f t="shared" ref="Q3:Q66" si="1">N3*O3</f>
        <v>2.9280080471075318</v>
      </c>
      <c r="R3" s="17">
        <f t="shared" ref="R3:R66" si="2">N3*P3</f>
        <v>0.11597674122694848</v>
      </c>
      <c r="S3" s="16">
        <v>0.59</v>
      </c>
      <c r="T3" s="16">
        <v>0.6</v>
      </c>
      <c r="U3" s="17">
        <f t="shared" ref="U3:U66" si="3">Q3*S3</f>
        <v>1.7275247477934437</v>
      </c>
      <c r="V3" s="17">
        <f t="shared" ref="V3:V66" si="4">R3*T3</f>
        <v>6.9586044736169084E-2</v>
      </c>
    </row>
    <row r="4" spans="1:22">
      <c r="A4" s="14" t="s">
        <v>59</v>
      </c>
      <c r="B4" s="15">
        <v>298.49940442000002</v>
      </c>
      <c r="C4" s="14">
        <v>1</v>
      </c>
      <c r="D4" s="14">
        <v>1080</v>
      </c>
      <c r="E4" s="14" t="s">
        <v>55</v>
      </c>
      <c r="F4" s="14">
        <v>2</v>
      </c>
      <c r="G4" s="14" t="s">
        <v>47</v>
      </c>
      <c r="H4" s="14">
        <v>1</v>
      </c>
      <c r="I4" s="14">
        <v>1100</v>
      </c>
      <c r="J4" s="14">
        <v>1100</v>
      </c>
      <c r="K4" s="14">
        <v>521</v>
      </c>
      <c r="L4" s="15">
        <v>10.6742008055</v>
      </c>
      <c r="M4" s="16">
        <v>1</v>
      </c>
      <c r="N4" s="17">
        <f t="shared" si="0"/>
        <v>10.6742008055</v>
      </c>
      <c r="O4" s="17">
        <v>3.5618620000000001</v>
      </c>
      <c r="P4" s="17">
        <v>0.60341999999999996</v>
      </c>
      <c r="Q4" s="17">
        <f t="shared" si="1"/>
        <v>38.020030229479843</v>
      </c>
      <c r="R4" s="17">
        <f t="shared" si="2"/>
        <v>6.4410262500548097</v>
      </c>
      <c r="S4" s="16">
        <v>0.59</v>
      </c>
      <c r="T4" s="16">
        <v>0.6</v>
      </c>
      <c r="U4" s="17">
        <f t="shared" si="3"/>
        <v>22.431817835393108</v>
      </c>
      <c r="V4" s="17">
        <f t="shared" si="4"/>
        <v>3.8646157500328857</v>
      </c>
    </row>
    <row r="5" spans="1:22">
      <c r="A5" s="14" t="s">
        <v>59</v>
      </c>
      <c r="B5" s="15">
        <v>298.49940442000002</v>
      </c>
      <c r="C5" s="14">
        <v>1</v>
      </c>
      <c r="D5" s="14">
        <v>1081</v>
      </c>
      <c r="E5" s="14" t="s">
        <v>55</v>
      </c>
      <c r="F5" s="14">
        <v>2</v>
      </c>
      <c r="G5" s="14" t="s">
        <v>52</v>
      </c>
      <c r="H5" s="14">
        <v>12</v>
      </c>
      <c r="I5" s="14">
        <v>5200</v>
      </c>
      <c r="J5" s="14">
        <v>5200</v>
      </c>
      <c r="K5" s="14">
        <v>532</v>
      </c>
      <c r="L5" s="15">
        <v>0.34875638670600001</v>
      </c>
      <c r="M5" s="16">
        <v>7.0000000000000007E-2</v>
      </c>
      <c r="N5" s="17">
        <f t="shared" si="0"/>
        <v>2.4412947069420002E-2</v>
      </c>
      <c r="O5" s="17">
        <v>0.68215099999999995</v>
      </c>
      <c r="P5" s="17">
        <v>3.4096000000000001E-2</v>
      </c>
      <c r="Q5" s="17">
        <f t="shared" si="1"/>
        <v>1.6653316256351924E-2</v>
      </c>
      <c r="R5" s="17">
        <f t="shared" si="2"/>
        <v>8.3238384327894441E-4</v>
      </c>
      <c r="S5" s="16">
        <v>0.59</v>
      </c>
      <c r="T5" s="16">
        <v>0.6</v>
      </c>
      <c r="U5" s="17">
        <f t="shared" si="3"/>
        <v>9.825456591247634E-3</v>
      </c>
      <c r="V5" s="17">
        <f t="shared" si="4"/>
        <v>4.994303059673666E-4</v>
      </c>
    </row>
    <row r="6" spans="1:22">
      <c r="A6" s="14" t="s">
        <v>59</v>
      </c>
      <c r="B6" s="15">
        <v>298.49940442000002</v>
      </c>
      <c r="C6" s="14">
        <v>1</v>
      </c>
      <c r="D6" s="14">
        <v>1082</v>
      </c>
      <c r="E6" s="14" t="s">
        <v>55</v>
      </c>
      <c r="F6" s="14">
        <v>2</v>
      </c>
      <c r="G6" s="14" t="s">
        <v>51</v>
      </c>
      <c r="H6" s="14">
        <v>13</v>
      </c>
      <c r="I6" s="14">
        <v>6410</v>
      </c>
      <c r="J6" s="14">
        <v>6410</v>
      </c>
      <c r="K6" s="14">
        <v>533</v>
      </c>
      <c r="L6" s="15">
        <v>0.17639802721299999</v>
      </c>
      <c r="M6" s="16">
        <v>1</v>
      </c>
      <c r="N6" s="17">
        <f t="shared" si="0"/>
        <v>0.17639802721299999</v>
      </c>
      <c r="O6" s="17">
        <v>0.68215099999999995</v>
      </c>
      <c r="P6" s="17">
        <v>3.4096000000000001E-2</v>
      </c>
      <c r="Q6" s="17">
        <f t="shared" si="1"/>
        <v>0.12033009066137515</v>
      </c>
      <c r="R6" s="17">
        <f t="shared" si="2"/>
        <v>6.0144671358544483E-3</v>
      </c>
      <c r="S6" s="16">
        <v>0.59</v>
      </c>
      <c r="T6" s="16">
        <v>0.6</v>
      </c>
      <c r="U6" s="17">
        <f t="shared" si="3"/>
        <v>7.0994753490211338E-2</v>
      </c>
      <c r="V6" s="17">
        <f t="shared" si="4"/>
        <v>3.6086802815126686E-3</v>
      </c>
    </row>
    <row r="7" spans="1:22">
      <c r="A7" s="14" t="s">
        <v>59</v>
      </c>
      <c r="B7" s="15">
        <v>298.49940442000002</v>
      </c>
      <c r="C7" s="14">
        <v>1</v>
      </c>
      <c r="D7" s="14">
        <v>1093</v>
      </c>
      <c r="E7" s="14" t="s">
        <v>55</v>
      </c>
      <c r="F7" s="14">
        <v>2</v>
      </c>
      <c r="G7" s="14" t="s">
        <v>49</v>
      </c>
      <c r="H7" s="14">
        <v>11</v>
      </c>
      <c r="I7" s="14">
        <v>4130</v>
      </c>
      <c r="J7" s="14">
        <v>4130</v>
      </c>
      <c r="K7" s="14">
        <v>531</v>
      </c>
      <c r="L7" s="15">
        <v>1.11576612884</v>
      </c>
      <c r="M7" s="16">
        <v>1</v>
      </c>
      <c r="N7" s="17">
        <f t="shared" si="0"/>
        <v>1.11576612884</v>
      </c>
      <c r="O7" s="17">
        <v>2.4799899999999999</v>
      </c>
      <c r="P7" s="17">
        <v>9.8230999999999999E-2</v>
      </c>
      <c r="Q7" s="17">
        <f t="shared" si="1"/>
        <v>2.7670888418619115</v>
      </c>
      <c r="R7" s="17">
        <f t="shared" si="2"/>
        <v>0.10960282260208204</v>
      </c>
      <c r="S7" s="16">
        <v>0.59</v>
      </c>
      <c r="T7" s="16">
        <v>0.6</v>
      </c>
      <c r="U7" s="17">
        <f t="shared" si="3"/>
        <v>1.6325824166985277</v>
      </c>
      <c r="V7" s="17">
        <f t="shared" si="4"/>
        <v>6.5761693561249224E-2</v>
      </c>
    </row>
    <row r="8" spans="1:22">
      <c r="A8" s="14" t="s">
        <v>59</v>
      </c>
      <c r="B8" s="15">
        <v>298.49940442000002</v>
      </c>
      <c r="C8" s="14">
        <v>1</v>
      </c>
      <c r="D8" s="14">
        <v>1094</v>
      </c>
      <c r="E8" s="14" t="s">
        <v>55</v>
      </c>
      <c r="F8" s="14">
        <v>2</v>
      </c>
      <c r="G8" s="14" t="s">
        <v>49</v>
      </c>
      <c r="H8" s="14">
        <v>11</v>
      </c>
      <c r="I8" s="14">
        <v>4130</v>
      </c>
      <c r="J8" s="14">
        <v>4130</v>
      </c>
      <c r="K8" s="14">
        <v>531</v>
      </c>
      <c r="L8" s="15">
        <v>4.3109203708999999</v>
      </c>
      <c r="M8" s="16">
        <v>1</v>
      </c>
      <c r="N8" s="17">
        <f t="shared" si="0"/>
        <v>4.3109203708999999</v>
      </c>
      <c r="O8" s="17">
        <v>2.4799899999999999</v>
      </c>
      <c r="P8" s="17">
        <v>9.8230999999999999E-2</v>
      </c>
      <c r="Q8" s="17">
        <f t="shared" si="1"/>
        <v>10.69103941062829</v>
      </c>
      <c r="R8" s="17">
        <f t="shared" si="2"/>
        <v>0.42346601895387787</v>
      </c>
      <c r="S8" s="16">
        <v>0.59</v>
      </c>
      <c r="T8" s="16">
        <v>0.6</v>
      </c>
      <c r="U8" s="17">
        <f t="shared" si="3"/>
        <v>6.3077132522706911</v>
      </c>
      <c r="V8" s="17">
        <f t="shared" si="4"/>
        <v>0.25407961137232671</v>
      </c>
    </row>
    <row r="9" spans="1:22">
      <c r="A9" s="14" t="s">
        <v>59</v>
      </c>
      <c r="B9" s="15">
        <v>298.49940442000002</v>
      </c>
      <c r="C9" s="14">
        <v>1</v>
      </c>
      <c r="D9" s="14">
        <v>1095</v>
      </c>
      <c r="E9" s="14" t="s">
        <v>55</v>
      </c>
      <c r="F9" s="14">
        <v>2</v>
      </c>
      <c r="G9" s="14" t="s">
        <v>47</v>
      </c>
      <c r="H9" s="14">
        <v>1</v>
      </c>
      <c r="I9" s="14">
        <v>1100</v>
      </c>
      <c r="J9" s="14">
        <v>1100</v>
      </c>
      <c r="K9" s="14">
        <v>521</v>
      </c>
      <c r="L9" s="15">
        <v>0.83400310628899998</v>
      </c>
      <c r="M9" s="16">
        <v>1</v>
      </c>
      <c r="N9" s="17">
        <f t="shared" si="0"/>
        <v>0.83400310628899998</v>
      </c>
      <c r="O9" s="17">
        <v>3.5618620000000001</v>
      </c>
      <c r="P9" s="17">
        <v>0.60341999999999996</v>
      </c>
      <c r="Q9" s="17">
        <f t="shared" si="1"/>
        <v>2.97060397217275</v>
      </c>
      <c r="R9" s="17">
        <f t="shared" si="2"/>
        <v>0.50325415439690835</v>
      </c>
      <c r="S9" s="16">
        <v>0.59</v>
      </c>
      <c r="T9" s="16">
        <v>0.6</v>
      </c>
      <c r="U9" s="17">
        <f t="shared" si="3"/>
        <v>1.7526563435819225</v>
      </c>
      <c r="V9" s="17">
        <f t="shared" si="4"/>
        <v>0.301952492638145</v>
      </c>
    </row>
    <row r="10" spans="1:22">
      <c r="A10" s="14" t="s">
        <v>59</v>
      </c>
      <c r="B10" s="15">
        <v>298.49940442000002</v>
      </c>
      <c r="C10" s="14">
        <v>1</v>
      </c>
      <c r="D10" s="14">
        <v>1100</v>
      </c>
      <c r="E10" s="14" t="s">
        <v>55</v>
      </c>
      <c r="F10" s="14">
        <v>2</v>
      </c>
      <c r="G10" s="14" t="s">
        <v>49</v>
      </c>
      <c r="H10" s="14">
        <v>11</v>
      </c>
      <c r="I10" s="14">
        <v>4130</v>
      </c>
      <c r="J10" s="14">
        <v>4130</v>
      </c>
      <c r="K10" s="14">
        <v>531</v>
      </c>
      <c r="L10" s="15">
        <v>4.7353074582600003</v>
      </c>
      <c r="M10" s="16">
        <v>1</v>
      </c>
      <c r="N10" s="17">
        <f t="shared" si="0"/>
        <v>4.7353074582600003</v>
      </c>
      <c r="O10" s="17">
        <v>2.4799899999999999</v>
      </c>
      <c r="P10" s="17">
        <v>9.8230999999999999E-2</v>
      </c>
      <c r="Q10" s="17">
        <f t="shared" si="1"/>
        <v>11.743515143410217</v>
      </c>
      <c r="R10" s="17">
        <f t="shared" si="2"/>
        <v>0.46515398693233806</v>
      </c>
      <c r="S10" s="16">
        <v>0.59</v>
      </c>
      <c r="T10" s="16">
        <v>0.6</v>
      </c>
      <c r="U10" s="17">
        <f t="shared" si="3"/>
        <v>6.9286739346120276</v>
      </c>
      <c r="V10" s="17">
        <f t="shared" si="4"/>
        <v>0.27909239215940285</v>
      </c>
    </row>
    <row r="11" spans="1:22">
      <c r="A11" s="14" t="s">
        <v>59</v>
      </c>
      <c r="B11" s="15">
        <v>298.49940442000002</v>
      </c>
      <c r="C11" s="14">
        <v>1</v>
      </c>
      <c r="D11" s="14">
        <v>1102</v>
      </c>
      <c r="E11" s="14" t="s">
        <v>55</v>
      </c>
      <c r="F11" s="14">
        <v>2</v>
      </c>
      <c r="G11" s="14" t="s">
        <v>47</v>
      </c>
      <c r="H11" s="14">
        <v>1</v>
      </c>
      <c r="I11" s="14">
        <v>1100</v>
      </c>
      <c r="J11" s="14">
        <v>1100</v>
      </c>
      <c r="K11" s="14">
        <v>521</v>
      </c>
      <c r="L11" s="15">
        <v>0.30802864156900001</v>
      </c>
      <c r="M11" s="16">
        <v>1</v>
      </c>
      <c r="N11" s="17">
        <f t="shared" si="0"/>
        <v>0.30802864156900001</v>
      </c>
      <c r="O11" s="17">
        <v>3.5618620000000001</v>
      </c>
      <c r="P11" s="17">
        <v>0.60341999999999996</v>
      </c>
      <c r="Q11" s="17">
        <f t="shared" si="1"/>
        <v>1.0971555133162416</v>
      </c>
      <c r="R11" s="17">
        <f t="shared" si="2"/>
        <v>0.18587064289556596</v>
      </c>
      <c r="S11" s="16">
        <v>0.59</v>
      </c>
      <c r="T11" s="16">
        <v>0.6</v>
      </c>
      <c r="U11" s="17">
        <f t="shared" si="3"/>
        <v>0.64732175285658256</v>
      </c>
      <c r="V11" s="17">
        <f t="shared" si="4"/>
        <v>0.11152238573733957</v>
      </c>
    </row>
    <row r="12" spans="1:22">
      <c r="A12" s="14" t="s">
        <v>59</v>
      </c>
      <c r="B12" s="15">
        <v>298.49940442000002</v>
      </c>
      <c r="C12" s="14">
        <v>1</v>
      </c>
      <c r="D12" s="14">
        <v>1103</v>
      </c>
      <c r="E12" s="14" t="s">
        <v>55</v>
      </c>
      <c r="F12" s="14">
        <v>2</v>
      </c>
      <c r="G12" s="14" t="s">
        <v>47</v>
      </c>
      <c r="H12" s="14">
        <v>1</v>
      </c>
      <c r="I12" s="14">
        <v>1100</v>
      </c>
      <c r="J12" s="14">
        <v>1100</v>
      </c>
      <c r="K12" s="14">
        <v>521</v>
      </c>
      <c r="L12" s="15">
        <v>3.21763589074</v>
      </c>
      <c r="M12" s="16">
        <v>1</v>
      </c>
      <c r="N12" s="17">
        <f t="shared" si="0"/>
        <v>3.21763589074</v>
      </c>
      <c r="O12" s="17">
        <v>3.5618620000000001</v>
      </c>
      <c r="P12" s="17">
        <v>0.60341999999999996</v>
      </c>
      <c r="Q12" s="17">
        <f t="shared" si="1"/>
        <v>11.460775009062958</v>
      </c>
      <c r="R12" s="17">
        <f t="shared" si="2"/>
        <v>1.9415858491903306</v>
      </c>
      <c r="S12" s="16">
        <v>0.59</v>
      </c>
      <c r="T12" s="16">
        <v>0.6</v>
      </c>
      <c r="U12" s="17">
        <f t="shared" si="3"/>
        <v>6.7618572553471452</v>
      </c>
      <c r="V12" s="17">
        <f t="shared" si="4"/>
        <v>1.1649515095141982</v>
      </c>
    </row>
    <row r="13" spans="1:22">
      <c r="A13" s="14" t="s">
        <v>59</v>
      </c>
      <c r="B13" s="15">
        <v>298.49940442000002</v>
      </c>
      <c r="C13" s="14">
        <v>1</v>
      </c>
      <c r="D13" s="14">
        <v>1106</v>
      </c>
      <c r="E13" s="14" t="s">
        <v>55</v>
      </c>
      <c r="F13" s="14">
        <v>2</v>
      </c>
      <c r="G13" s="14" t="s">
        <v>50</v>
      </c>
      <c r="H13" s="14">
        <v>4</v>
      </c>
      <c r="I13" s="14">
        <v>1700</v>
      </c>
      <c r="J13" s="14">
        <v>1700</v>
      </c>
      <c r="K13" s="14">
        <v>524</v>
      </c>
      <c r="L13" s="15">
        <v>1.2663704314400001E-4</v>
      </c>
      <c r="M13" s="16">
        <v>1</v>
      </c>
      <c r="N13" s="17">
        <f t="shared" si="0"/>
        <v>1.2663704314400001E-4</v>
      </c>
      <c r="O13" s="17">
        <v>9.9086339999999993</v>
      </c>
      <c r="P13" s="17">
        <v>1.5241549999999999</v>
      </c>
      <c r="Q13" s="17">
        <f t="shared" si="1"/>
        <v>1.2548001113561053E-3</v>
      </c>
      <c r="R13" s="17">
        <f t="shared" si="2"/>
        <v>1.9301448249314332E-4</v>
      </c>
      <c r="S13" s="16">
        <v>0.59</v>
      </c>
      <c r="T13" s="16">
        <v>0.6</v>
      </c>
      <c r="U13" s="17">
        <f t="shared" si="3"/>
        <v>7.4033206570010206E-4</v>
      </c>
      <c r="V13" s="17">
        <f t="shared" si="4"/>
        <v>1.1580868949588599E-4</v>
      </c>
    </row>
    <row r="14" spans="1:22">
      <c r="A14" s="14" t="s">
        <v>59</v>
      </c>
      <c r="B14" s="15">
        <v>298.49940442000002</v>
      </c>
      <c r="C14" s="14">
        <v>1</v>
      </c>
      <c r="D14" s="14">
        <v>2980</v>
      </c>
      <c r="E14" s="14" t="s">
        <v>55</v>
      </c>
      <c r="F14" s="14">
        <v>2</v>
      </c>
      <c r="G14" s="14" t="s">
        <v>44</v>
      </c>
      <c r="H14" s="14">
        <v>2</v>
      </c>
      <c r="I14" s="14">
        <v>1200</v>
      </c>
      <c r="J14" s="14">
        <v>1200</v>
      </c>
      <c r="K14" s="14">
        <v>522</v>
      </c>
      <c r="L14" s="15">
        <v>57.450093607200003</v>
      </c>
      <c r="M14" s="16">
        <v>1</v>
      </c>
      <c r="N14" s="17">
        <f t="shared" si="0"/>
        <v>57.450093607200003</v>
      </c>
      <c r="O14" s="17">
        <v>6.9982509999999998</v>
      </c>
      <c r="P14" s="17">
        <v>1.150719</v>
      </c>
      <c r="Q14" s="17">
        <f t="shared" si="1"/>
        <v>402.05017503668103</v>
      </c>
      <c r="R14" s="17">
        <f t="shared" si="2"/>
        <v>66.108914265583579</v>
      </c>
      <c r="S14" s="16">
        <v>0.59</v>
      </c>
      <c r="T14" s="16">
        <v>0.6</v>
      </c>
      <c r="U14" s="17">
        <f t="shared" si="3"/>
        <v>237.20960327164178</v>
      </c>
      <c r="V14" s="17">
        <f t="shared" si="4"/>
        <v>39.665348559350143</v>
      </c>
    </row>
    <row r="15" spans="1:22">
      <c r="A15" s="14" t="s">
        <v>59</v>
      </c>
      <c r="B15" s="15">
        <v>298.49940442000002</v>
      </c>
      <c r="C15" s="14">
        <v>1</v>
      </c>
      <c r="D15" s="14">
        <v>2982</v>
      </c>
      <c r="E15" s="14" t="s">
        <v>45</v>
      </c>
      <c r="F15" s="14">
        <v>4</v>
      </c>
      <c r="G15" s="14" t="s">
        <v>44</v>
      </c>
      <c r="H15" s="14">
        <v>2</v>
      </c>
      <c r="I15" s="14">
        <v>1200</v>
      </c>
      <c r="J15" s="14">
        <v>1200</v>
      </c>
      <c r="K15" s="14">
        <v>562</v>
      </c>
      <c r="L15" s="15">
        <v>8.1345646056700005</v>
      </c>
      <c r="M15" s="16">
        <v>1</v>
      </c>
      <c r="N15" s="17">
        <f t="shared" si="0"/>
        <v>8.1345646056700005</v>
      </c>
      <c r="O15" s="17">
        <v>8.52</v>
      </c>
      <c r="P15" s="17">
        <v>1.44</v>
      </c>
      <c r="Q15" s="17">
        <f t="shared" si="1"/>
        <v>69.306490440308394</v>
      </c>
      <c r="R15" s="17">
        <f t="shared" si="2"/>
        <v>11.7137730321648</v>
      </c>
      <c r="S15" s="16">
        <v>0.99</v>
      </c>
      <c r="T15" s="16">
        <v>0.98</v>
      </c>
      <c r="U15" s="17">
        <f t="shared" si="3"/>
        <v>68.613425535905307</v>
      </c>
      <c r="V15" s="17">
        <f t="shared" si="4"/>
        <v>11.479497571521504</v>
      </c>
    </row>
    <row r="16" spans="1:22">
      <c r="A16" s="14" t="s">
        <v>59</v>
      </c>
      <c r="B16" s="15">
        <v>298.49940442000002</v>
      </c>
      <c r="C16" s="14">
        <v>1</v>
      </c>
      <c r="D16" s="14">
        <v>2989</v>
      </c>
      <c r="E16" s="14" t="s">
        <v>55</v>
      </c>
      <c r="F16" s="14">
        <v>2</v>
      </c>
      <c r="G16" s="14" t="s">
        <v>49</v>
      </c>
      <c r="H16" s="14">
        <v>11</v>
      </c>
      <c r="I16" s="14">
        <v>4130</v>
      </c>
      <c r="J16" s="14">
        <v>4130</v>
      </c>
      <c r="K16" s="14">
        <v>531</v>
      </c>
      <c r="L16" s="15">
        <v>10.998635447</v>
      </c>
      <c r="M16" s="16">
        <v>1</v>
      </c>
      <c r="N16" s="17">
        <f t="shared" si="0"/>
        <v>10.998635447</v>
      </c>
      <c r="O16" s="17">
        <v>2.4799899999999999</v>
      </c>
      <c r="P16" s="17">
        <v>9.8230999999999999E-2</v>
      </c>
      <c r="Q16" s="17">
        <f t="shared" si="1"/>
        <v>27.27650592220553</v>
      </c>
      <c r="R16" s="17">
        <f t="shared" si="2"/>
        <v>1.0804069585942571</v>
      </c>
      <c r="S16" s="16">
        <v>0.59</v>
      </c>
      <c r="T16" s="16">
        <v>0.6</v>
      </c>
      <c r="U16" s="17">
        <f t="shared" si="3"/>
        <v>16.093138494101261</v>
      </c>
      <c r="V16" s="17">
        <f t="shared" si="4"/>
        <v>0.64824417515655419</v>
      </c>
    </row>
    <row r="17" spans="1:22">
      <c r="A17" s="14" t="s">
        <v>59</v>
      </c>
      <c r="B17" s="15">
        <v>298.49940442000002</v>
      </c>
      <c r="C17" s="14">
        <v>1</v>
      </c>
      <c r="D17" s="14">
        <v>2992</v>
      </c>
      <c r="E17" s="14" t="s">
        <v>55</v>
      </c>
      <c r="F17" s="14">
        <v>2</v>
      </c>
      <c r="G17" s="14" t="s">
        <v>51</v>
      </c>
      <c r="H17" s="14">
        <v>13</v>
      </c>
      <c r="I17" s="14">
        <v>6410</v>
      </c>
      <c r="J17" s="14">
        <v>6410</v>
      </c>
      <c r="K17" s="14">
        <v>533</v>
      </c>
      <c r="L17" s="15">
        <v>0.40787466567500003</v>
      </c>
      <c r="M17" s="16">
        <v>1</v>
      </c>
      <c r="N17" s="17">
        <f t="shared" si="0"/>
        <v>0.40787466567500003</v>
      </c>
      <c r="O17" s="17">
        <v>0.68215099999999995</v>
      </c>
      <c r="P17" s="17">
        <v>3.4096000000000001E-2</v>
      </c>
      <c r="Q17" s="17">
        <f t="shared" si="1"/>
        <v>0.27823211106486695</v>
      </c>
      <c r="R17" s="17">
        <f t="shared" si="2"/>
        <v>1.3906894600854801E-2</v>
      </c>
      <c r="S17" s="16">
        <v>0.59</v>
      </c>
      <c r="T17" s="16">
        <v>0.6</v>
      </c>
      <c r="U17" s="17">
        <f t="shared" si="3"/>
        <v>0.16415694552827148</v>
      </c>
      <c r="V17" s="17">
        <f t="shared" si="4"/>
        <v>8.3441367605128804E-3</v>
      </c>
    </row>
    <row r="18" spans="1:22">
      <c r="A18" s="14" t="s">
        <v>59</v>
      </c>
      <c r="B18" s="15">
        <v>298.49940442000002</v>
      </c>
      <c r="C18" s="14">
        <v>1</v>
      </c>
      <c r="D18" s="14">
        <v>2993</v>
      </c>
      <c r="E18" s="14" t="s">
        <v>55</v>
      </c>
      <c r="F18" s="14">
        <v>2</v>
      </c>
      <c r="G18" s="14" t="s">
        <v>51</v>
      </c>
      <c r="H18" s="14">
        <v>13</v>
      </c>
      <c r="I18" s="14">
        <v>6440</v>
      </c>
      <c r="J18" s="14">
        <v>6440</v>
      </c>
      <c r="K18" s="14">
        <v>533</v>
      </c>
      <c r="L18" s="15">
        <v>7.8601423744799996E-3</v>
      </c>
      <c r="M18" s="16">
        <v>1</v>
      </c>
      <c r="N18" s="17">
        <f t="shared" si="0"/>
        <v>7.8601423744799996E-3</v>
      </c>
      <c r="O18" s="17">
        <v>0.68215099999999995</v>
      </c>
      <c r="P18" s="17">
        <v>3.4096000000000001E-2</v>
      </c>
      <c r="Q18" s="17">
        <f t="shared" si="1"/>
        <v>5.3618039808939061E-3</v>
      </c>
      <c r="R18" s="17">
        <f t="shared" si="2"/>
        <v>2.6799941440027006E-4</v>
      </c>
      <c r="S18" s="16">
        <v>0.59</v>
      </c>
      <c r="T18" s="16">
        <v>0.6</v>
      </c>
      <c r="U18" s="17">
        <f t="shared" si="3"/>
        <v>3.1634643487274045E-3</v>
      </c>
      <c r="V18" s="17">
        <f t="shared" si="4"/>
        <v>1.6079964864016203E-4</v>
      </c>
    </row>
    <row r="19" spans="1:22">
      <c r="A19" s="14" t="s">
        <v>59</v>
      </c>
      <c r="B19" s="15">
        <v>298.49940442000002</v>
      </c>
      <c r="C19" s="14">
        <v>1</v>
      </c>
      <c r="D19" s="14">
        <v>2994</v>
      </c>
      <c r="E19" s="14" t="s">
        <v>55</v>
      </c>
      <c r="F19" s="14">
        <v>2</v>
      </c>
      <c r="G19" s="14" t="s">
        <v>52</v>
      </c>
      <c r="H19" s="14">
        <v>12</v>
      </c>
      <c r="I19" s="14">
        <v>5200</v>
      </c>
      <c r="J19" s="14">
        <v>5200</v>
      </c>
      <c r="K19" s="14">
        <v>532</v>
      </c>
      <c r="L19" s="15">
        <v>0.31265589894200002</v>
      </c>
      <c r="M19" s="16">
        <v>7.0000000000000007E-2</v>
      </c>
      <c r="N19" s="17">
        <f t="shared" si="0"/>
        <v>2.1885912925940002E-2</v>
      </c>
      <c r="O19" s="17">
        <v>0.68215099999999995</v>
      </c>
      <c r="P19" s="17">
        <v>3.4096000000000001E-2</v>
      </c>
      <c r="Q19" s="17">
        <f t="shared" si="1"/>
        <v>1.4929497388342898E-2</v>
      </c>
      <c r="R19" s="17">
        <f t="shared" si="2"/>
        <v>7.4622208712285033E-4</v>
      </c>
      <c r="S19" s="16">
        <v>0.59</v>
      </c>
      <c r="T19" s="16">
        <v>0.6</v>
      </c>
      <c r="U19" s="17">
        <f t="shared" si="3"/>
        <v>8.808403459122309E-3</v>
      </c>
      <c r="V19" s="17">
        <f t="shared" si="4"/>
        <v>4.4773325227371019E-4</v>
      </c>
    </row>
    <row r="20" spans="1:22">
      <c r="A20" s="14" t="s">
        <v>59</v>
      </c>
      <c r="B20" s="15">
        <v>298.49940442000002</v>
      </c>
      <c r="C20" s="14">
        <v>1</v>
      </c>
      <c r="D20" s="14">
        <v>2995</v>
      </c>
      <c r="E20" s="14" t="s">
        <v>55</v>
      </c>
      <c r="F20" s="14">
        <v>2</v>
      </c>
      <c r="G20" s="14" t="s">
        <v>51</v>
      </c>
      <c r="H20" s="14">
        <v>13</v>
      </c>
      <c r="I20" s="14">
        <v>6440</v>
      </c>
      <c r="J20" s="14">
        <v>6440</v>
      </c>
      <c r="K20" s="14">
        <v>533</v>
      </c>
      <c r="L20" s="15">
        <v>0.33367505920500001</v>
      </c>
      <c r="M20" s="16">
        <v>1</v>
      </c>
      <c r="N20" s="17">
        <f t="shared" si="0"/>
        <v>0.33367505920500001</v>
      </c>
      <c r="O20" s="17">
        <v>0.68215099999999995</v>
      </c>
      <c r="P20" s="17">
        <v>3.4096000000000001E-2</v>
      </c>
      <c r="Q20" s="17">
        <f t="shared" si="1"/>
        <v>0.22761677531174995</v>
      </c>
      <c r="R20" s="17">
        <f t="shared" si="2"/>
        <v>1.1376984818653681E-2</v>
      </c>
      <c r="S20" s="16">
        <v>0.59</v>
      </c>
      <c r="T20" s="16">
        <v>0.6</v>
      </c>
      <c r="U20" s="17">
        <f t="shared" si="3"/>
        <v>0.13429389743393247</v>
      </c>
      <c r="V20" s="17">
        <f t="shared" si="4"/>
        <v>6.8261908911922088E-3</v>
      </c>
    </row>
    <row r="21" spans="1:22">
      <c r="A21" s="14" t="s">
        <v>59</v>
      </c>
      <c r="B21" s="15">
        <v>298.49940442000002</v>
      </c>
      <c r="C21" s="14">
        <v>1</v>
      </c>
      <c r="D21" s="14">
        <v>2996</v>
      </c>
      <c r="E21" s="14" t="s">
        <v>55</v>
      </c>
      <c r="F21" s="14">
        <v>2</v>
      </c>
      <c r="G21" s="14" t="s">
        <v>47</v>
      </c>
      <c r="H21" s="14">
        <v>1</v>
      </c>
      <c r="I21" s="14">
        <v>1100</v>
      </c>
      <c r="J21" s="14">
        <v>1100</v>
      </c>
      <c r="K21" s="14">
        <v>521</v>
      </c>
      <c r="L21" s="15">
        <v>5.46002464722</v>
      </c>
      <c r="M21" s="16">
        <v>1</v>
      </c>
      <c r="N21" s="17">
        <f t="shared" si="0"/>
        <v>5.46002464722</v>
      </c>
      <c r="O21" s="17">
        <v>3.5618620000000001</v>
      </c>
      <c r="P21" s="17">
        <v>0.60341999999999996</v>
      </c>
      <c r="Q21" s="17">
        <f t="shared" si="1"/>
        <v>19.447854309996323</v>
      </c>
      <c r="R21" s="17">
        <f t="shared" si="2"/>
        <v>3.2946880726254921</v>
      </c>
      <c r="S21" s="16">
        <v>0.59</v>
      </c>
      <c r="T21" s="16">
        <v>0.6</v>
      </c>
      <c r="U21" s="17">
        <f t="shared" si="3"/>
        <v>11.47423404289783</v>
      </c>
      <c r="V21" s="17">
        <f t="shared" si="4"/>
        <v>1.9768128435752952</v>
      </c>
    </row>
    <row r="22" spans="1:22">
      <c r="A22" s="14" t="s">
        <v>59</v>
      </c>
      <c r="B22" s="15">
        <v>298.49940442000002</v>
      </c>
      <c r="C22" s="14">
        <v>1</v>
      </c>
      <c r="D22" s="14">
        <v>2997</v>
      </c>
      <c r="E22" s="14" t="s">
        <v>55</v>
      </c>
      <c r="F22" s="14">
        <v>2</v>
      </c>
      <c r="G22" s="14" t="s">
        <v>49</v>
      </c>
      <c r="H22" s="14">
        <v>11</v>
      </c>
      <c r="I22" s="14">
        <v>4130</v>
      </c>
      <c r="J22" s="14">
        <v>4130</v>
      </c>
      <c r="K22" s="14">
        <v>531</v>
      </c>
      <c r="L22" s="15">
        <v>2.56844001861</v>
      </c>
      <c r="M22" s="16">
        <v>1</v>
      </c>
      <c r="N22" s="17">
        <f t="shared" si="0"/>
        <v>2.56844001861</v>
      </c>
      <c r="O22" s="17">
        <v>2.4799899999999999</v>
      </c>
      <c r="P22" s="17">
        <v>9.8230999999999999E-2</v>
      </c>
      <c r="Q22" s="17">
        <f t="shared" si="1"/>
        <v>6.3697055617526139</v>
      </c>
      <c r="R22" s="17">
        <f t="shared" si="2"/>
        <v>0.2523004314680789</v>
      </c>
      <c r="S22" s="16">
        <v>0.59</v>
      </c>
      <c r="T22" s="16">
        <v>0.6</v>
      </c>
      <c r="U22" s="17">
        <f t="shared" si="3"/>
        <v>3.7581262814340421</v>
      </c>
      <c r="V22" s="17">
        <f t="shared" si="4"/>
        <v>0.15138025888084733</v>
      </c>
    </row>
    <row r="23" spans="1:22">
      <c r="A23" s="14" t="s">
        <v>59</v>
      </c>
      <c r="B23" s="15">
        <v>298.49940442000002</v>
      </c>
      <c r="C23" s="14">
        <v>1</v>
      </c>
      <c r="D23" s="14">
        <v>2998</v>
      </c>
      <c r="E23" s="14" t="s">
        <v>45</v>
      </c>
      <c r="F23" s="14">
        <v>4</v>
      </c>
      <c r="G23" s="14" t="s">
        <v>49</v>
      </c>
      <c r="H23" s="14">
        <v>11</v>
      </c>
      <c r="I23" s="14">
        <v>4130</v>
      </c>
      <c r="J23" s="14">
        <v>4130</v>
      </c>
      <c r="K23" s="14">
        <v>571</v>
      </c>
      <c r="L23" s="15">
        <v>9.3643317144299996E-3</v>
      </c>
      <c r="M23" s="16">
        <v>1</v>
      </c>
      <c r="N23" s="17">
        <f t="shared" si="0"/>
        <v>9.3643317144299996E-3</v>
      </c>
      <c r="O23" s="17">
        <v>3.85</v>
      </c>
      <c r="P23" s="17">
        <v>0.14000000000000001</v>
      </c>
      <c r="Q23" s="17">
        <f t="shared" si="1"/>
        <v>3.60526771005555E-2</v>
      </c>
      <c r="R23" s="17">
        <f t="shared" si="2"/>
        <v>1.3110064400202002E-3</v>
      </c>
      <c r="S23" s="16">
        <v>0.99</v>
      </c>
      <c r="T23" s="16">
        <v>0.98</v>
      </c>
      <c r="U23" s="17">
        <f t="shared" si="3"/>
        <v>3.5692150329549942E-2</v>
      </c>
      <c r="V23" s="17">
        <f t="shared" si="4"/>
        <v>1.284786311219796E-3</v>
      </c>
    </row>
    <row r="24" spans="1:22">
      <c r="A24" s="14" t="s">
        <v>59</v>
      </c>
      <c r="B24" s="15">
        <v>298.49940442000002</v>
      </c>
      <c r="C24" s="14">
        <v>1</v>
      </c>
      <c r="D24" s="14">
        <v>2999</v>
      </c>
      <c r="E24" s="14" t="s">
        <v>55</v>
      </c>
      <c r="F24" s="14">
        <v>2</v>
      </c>
      <c r="G24" s="14" t="s">
        <v>47</v>
      </c>
      <c r="H24" s="14">
        <v>1</v>
      </c>
      <c r="I24" s="14">
        <v>1100</v>
      </c>
      <c r="J24" s="14">
        <v>1100</v>
      </c>
      <c r="K24" s="14">
        <v>521</v>
      </c>
      <c r="L24" s="15">
        <v>1.90931142657</v>
      </c>
      <c r="M24" s="16">
        <v>1</v>
      </c>
      <c r="N24" s="17">
        <f t="shared" si="0"/>
        <v>1.90931142657</v>
      </c>
      <c r="O24" s="17">
        <v>3.5618620000000001</v>
      </c>
      <c r="P24" s="17">
        <v>0.60341999999999996</v>
      </c>
      <c r="Q24" s="17">
        <f t="shared" si="1"/>
        <v>6.8007038164654734</v>
      </c>
      <c r="R24" s="17">
        <f t="shared" si="2"/>
        <v>1.1521167010208693</v>
      </c>
      <c r="S24" s="16">
        <v>0.59</v>
      </c>
      <c r="T24" s="16">
        <v>0.6</v>
      </c>
      <c r="U24" s="17">
        <f t="shared" si="3"/>
        <v>4.0124152517146294</v>
      </c>
      <c r="V24" s="17">
        <f t="shared" si="4"/>
        <v>0.69127002061252152</v>
      </c>
    </row>
    <row r="25" spans="1:22">
      <c r="A25" s="14" t="s">
        <v>59</v>
      </c>
      <c r="B25" s="15">
        <v>298.49940442000002</v>
      </c>
      <c r="C25" s="14">
        <v>1</v>
      </c>
      <c r="D25" s="14">
        <v>3001</v>
      </c>
      <c r="E25" s="14" t="s">
        <v>55</v>
      </c>
      <c r="F25" s="14">
        <v>2</v>
      </c>
      <c r="G25" s="14" t="s">
        <v>54</v>
      </c>
      <c r="H25" s="14">
        <v>6</v>
      </c>
      <c r="I25" s="14">
        <v>7400</v>
      </c>
      <c r="J25" s="14">
        <v>7400</v>
      </c>
      <c r="K25" s="14">
        <v>526</v>
      </c>
      <c r="L25" s="15">
        <v>0.270704859691</v>
      </c>
      <c r="M25" s="16">
        <v>1</v>
      </c>
      <c r="N25" s="17">
        <f t="shared" si="0"/>
        <v>0.270704859691</v>
      </c>
      <c r="O25" s="17">
        <v>2.783693</v>
      </c>
      <c r="P25" s="17">
        <v>0.12610299999999999</v>
      </c>
      <c r="Q25" s="17">
        <f t="shared" si="1"/>
        <v>0.75355922298781886</v>
      </c>
      <c r="R25" s="17">
        <f t="shared" si="2"/>
        <v>3.4136694921614169E-2</v>
      </c>
      <c r="S25" s="16">
        <v>0.59</v>
      </c>
      <c r="T25" s="16">
        <v>0.6</v>
      </c>
      <c r="U25" s="17">
        <f t="shared" si="3"/>
        <v>0.44459994156281313</v>
      </c>
      <c r="V25" s="17">
        <f t="shared" si="4"/>
        <v>2.0482016952968501E-2</v>
      </c>
    </row>
    <row r="26" spans="1:22">
      <c r="A26" s="14" t="s">
        <v>59</v>
      </c>
      <c r="B26" s="15">
        <v>298.49940442000002</v>
      </c>
      <c r="C26" s="14">
        <v>1</v>
      </c>
      <c r="D26" s="14">
        <v>3002</v>
      </c>
      <c r="E26" s="14" t="s">
        <v>45</v>
      </c>
      <c r="F26" s="14">
        <v>4</v>
      </c>
      <c r="G26" s="14" t="s">
        <v>54</v>
      </c>
      <c r="H26" s="14">
        <v>6</v>
      </c>
      <c r="I26" s="14">
        <v>7400</v>
      </c>
      <c r="J26" s="14">
        <v>7400</v>
      </c>
      <c r="K26" s="14">
        <v>566</v>
      </c>
      <c r="L26" s="15">
        <v>7.6674083929600002E-3</v>
      </c>
      <c r="M26" s="16">
        <v>1</v>
      </c>
      <c r="N26" s="17">
        <f t="shared" si="0"/>
        <v>7.6674083929600002E-3</v>
      </c>
      <c r="O26" s="17">
        <v>4.6100000000000003</v>
      </c>
      <c r="P26" s="17">
        <v>0.18</v>
      </c>
      <c r="Q26" s="17">
        <f t="shared" si="1"/>
        <v>3.5346752691545601E-2</v>
      </c>
      <c r="R26" s="17">
        <f t="shared" si="2"/>
        <v>1.3801335107328E-3</v>
      </c>
      <c r="S26" s="16">
        <v>0.99</v>
      </c>
      <c r="T26" s="16">
        <v>0.98</v>
      </c>
      <c r="U26" s="17">
        <f t="shared" si="3"/>
        <v>3.4993285164630142E-2</v>
      </c>
      <c r="V26" s="17">
        <f t="shared" si="4"/>
        <v>1.352530840518144E-3</v>
      </c>
    </row>
    <row r="27" spans="1:22">
      <c r="A27" s="14" t="s">
        <v>59</v>
      </c>
      <c r="B27" s="15">
        <v>298.49940442000002</v>
      </c>
      <c r="C27" s="14">
        <v>1</v>
      </c>
      <c r="D27" s="14">
        <v>3005</v>
      </c>
      <c r="E27" s="14" t="s">
        <v>55</v>
      </c>
      <c r="F27" s="14">
        <v>2</v>
      </c>
      <c r="G27" s="14" t="s">
        <v>49</v>
      </c>
      <c r="H27" s="14">
        <v>11</v>
      </c>
      <c r="I27" s="14">
        <v>4130</v>
      </c>
      <c r="J27" s="14">
        <v>4130</v>
      </c>
      <c r="K27" s="14">
        <v>531</v>
      </c>
      <c r="L27" s="15">
        <v>0.53305737107700002</v>
      </c>
      <c r="M27" s="16">
        <v>1</v>
      </c>
      <c r="N27" s="17">
        <f t="shared" si="0"/>
        <v>0.53305737107700002</v>
      </c>
      <c r="O27" s="17">
        <v>2.4799899999999999</v>
      </c>
      <c r="P27" s="17">
        <v>9.8230999999999999E-2</v>
      </c>
      <c r="Q27" s="17">
        <f t="shared" si="1"/>
        <v>1.3219769496972493</v>
      </c>
      <c r="R27" s="17">
        <f t="shared" si="2"/>
        <v>5.2362758618264789E-2</v>
      </c>
      <c r="S27" s="16">
        <v>0.59</v>
      </c>
      <c r="T27" s="16">
        <v>0.6</v>
      </c>
      <c r="U27" s="17">
        <f t="shared" si="3"/>
        <v>0.7799664003213771</v>
      </c>
      <c r="V27" s="17">
        <f t="shared" si="4"/>
        <v>3.1417655170958875E-2</v>
      </c>
    </row>
    <row r="28" spans="1:22">
      <c r="A28" s="14" t="s">
        <v>59</v>
      </c>
      <c r="B28" s="15">
        <v>298.49940442000002</v>
      </c>
      <c r="C28" s="14">
        <v>1</v>
      </c>
      <c r="D28" s="14">
        <v>3120</v>
      </c>
      <c r="E28" s="14" t="s">
        <v>55</v>
      </c>
      <c r="F28" s="14">
        <v>2</v>
      </c>
      <c r="G28" s="14" t="s">
        <v>44</v>
      </c>
      <c r="H28" s="14">
        <v>2</v>
      </c>
      <c r="I28" s="14">
        <v>1200</v>
      </c>
      <c r="J28" s="14">
        <v>1200</v>
      </c>
      <c r="K28" s="14">
        <v>522</v>
      </c>
      <c r="L28" s="15">
        <v>5.8640416322000002</v>
      </c>
      <c r="M28" s="16">
        <v>1</v>
      </c>
      <c r="N28" s="17">
        <f t="shared" si="0"/>
        <v>5.8640416322000002</v>
      </c>
      <c r="O28" s="17">
        <v>6.9982509999999998</v>
      </c>
      <c r="P28" s="17">
        <v>1.150719</v>
      </c>
      <c r="Q28" s="17">
        <f t="shared" si="1"/>
        <v>41.038035216585286</v>
      </c>
      <c r="R28" s="17">
        <f t="shared" si="2"/>
        <v>6.7478641229635521</v>
      </c>
      <c r="S28" s="16">
        <v>0.59</v>
      </c>
      <c r="T28" s="16">
        <v>0.6</v>
      </c>
      <c r="U28" s="17">
        <f t="shared" si="3"/>
        <v>24.212440777785318</v>
      </c>
      <c r="V28" s="17">
        <f t="shared" si="4"/>
        <v>4.0487184737781314</v>
      </c>
    </row>
    <row r="29" spans="1:22">
      <c r="A29" s="14" t="s">
        <v>59</v>
      </c>
      <c r="B29" s="15">
        <v>298.49940442000002</v>
      </c>
      <c r="C29" s="14">
        <v>1</v>
      </c>
      <c r="D29" s="14">
        <v>3122</v>
      </c>
      <c r="E29" s="14" t="s">
        <v>55</v>
      </c>
      <c r="F29" s="14">
        <v>2</v>
      </c>
      <c r="G29" s="14" t="s">
        <v>49</v>
      </c>
      <c r="H29" s="14">
        <v>11</v>
      </c>
      <c r="I29" s="14">
        <v>4340</v>
      </c>
      <c r="J29" s="14">
        <v>4340</v>
      </c>
      <c r="K29" s="14">
        <v>531</v>
      </c>
      <c r="L29" s="15">
        <v>7.2859158058700002</v>
      </c>
      <c r="M29" s="16">
        <v>1</v>
      </c>
      <c r="N29" s="17">
        <f t="shared" si="0"/>
        <v>7.2859158058700002</v>
      </c>
      <c r="O29" s="17">
        <v>2.4799899999999999</v>
      </c>
      <c r="P29" s="17">
        <v>9.8230999999999999E-2</v>
      </c>
      <c r="Q29" s="17">
        <f t="shared" si="1"/>
        <v>18.068998339399542</v>
      </c>
      <c r="R29" s="17">
        <f t="shared" si="2"/>
        <v>0.71570279552641602</v>
      </c>
      <c r="S29" s="16">
        <v>0.59</v>
      </c>
      <c r="T29" s="16">
        <v>0.6</v>
      </c>
      <c r="U29" s="17">
        <f t="shared" si="3"/>
        <v>10.660709020245729</v>
      </c>
      <c r="V29" s="17">
        <f t="shared" si="4"/>
        <v>0.42942167731584963</v>
      </c>
    </row>
    <row r="30" spans="1:22">
      <c r="A30" s="14" t="s">
        <v>59</v>
      </c>
      <c r="B30" s="15">
        <v>298.49940442000002</v>
      </c>
      <c r="C30" s="14">
        <v>1</v>
      </c>
      <c r="D30" s="14">
        <v>3123</v>
      </c>
      <c r="E30" s="14" t="s">
        <v>55</v>
      </c>
      <c r="F30" s="14">
        <v>2</v>
      </c>
      <c r="G30" s="14" t="s">
        <v>49</v>
      </c>
      <c r="H30" s="14">
        <v>11</v>
      </c>
      <c r="I30" s="14">
        <v>4130</v>
      </c>
      <c r="J30" s="14">
        <v>4130</v>
      </c>
      <c r="K30" s="14">
        <v>531</v>
      </c>
      <c r="L30" s="15">
        <v>1.75110649812</v>
      </c>
      <c r="M30" s="16">
        <v>1</v>
      </c>
      <c r="N30" s="17">
        <f t="shared" si="0"/>
        <v>1.75110649812</v>
      </c>
      <c r="O30" s="17">
        <v>2.4799899999999999</v>
      </c>
      <c r="P30" s="17">
        <v>9.8230999999999999E-2</v>
      </c>
      <c r="Q30" s="17">
        <f t="shared" si="1"/>
        <v>4.3427266042726185</v>
      </c>
      <c r="R30" s="17">
        <f t="shared" si="2"/>
        <v>0.17201294241682571</v>
      </c>
      <c r="S30" s="16">
        <v>0.59</v>
      </c>
      <c r="T30" s="16">
        <v>0.6</v>
      </c>
      <c r="U30" s="17">
        <f t="shared" si="3"/>
        <v>2.5622086965208446</v>
      </c>
      <c r="V30" s="17">
        <f t="shared" si="4"/>
        <v>0.10320776545009543</v>
      </c>
    </row>
    <row r="31" spans="1:22">
      <c r="A31" s="14" t="s">
        <v>59</v>
      </c>
      <c r="B31" s="15">
        <v>298.49940442000002</v>
      </c>
      <c r="C31" s="14">
        <v>1</v>
      </c>
      <c r="D31" s="14">
        <v>3431</v>
      </c>
      <c r="E31" s="14" t="s">
        <v>55</v>
      </c>
      <c r="F31" s="14">
        <v>2</v>
      </c>
      <c r="G31" s="14" t="s">
        <v>44</v>
      </c>
      <c r="H31" s="14">
        <v>2</v>
      </c>
      <c r="I31" s="14">
        <v>1200</v>
      </c>
      <c r="J31" s="14">
        <v>1200</v>
      </c>
      <c r="K31" s="14">
        <v>522</v>
      </c>
      <c r="L31" s="15">
        <v>5.7081446635599997</v>
      </c>
      <c r="M31" s="16">
        <v>1</v>
      </c>
      <c r="N31" s="17">
        <f t="shared" si="0"/>
        <v>5.7081446635599997</v>
      </c>
      <c r="O31" s="17">
        <v>6.9982509999999998</v>
      </c>
      <c r="P31" s="17">
        <v>1.150719</v>
      </c>
      <c r="Q31" s="17">
        <f t="shared" si="1"/>
        <v>39.947029099903432</v>
      </c>
      <c r="R31" s="17">
        <f t="shared" si="2"/>
        <v>6.5684705191071</v>
      </c>
      <c r="S31" s="16">
        <v>0.59</v>
      </c>
      <c r="T31" s="16">
        <v>0.6</v>
      </c>
      <c r="U31" s="17">
        <f t="shared" si="3"/>
        <v>23.568747168943023</v>
      </c>
      <c r="V31" s="17">
        <f t="shared" si="4"/>
        <v>3.9410823114642599</v>
      </c>
    </row>
    <row r="32" spans="1:22">
      <c r="A32" s="14" t="s">
        <v>59</v>
      </c>
      <c r="B32" s="15">
        <v>298.49940442000002</v>
      </c>
      <c r="C32" s="14">
        <v>1</v>
      </c>
      <c r="D32" s="14">
        <v>3450</v>
      </c>
      <c r="E32" s="14" t="s">
        <v>55</v>
      </c>
      <c r="F32" s="14">
        <v>2</v>
      </c>
      <c r="G32" s="14" t="s">
        <v>44</v>
      </c>
      <c r="H32" s="14">
        <v>2</v>
      </c>
      <c r="I32" s="14">
        <v>1200</v>
      </c>
      <c r="J32" s="14">
        <v>1200</v>
      </c>
      <c r="K32" s="14">
        <v>522</v>
      </c>
      <c r="L32" s="15">
        <v>7.4475715598499997E-2</v>
      </c>
      <c r="M32" s="16">
        <v>1</v>
      </c>
      <c r="N32" s="17">
        <f t="shared" si="0"/>
        <v>7.4475715598499997E-2</v>
      </c>
      <c r="O32" s="17">
        <v>6.9982509999999998</v>
      </c>
      <c r="P32" s="17">
        <v>1.150719</v>
      </c>
      <c r="Q32" s="17">
        <f t="shared" si="1"/>
        <v>0.52119975116291817</v>
      </c>
      <c r="R32" s="17">
        <f t="shared" si="2"/>
        <v>8.5700620977790326E-2</v>
      </c>
      <c r="S32" s="16">
        <v>0.59</v>
      </c>
      <c r="T32" s="16">
        <v>0.6</v>
      </c>
      <c r="U32" s="17">
        <f t="shared" si="3"/>
        <v>0.30750785318612173</v>
      </c>
      <c r="V32" s="17">
        <f t="shared" si="4"/>
        <v>5.1420372586674194E-2</v>
      </c>
    </row>
    <row r="33" spans="1:22">
      <c r="A33" s="14" t="s">
        <v>59</v>
      </c>
      <c r="B33" s="15">
        <v>298.49940442000002</v>
      </c>
      <c r="C33" s="14">
        <v>1</v>
      </c>
      <c r="D33" s="14">
        <v>3553</v>
      </c>
      <c r="E33" s="14" t="s">
        <v>55</v>
      </c>
      <c r="F33" s="14">
        <v>2</v>
      </c>
      <c r="G33" s="14" t="s">
        <v>44</v>
      </c>
      <c r="H33" s="14">
        <v>2</v>
      </c>
      <c r="I33" s="14">
        <v>1200</v>
      </c>
      <c r="J33" s="14">
        <v>1200</v>
      </c>
      <c r="K33" s="14">
        <v>522</v>
      </c>
      <c r="L33" s="15">
        <v>15.663529219000001</v>
      </c>
      <c r="M33" s="16">
        <v>1</v>
      </c>
      <c r="N33" s="17">
        <f t="shared" si="0"/>
        <v>15.663529219000001</v>
      </c>
      <c r="O33" s="17">
        <v>6.9982509999999998</v>
      </c>
      <c r="P33" s="17">
        <v>1.150719</v>
      </c>
      <c r="Q33" s="17">
        <f t="shared" si="1"/>
        <v>109.61730902039596</v>
      </c>
      <c r="R33" s="17">
        <f t="shared" si="2"/>
        <v>18.024320679358464</v>
      </c>
      <c r="S33" s="16">
        <v>0.59</v>
      </c>
      <c r="T33" s="16">
        <v>0.6</v>
      </c>
      <c r="U33" s="17">
        <f t="shared" si="3"/>
        <v>64.674212322033611</v>
      </c>
      <c r="V33" s="17">
        <f t="shared" si="4"/>
        <v>10.814592407615079</v>
      </c>
    </row>
    <row r="34" spans="1:22">
      <c r="A34" s="14" t="s">
        <v>59</v>
      </c>
      <c r="B34" s="15">
        <v>298.49940442000002</v>
      </c>
      <c r="C34" s="14">
        <v>1</v>
      </c>
      <c r="D34" s="14">
        <v>3555</v>
      </c>
      <c r="E34" s="14" t="s">
        <v>55</v>
      </c>
      <c r="F34" s="14">
        <v>2</v>
      </c>
      <c r="G34" s="14" t="s">
        <v>52</v>
      </c>
      <c r="H34" s="14">
        <v>12</v>
      </c>
      <c r="I34" s="14">
        <v>5200</v>
      </c>
      <c r="J34" s="14">
        <v>5200</v>
      </c>
      <c r="K34" s="14">
        <v>532</v>
      </c>
      <c r="L34" s="15">
        <v>0.28662393234700001</v>
      </c>
      <c r="M34" s="16">
        <v>7.0000000000000007E-2</v>
      </c>
      <c r="N34" s="17">
        <f t="shared" si="0"/>
        <v>2.0063675264290003E-2</v>
      </c>
      <c r="O34" s="17">
        <v>0.68215099999999995</v>
      </c>
      <c r="P34" s="17">
        <v>3.4096000000000001E-2</v>
      </c>
      <c r="Q34" s="17">
        <f t="shared" si="1"/>
        <v>1.3686456145210689E-2</v>
      </c>
      <c r="R34" s="17">
        <f t="shared" si="2"/>
        <v>6.8409107181123194E-4</v>
      </c>
      <c r="S34" s="16">
        <v>0.59</v>
      </c>
      <c r="T34" s="16">
        <v>0.6</v>
      </c>
      <c r="U34" s="17">
        <f t="shared" si="3"/>
        <v>8.0750091256743053E-3</v>
      </c>
      <c r="V34" s="17">
        <f t="shared" si="4"/>
        <v>4.1045464308673917E-4</v>
      </c>
    </row>
    <row r="35" spans="1:22">
      <c r="A35" s="14" t="s">
        <v>59</v>
      </c>
      <c r="B35" s="15">
        <v>298.49940442000002</v>
      </c>
      <c r="C35" s="14">
        <v>1</v>
      </c>
      <c r="D35" s="14">
        <v>3556</v>
      </c>
      <c r="E35" s="14" t="s">
        <v>55</v>
      </c>
      <c r="F35" s="14">
        <v>2</v>
      </c>
      <c r="G35" s="14" t="s">
        <v>49</v>
      </c>
      <c r="H35" s="14">
        <v>11</v>
      </c>
      <c r="I35" s="14">
        <v>4340</v>
      </c>
      <c r="J35" s="14">
        <v>4340</v>
      </c>
      <c r="K35" s="14">
        <v>531</v>
      </c>
      <c r="L35" s="15">
        <v>16.495205005100001</v>
      </c>
      <c r="M35" s="16">
        <v>1</v>
      </c>
      <c r="N35" s="17">
        <f t="shared" si="0"/>
        <v>16.495205005100001</v>
      </c>
      <c r="O35" s="17">
        <v>2.4799899999999999</v>
      </c>
      <c r="P35" s="17">
        <v>9.8230999999999999E-2</v>
      </c>
      <c r="Q35" s="17">
        <f t="shared" si="1"/>
        <v>40.907943460597949</v>
      </c>
      <c r="R35" s="17">
        <f t="shared" si="2"/>
        <v>1.6203404828559782</v>
      </c>
      <c r="S35" s="16">
        <v>0.59</v>
      </c>
      <c r="T35" s="16">
        <v>0.6</v>
      </c>
      <c r="U35" s="17">
        <f t="shared" si="3"/>
        <v>24.135686641752788</v>
      </c>
      <c r="V35" s="17">
        <f t="shared" si="4"/>
        <v>0.97220428971358686</v>
      </c>
    </row>
    <row r="36" spans="1:22">
      <c r="A36" s="14" t="s">
        <v>59</v>
      </c>
      <c r="B36" s="15">
        <v>298.49940442000002</v>
      </c>
      <c r="C36" s="14">
        <v>1</v>
      </c>
      <c r="D36" s="14">
        <v>3557</v>
      </c>
      <c r="E36" s="14" t="s">
        <v>55</v>
      </c>
      <c r="F36" s="14">
        <v>2</v>
      </c>
      <c r="G36" s="14" t="s">
        <v>51</v>
      </c>
      <c r="H36" s="14">
        <v>13</v>
      </c>
      <c r="I36" s="14">
        <v>6300</v>
      </c>
      <c r="J36" s="14">
        <v>6300</v>
      </c>
      <c r="K36" s="14">
        <v>533</v>
      </c>
      <c r="L36" s="15">
        <v>6.08661731769</v>
      </c>
      <c r="M36" s="16">
        <v>1</v>
      </c>
      <c r="N36" s="17">
        <f t="shared" si="0"/>
        <v>6.08661731769</v>
      </c>
      <c r="O36" s="17">
        <v>0.68215099999999995</v>
      </c>
      <c r="P36" s="17">
        <v>3.4096000000000001E-2</v>
      </c>
      <c r="Q36" s="17">
        <f t="shared" si="1"/>
        <v>4.1519920898795508</v>
      </c>
      <c r="R36" s="17">
        <f t="shared" si="2"/>
        <v>0.20752930406395825</v>
      </c>
      <c r="S36" s="16">
        <v>0.59</v>
      </c>
      <c r="T36" s="16">
        <v>0.6</v>
      </c>
      <c r="U36" s="17">
        <f t="shared" si="3"/>
        <v>2.4496753330289347</v>
      </c>
      <c r="V36" s="17">
        <f t="shared" si="4"/>
        <v>0.12451758243837495</v>
      </c>
    </row>
    <row r="37" spans="1:22">
      <c r="A37" s="14" t="s">
        <v>59</v>
      </c>
      <c r="B37" s="15">
        <v>298.49940442000002</v>
      </c>
      <c r="C37" s="14">
        <v>1</v>
      </c>
      <c r="D37" s="14">
        <v>3558</v>
      </c>
      <c r="E37" s="14" t="s">
        <v>55</v>
      </c>
      <c r="F37" s="14">
        <v>2</v>
      </c>
      <c r="G37" s="14" t="s">
        <v>47</v>
      </c>
      <c r="H37" s="14">
        <v>1</v>
      </c>
      <c r="I37" s="14">
        <v>1100</v>
      </c>
      <c r="J37" s="14">
        <v>1100</v>
      </c>
      <c r="K37" s="14">
        <v>521</v>
      </c>
      <c r="L37" s="15">
        <v>0.90869710527699998</v>
      </c>
      <c r="M37" s="16">
        <v>1</v>
      </c>
      <c r="N37" s="17">
        <f t="shared" si="0"/>
        <v>0.90869710527699998</v>
      </c>
      <c r="O37" s="17">
        <v>3.5618620000000001</v>
      </c>
      <c r="P37" s="17">
        <v>0.60341999999999996</v>
      </c>
      <c r="Q37" s="17">
        <f t="shared" si="1"/>
        <v>3.2366536887961459</v>
      </c>
      <c r="R37" s="17">
        <f t="shared" si="2"/>
        <v>0.54832600726624725</v>
      </c>
      <c r="S37" s="16">
        <v>0.59</v>
      </c>
      <c r="T37" s="16">
        <v>0.6</v>
      </c>
      <c r="U37" s="17">
        <f t="shared" si="3"/>
        <v>1.9096256763897259</v>
      </c>
      <c r="V37" s="17">
        <f t="shared" si="4"/>
        <v>0.32899560435974834</v>
      </c>
    </row>
    <row r="38" spans="1:22">
      <c r="A38" s="14" t="s">
        <v>59</v>
      </c>
      <c r="B38" s="15">
        <v>298.49940442000002</v>
      </c>
      <c r="C38" s="14">
        <v>1</v>
      </c>
      <c r="D38" s="14">
        <v>3559</v>
      </c>
      <c r="E38" s="14" t="s">
        <v>55</v>
      </c>
      <c r="F38" s="14">
        <v>2</v>
      </c>
      <c r="G38" s="14" t="s">
        <v>47</v>
      </c>
      <c r="H38" s="14">
        <v>1</v>
      </c>
      <c r="I38" s="14">
        <v>1100</v>
      </c>
      <c r="J38" s="14">
        <v>1100</v>
      </c>
      <c r="K38" s="14">
        <v>521</v>
      </c>
      <c r="L38" s="15">
        <v>8.7766388759100006E-2</v>
      </c>
      <c r="M38" s="16">
        <v>1</v>
      </c>
      <c r="N38" s="17">
        <f t="shared" si="0"/>
        <v>8.7766388759100006E-2</v>
      </c>
      <c r="O38" s="17">
        <v>3.5618620000000001</v>
      </c>
      <c r="P38" s="17">
        <v>0.60341999999999996</v>
      </c>
      <c r="Q38" s="17">
        <f t="shared" si="1"/>
        <v>0.31261176499826548</v>
      </c>
      <c r="R38" s="17">
        <f t="shared" si="2"/>
        <v>5.295999430501612E-2</v>
      </c>
      <c r="S38" s="16">
        <v>0.59</v>
      </c>
      <c r="T38" s="16">
        <v>0.6</v>
      </c>
      <c r="U38" s="17">
        <f t="shared" si="3"/>
        <v>0.18444094134897662</v>
      </c>
      <c r="V38" s="17">
        <f t="shared" si="4"/>
        <v>3.1775996583009669E-2</v>
      </c>
    </row>
    <row r="39" spans="1:22">
      <c r="A39" s="14" t="s">
        <v>59</v>
      </c>
      <c r="B39" s="15">
        <v>298.49940442000002</v>
      </c>
      <c r="C39" s="14">
        <v>1</v>
      </c>
      <c r="D39" s="14">
        <v>3560</v>
      </c>
      <c r="E39" s="14" t="s">
        <v>55</v>
      </c>
      <c r="F39" s="14">
        <v>2</v>
      </c>
      <c r="G39" s="14" t="s">
        <v>44</v>
      </c>
      <c r="H39" s="14">
        <v>2</v>
      </c>
      <c r="I39" s="14">
        <v>1200</v>
      </c>
      <c r="J39" s="14">
        <v>1200</v>
      </c>
      <c r="K39" s="14">
        <v>522</v>
      </c>
      <c r="L39" s="15">
        <v>9.9963004501600006E-2</v>
      </c>
      <c r="M39" s="16">
        <v>1</v>
      </c>
      <c r="N39" s="17">
        <f t="shared" si="0"/>
        <v>9.9963004501600006E-2</v>
      </c>
      <c r="O39" s="17">
        <v>6.9982509999999998</v>
      </c>
      <c r="P39" s="17">
        <v>1.150719</v>
      </c>
      <c r="Q39" s="17">
        <f t="shared" si="1"/>
        <v>0.69956619621632676</v>
      </c>
      <c r="R39" s="17">
        <f t="shared" si="2"/>
        <v>0.11502932857707666</v>
      </c>
      <c r="S39" s="16">
        <v>0.59</v>
      </c>
      <c r="T39" s="16">
        <v>0.6</v>
      </c>
      <c r="U39" s="17">
        <f t="shared" si="3"/>
        <v>0.41274405576763279</v>
      </c>
      <c r="V39" s="17">
        <f t="shared" si="4"/>
        <v>6.9017597146246001E-2</v>
      </c>
    </row>
    <row r="40" spans="1:22">
      <c r="A40" s="14" t="s">
        <v>59</v>
      </c>
      <c r="B40" s="15">
        <v>298.49940442000002</v>
      </c>
      <c r="C40" s="14">
        <v>1</v>
      </c>
      <c r="D40" s="14">
        <v>3631</v>
      </c>
      <c r="E40" s="14" t="s">
        <v>55</v>
      </c>
      <c r="F40" s="14">
        <v>2</v>
      </c>
      <c r="G40" s="14" t="s">
        <v>44</v>
      </c>
      <c r="H40" s="14">
        <v>2</v>
      </c>
      <c r="I40" s="14">
        <v>1200</v>
      </c>
      <c r="J40" s="14">
        <v>1200</v>
      </c>
      <c r="K40" s="14">
        <v>522</v>
      </c>
      <c r="L40" s="15">
        <v>2.01441904089</v>
      </c>
      <c r="M40" s="16">
        <v>1</v>
      </c>
      <c r="N40" s="17">
        <f t="shared" si="0"/>
        <v>2.01441904089</v>
      </c>
      <c r="O40" s="17">
        <v>6.9982509999999998</v>
      </c>
      <c r="P40" s="17">
        <v>1.150719</v>
      </c>
      <c r="Q40" s="17">
        <f t="shared" si="1"/>
        <v>14.097410067327482</v>
      </c>
      <c r="R40" s="17">
        <f t="shared" si="2"/>
        <v>2.3180302643138999</v>
      </c>
      <c r="S40" s="16">
        <v>0.59</v>
      </c>
      <c r="T40" s="16">
        <v>0.6</v>
      </c>
      <c r="U40" s="17">
        <f t="shared" si="3"/>
        <v>8.3174719397232142</v>
      </c>
      <c r="V40" s="17">
        <f t="shared" si="4"/>
        <v>1.3908181585883399</v>
      </c>
    </row>
    <row r="41" spans="1:22">
      <c r="A41" s="14" t="s">
        <v>59</v>
      </c>
      <c r="B41" s="15">
        <v>298.49940442000002</v>
      </c>
      <c r="C41" s="14">
        <v>1</v>
      </c>
      <c r="D41" s="14">
        <v>3632</v>
      </c>
      <c r="E41" s="14" t="s">
        <v>55</v>
      </c>
      <c r="F41" s="14">
        <v>2</v>
      </c>
      <c r="G41" s="14" t="s">
        <v>52</v>
      </c>
      <c r="H41" s="14">
        <v>12</v>
      </c>
      <c r="I41" s="14">
        <v>5200</v>
      </c>
      <c r="J41" s="14">
        <v>5200</v>
      </c>
      <c r="K41" s="14">
        <v>532</v>
      </c>
      <c r="L41" s="15">
        <v>0.25011632495199998</v>
      </c>
      <c r="M41" s="16">
        <v>7.0000000000000007E-2</v>
      </c>
      <c r="N41" s="17">
        <f t="shared" si="0"/>
        <v>1.7508142746640001E-2</v>
      </c>
      <c r="O41" s="17">
        <v>0.68215099999999995</v>
      </c>
      <c r="P41" s="17">
        <v>3.4096000000000001E-2</v>
      </c>
      <c r="Q41" s="17">
        <f t="shared" si="1"/>
        <v>1.1943197082763223E-2</v>
      </c>
      <c r="R41" s="17">
        <f t="shared" si="2"/>
        <v>5.9695763508943748E-4</v>
      </c>
      <c r="S41" s="16">
        <v>0.59</v>
      </c>
      <c r="T41" s="16">
        <v>0.6</v>
      </c>
      <c r="U41" s="17">
        <f t="shared" si="3"/>
        <v>7.0464862788303011E-3</v>
      </c>
      <c r="V41" s="17">
        <f t="shared" si="4"/>
        <v>3.5817458105366249E-4</v>
      </c>
    </row>
    <row r="42" spans="1:22">
      <c r="A42" s="14" t="s">
        <v>59</v>
      </c>
      <c r="B42" s="15">
        <v>298.49940442000002</v>
      </c>
      <c r="C42" s="14">
        <v>1</v>
      </c>
      <c r="D42" s="14">
        <v>3635</v>
      </c>
      <c r="E42" s="14" t="s">
        <v>55</v>
      </c>
      <c r="F42" s="14">
        <v>2</v>
      </c>
      <c r="G42" s="14" t="s">
        <v>44</v>
      </c>
      <c r="H42" s="14">
        <v>2</v>
      </c>
      <c r="I42" s="14">
        <v>1200</v>
      </c>
      <c r="J42" s="14">
        <v>1200</v>
      </c>
      <c r="K42" s="14">
        <v>522</v>
      </c>
      <c r="L42" s="15">
        <v>3.3072313791700001</v>
      </c>
      <c r="M42" s="16">
        <v>1</v>
      </c>
      <c r="N42" s="17">
        <f t="shared" si="0"/>
        <v>3.3072313791700001</v>
      </c>
      <c r="O42" s="17">
        <v>6.9982509999999998</v>
      </c>
      <c r="P42" s="17">
        <v>1.150719</v>
      </c>
      <c r="Q42" s="17">
        <f t="shared" si="1"/>
        <v>23.144835306507833</v>
      </c>
      <c r="R42" s="17">
        <f t="shared" si="2"/>
        <v>3.8056939854071237</v>
      </c>
      <c r="S42" s="16">
        <v>0.59</v>
      </c>
      <c r="T42" s="16">
        <v>0.6</v>
      </c>
      <c r="U42" s="17">
        <f t="shared" si="3"/>
        <v>13.655452830839621</v>
      </c>
      <c r="V42" s="17">
        <f t="shared" si="4"/>
        <v>2.2834163912442742</v>
      </c>
    </row>
    <row r="43" spans="1:22">
      <c r="A43" s="14" t="s">
        <v>59</v>
      </c>
      <c r="B43" s="15">
        <v>298.49940442000002</v>
      </c>
      <c r="C43" s="14">
        <v>1</v>
      </c>
      <c r="D43" s="14">
        <v>3636</v>
      </c>
      <c r="E43" s="14" t="s">
        <v>55</v>
      </c>
      <c r="F43" s="14">
        <v>2</v>
      </c>
      <c r="G43" s="14" t="s">
        <v>52</v>
      </c>
      <c r="H43" s="14">
        <v>12</v>
      </c>
      <c r="I43" s="14">
        <v>5200</v>
      </c>
      <c r="J43" s="14">
        <v>5200</v>
      </c>
      <c r="K43" s="14">
        <v>532</v>
      </c>
      <c r="L43" s="15">
        <v>0.30950513027600002</v>
      </c>
      <c r="M43" s="16">
        <v>7.0000000000000007E-2</v>
      </c>
      <c r="N43" s="17">
        <f t="shared" si="0"/>
        <v>2.1665359119320004E-2</v>
      </c>
      <c r="O43" s="17">
        <v>0.68215099999999995</v>
      </c>
      <c r="P43" s="17">
        <v>3.4096000000000001E-2</v>
      </c>
      <c r="Q43" s="17">
        <f t="shared" si="1"/>
        <v>1.4779046388603259E-2</v>
      </c>
      <c r="R43" s="17">
        <f t="shared" si="2"/>
        <v>7.3870208453233484E-4</v>
      </c>
      <c r="S43" s="16">
        <v>0.59</v>
      </c>
      <c r="T43" s="16">
        <v>0.6</v>
      </c>
      <c r="U43" s="17">
        <f t="shared" si="3"/>
        <v>8.7196373692759229E-3</v>
      </c>
      <c r="V43" s="17">
        <f t="shared" si="4"/>
        <v>4.4322125071940091E-4</v>
      </c>
    </row>
    <row r="44" spans="1:22">
      <c r="A44" s="14" t="s">
        <v>59</v>
      </c>
      <c r="B44" s="15">
        <v>298.49940442000002</v>
      </c>
      <c r="C44" s="14">
        <v>1</v>
      </c>
      <c r="D44" s="14">
        <v>3637</v>
      </c>
      <c r="E44" s="14" t="s">
        <v>55</v>
      </c>
      <c r="F44" s="14">
        <v>2</v>
      </c>
      <c r="G44" s="14" t="s">
        <v>44</v>
      </c>
      <c r="H44" s="14">
        <v>2</v>
      </c>
      <c r="I44" s="14">
        <v>1200</v>
      </c>
      <c r="J44" s="14">
        <v>1200</v>
      </c>
      <c r="K44" s="14">
        <v>522</v>
      </c>
      <c r="L44" s="15">
        <v>0.33664084969800001</v>
      </c>
      <c r="M44" s="16">
        <v>1</v>
      </c>
      <c r="N44" s="17">
        <f t="shared" si="0"/>
        <v>0.33664084969800001</v>
      </c>
      <c r="O44" s="17">
        <v>6.9982509999999998</v>
      </c>
      <c r="P44" s="17">
        <v>1.150719</v>
      </c>
      <c r="Q44" s="17">
        <f t="shared" si="1"/>
        <v>2.3558971630398782</v>
      </c>
      <c r="R44" s="17">
        <f t="shared" si="2"/>
        <v>0.38737902192363288</v>
      </c>
      <c r="S44" s="16">
        <v>0.59</v>
      </c>
      <c r="T44" s="16">
        <v>0.6</v>
      </c>
      <c r="U44" s="17">
        <f t="shared" si="3"/>
        <v>1.389979326193528</v>
      </c>
      <c r="V44" s="17">
        <f t="shared" si="4"/>
        <v>0.23242741315417972</v>
      </c>
    </row>
    <row r="45" spans="1:22">
      <c r="A45" s="14" t="s">
        <v>59</v>
      </c>
      <c r="B45" s="15">
        <v>298.49940442000002</v>
      </c>
      <c r="C45" s="14">
        <v>1</v>
      </c>
      <c r="D45" s="14">
        <v>3638</v>
      </c>
      <c r="E45" s="14" t="s">
        <v>55</v>
      </c>
      <c r="F45" s="14">
        <v>2</v>
      </c>
      <c r="G45" s="14" t="s">
        <v>52</v>
      </c>
      <c r="H45" s="14">
        <v>12</v>
      </c>
      <c r="I45" s="14">
        <v>5200</v>
      </c>
      <c r="J45" s="14">
        <v>5200</v>
      </c>
      <c r="K45" s="14">
        <v>532</v>
      </c>
      <c r="L45" s="15">
        <v>16.8858775255</v>
      </c>
      <c r="M45" s="16">
        <v>7.0000000000000007E-2</v>
      </c>
      <c r="N45" s="17">
        <f t="shared" si="0"/>
        <v>1.1820114267850002</v>
      </c>
      <c r="O45" s="17">
        <v>0.68215099999999995</v>
      </c>
      <c r="P45" s="17">
        <v>3.4096000000000001E-2</v>
      </c>
      <c r="Q45" s="17">
        <f t="shared" si="1"/>
        <v>0.80631027679281453</v>
      </c>
      <c r="R45" s="17">
        <f t="shared" si="2"/>
        <v>4.0301861607661367E-2</v>
      </c>
      <c r="S45" s="16">
        <v>0.59</v>
      </c>
      <c r="T45" s="16">
        <v>0.6</v>
      </c>
      <c r="U45" s="17">
        <f t="shared" si="3"/>
        <v>0.47572306330776054</v>
      </c>
      <c r="V45" s="17">
        <f t="shared" si="4"/>
        <v>2.4181116964596818E-2</v>
      </c>
    </row>
    <row r="46" spans="1:22">
      <c r="A46" s="14" t="s">
        <v>59</v>
      </c>
      <c r="B46" s="15">
        <v>298.49940442000002</v>
      </c>
      <c r="C46" s="14">
        <v>1</v>
      </c>
      <c r="D46" s="14">
        <v>3643</v>
      </c>
      <c r="E46" s="14" t="s">
        <v>55</v>
      </c>
      <c r="F46" s="14">
        <v>2</v>
      </c>
      <c r="G46" s="14" t="s">
        <v>44</v>
      </c>
      <c r="H46" s="14">
        <v>2</v>
      </c>
      <c r="I46" s="14">
        <v>1200</v>
      </c>
      <c r="J46" s="14">
        <v>1200</v>
      </c>
      <c r="K46" s="14">
        <v>522</v>
      </c>
      <c r="L46" s="15">
        <v>11.808421039900001</v>
      </c>
      <c r="M46" s="16">
        <v>1</v>
      </c>
      <c r="N46" s="17">
        <f t="shared" si="0"/>
        <v>11.808421039900001</v>
      </c>
      <c r="O46" s="17">
        <v>6.9982509999999998</v>
      </c>
      <c r="P46" s="17">
        <v>1.150719</v>
      </c>
      <c r="Q46" s="17">
        <f t="shared" si="1"/>
        <v>82.638294350901219</v>
      </c>
      <c r="R46" s="17">
        <f t="shared" si="2"/>
        <v>13.588174450612689</v>
      </c>
      <c r="S46" s="16">
        <v>0.59</v>
      </c>
      <c r="T46" s="16">
        <v>0.6</v>
      </c>
      <c r="U46" s="17">
        <f t="shared" si="3"/>
        <v>48.756593667031716</v>
      </c>
      <c r="V46" s="17">
        <f t="shared" si="4"/>
        <v>8.1529046703676133</v>
      </c>
    </row>
    <row r="47" spans="1:22">
      <c r="A47" s="14" t="s">
        <v>59</v>
      </c>
      <c r="B47" s="15">
        <v>298.49940442000002</v>
      </c>
      <c r="C47" s="14">
        <v>1</v>
      </c>
      <c r="D47" s="14">
        <v>3644</v>
      </c>
      <c r="E47" s="14" t="s">
        <v>55</v>
      </c>
      <c r="F47" s="14">
        <v>2</v>
      </c>
      <c r="G47" s="14" t="s">
        <v>52</v>
      </c>
      <c r="H47" s="14">
        <v>12</v>
      </c>
      <c r="I47" s="14">
        <v>5200</v>
      </c>
      <c r="J47" s="14">
        <v>5200</v>
      </c>
      <c r="K47" s="14">
        <v>532</v>
      </c>
      <c r="L47" s="15">
        <v>0.31222996886499998</v>
      </c>
      <c r="M47" s="16">
        <v>7.0000000000000007E-2</v>
      </c>
      <c r="N47" s="17">
        <f t="shared" si="0"/>
        <v>2.1856097820550001E-2</v>
      </c>
      <c r="O47" s="17">
        <v>0.68215099999999995</v>
      </c>
      <c r="P47" s="17">
        <v>3.4096000000000001E-2</v>
      </c>
      <c r="Q47" s="17">
        <f t="shared" si="1"/>
        <v>1.4909158984386002E-2</v>
      </c>
      <c r="R47" s="17">
        <f t="shared" si="2"/>
        <v>7.4520551128947287E-4</v>
      </c>
      <c r="S47" s="16">
        <v>0.59</v>
      </c>
      <c r="T47" s="16">
        <v>0.6</v>
      </c>
      <c r="U47" s="17">
        <f t="shared" si="3"/>
        <v>8.7964038007877412E-3</v>
      </c>
      <c r="V47" s="17">
        <f t="shared" si="4"/>
        <v>4.4712330677368372E-4</v>
      </c>
    </row>
    <row r="48" spans="1:22">
      <c r="A48" s="14" t="s">
        <v>59</v>
      </c>
      <c r="B48" s="15">
        <v>298.49940442000002</v>
      </c>
      <c r="C48" s="14">
        <v>1</v>
      </c>
      <c r="D48" s="14">
        <v>3645</v>
      </c>
      <c r="E48" s="14" t="s">
        <v>55</v>
      </c>
      <c r="F48" s="14">
        <v>2</v>
      </c>
      <c r="G48" s="14" t="s">
        <v>49</v>
      </c>
      <c r="H48" s="14">
        <v>11</v>
      </c>
      <c r="I48" s="14">
        <v>4340</v>
      </c>
      <c r="J48" s="14">
        <v>4340</v>
      </c>
      <c r="K48" s="14">
        <v>531</v>
      </c>
      <c r="L48" s="15">
        <v>2.0878064305200001</v>
      </c>
      <c r="M48" s="16">
        <v>1</v>
      </c>
      <c r="N48" s="17">
        <f t="shared" si="0"/>
        <v>2.0878064305200001</v>
      </c>
      <c r="O48" s="17">
        <v>2.4799899999999999</v>
      </c>
      <c r="P48" s="17">
        <v>9.8230999999999999E-2</v>
      </c>
      <c r="Q48" s="17">
        <f t="shared" si="1"/>
        <v>5.1777390696252947</v>
      </c>
      <c r="R48" s="17">
        <f t="shared" si="2"/>
        <v>0.20508731347641013</v>
      </c>
      <c r="S48" s="16">
        <v>0.59</v>
      </c>
      <c r="T48" s="16">
        <v>0.6</v>
      </c>
      <c r="U48" s="17">
        <f t="shared" si="3"/>
        <v>3.0548660510789238</v>
      </c>
      <c r="V48" s="17">
        <f t="shared" si="4"/>
        <v>0.12305238808584607</v>
      </c>
    </row>
    <row r="49" spans="1:22">
      <c r="A49" s="14" t="s">
        <v>59</v>
      </c>
      <c r="B49" s="15">
        <v>298.49940442000002</v>
      </c>
      <c r="C49" s="14">
        <v>1</v>
      </c>
      <c r="D49" s="14">
        <v>3781</v>
      </c>
      <c r="E49" s="14" t="s">
        <v>55</v>
      </c>
      <c r="F49" s="14">
        <v>2</v>
      </c>
      <c r="G49" s="14" t="s">
        <v>44</v>
      </c>
      <c r="H49" s="14">
        <v>2</v>
      </c>
      <c r="I49" s="14">
        <v>1200</v>
      </c>
      <c r="J49" s="14">
        <v>1200</v>
      </c>
      <c r="K49" s="14">
        <v>522</v>
      </c>
      <c r="L49" s="15">
        <v>3.3781679248100001</v>
      </c>
      <c r="M49" s="16">
        <v>1</v>
      </c>
      <c r="N49" s="17">
        <f t="shared" si="0"/>
        <v>3.3781679248100001</v>
      </c>
      <c r="O49" s="17">
        <v>6.9982509999999998</v>
      </c>
      <c r="P49" s="17">
        <v>1.150719</v>
      </c>
      <c r="Q49" s="17">
        <f t="shared" si="1"/>
        <v>23.641267057969507</v>
      </c>
      <c r="R49" s="17">
        <f t="shared" si="2"/>
        <v>3.8873220162694384</v>
      </c>
      <c r="S49" s="16">
        <v>0.59</v>
      </c>
      <c r="T49" s="16">
        <v>0.6</v>
      </c>
      <c r="U49" s="17">
        <f t="shared" si="3"/>
        <v>13.948347564202008</v>
      </c>
      <c r="V49" s="17">
        <f t="shared" si="4"/>
        <v>2.3323932097616629</v>
      </c>
    </row>
    <row r="50" spans="1:22">
      <c r="A50" s="14" t="s">
        <v>59</v>
      </c>
      <c r="B50" s="15">
        <v>298.49940442000002</v>
      </c>
      <c r="C50" s="14">
        <v>1</v>
      </c>
      <c r="D50" s="14">
        <v>3986</v>
      </c>
      <c r="E50" s="14" t="s">
        <v>55</v>
      </c>
      <c r="F50" s="14">
        <v>2</v>
      </c>
      <c r="G50" s="14" t="s">
        <v>44</v>
      </c>
      <c r="H50" s="14">
        <v>2</v>
      </c>
      <c r="I50" s="14">
        <v>1200</v>
      </c>
      <c r="J50" s="14">
        <v>1200</v>
      </c>
      <c r="K50" s="14">
        <v>522</v>
      </c>
      <c r="L50" s="15">
        <v>4.6093238798499997E-2</v>
      </c>
      <c r="M50" s="16">
        <v>1</v>
      </c>
      <c r="N50" s="17">
        <f t="shared" si="0"/>
        <v>4.6093238798499997E-2</v>
      </c>
      <c r="O50" s="17">
        <v>6.9982509999999998</v>
      </c>
      <c r="P50" s="17">
        <v>1.150719</v>
      </c>
      <c r="Q50" s="17">
        <f t="shared" si="1"/>
        <v>0.32257205451484139</v>
      </c>
      <c r="R50" s="17">
        <f t="shared" si="2"/>
        <v>5.3040365656971122E-2</v>
      </c>
      <c r="S50" s="16">
        <v>0.59</v>
      </c>
      <c r="T50" s="16">
        <v>0.6</v>
      </c>
      <c r="U50" s="17">
        <f t="shared" si="3"/>
        <v>0.19031751216375642</v>
      </c>
      <c r="V50" s="17">
        <f t="shared" si="4"/>
        <v>3.1824219394182673E-2</v>
      </c>
    </row>
    <row r="51" spans="1:22">
      <c r="A51" s="14" t="s">
        <v>59</v>
      </c>
      <c r="B51" s="15">
        <v>298.49940442000002</v>
      </c>
      <c r="C51" s="14">
        <v>1</v>
      </c>
      <c r="D51" s="14">
        <v>3987</v>
      </c>
      <c r="E51" s="14" t="s">
        <v>55</v>
      </c>
      <c r="F51" s="14">
        <v>2</v>
      </c>
      <c r="G51" s="14" t="s">
        <v>49</v>
      </c>
      <c r="H51" s="14">
        <v>11</v>
      </c>
      <c r="I51" s="14">
        <v>4340</v>
      </c>
      <c r="J51" s="14">
        <v>4340</v>
      </c>
      <c r="K51" s="14">
        <v>531</v>
      </c>
      <c r="L51" s="15">
        <v>3.3403140693400002</v>
      </c>
      <c r="M51" s="16">
        <v>1</v>
      </c>
      <c r="N51" s="17">
        <f t="shared" si="0"/>
        <v>3.3403140693400002</v>
      </c>
      <c r="O51" s="17">
        <v>2.4799899999999999</v>
      </c>
      <c r="P51" s="17">
        <v>9.8230999999999999E-2</v>
      </c>
      <c r="Q51" s="17">
        <f t="shared" si="1"/>
        <v>8.283945488822507</v>
      </c>
      <c r="R51" s="17">
        <f t="shared" si="2"/>
        <v>0.32812239134533755</v>
      </c>
      <c r="S51" s="16">
        <v>0.59</v>
      </c>
      <c r="T51" s="16">
        <v>0.6</v>
      </c>
      <c r="U51" s="17">
        <f t="shared" si="3"/>
        <v>4.8875278384052789</v>
      </c>
      <c r="V51" s="17">
        <f t="shared" si="4"/>
        <v>0.19687343480720251</v>
      </c>
    </row>
    <row r="52" spans="1:22">
      <c r="A52" s="14" t="s">
        <v>59</v>
      </c>
      <c r="B52" s="15">
        <v>298.49940442000002</v>
      </c>
      <c r="C52" s="14">
        <v>1</v>
      </c>
      <c r="D52" s="14">
        <v>3988</v>
      </c>
      <c r="E52" s="14" t="s">
        <v>55</v>
      </c>
      <c r="F52" s="14">
        <v>2</v>
      </c>
      <c r="G52" s="14" t="s">
        <v>49</v>
      </c>
      <c r="H52" s="14">
        <v>11</v>
      </c>
      <c r="I52" s="14">
        <v>4130</v>
      </c>
      <c r="J52" s="14">
        <v>4130</v>
      </c>
      <c r="K52" s="14">
        <v>531</v>
      </c>
      <c r="L52" s="15">
        <v>0.368749646923</v>
      </c>
      <c r="M52" s="16">
        <v>1</v>
      </c>
      <c r="N52" s="17">
        <f t="shared" si="0"/>
        <v>0.368749646923</v>
      </c>
      <c r="O52" s="17">
        <v>2.4799899999999999</v>
      </c>
      <c r="P52" s="17">
        <v>9.8230999999999999E-2</v>
      </c>
      <c r="Q52" s="17">
        <f t="shared" si="1"/>
        <v>0.91449543687257073</v>
      </c>
      <c r="R52" s="17">
        <f t="shared" si="2"/>
        <v>3.622264656689321E-2</v>
      </c>
      <c r="S52" s="16">
        <v>0.59</v>
      </c>
      <c r="T52" s="16">
        <v>0.6</v>
      </c>
      <c r="U52" s="17">
        <f t="shared" si="3"/>
        <v>0.53955230775481666</v>
      </c>
      <c r="V52" s="17">
        <f t="shared" si="4"/>
        <v>2.1733587940135926E-2</v>
      </c>
    </row>
    <row r="53" spans="1:22">
      <c r="A53" s="14" t="s">
        <v>59</v>
      </c>
      <c r="B53" s="15">
        <v>298.49940442000002</v>
      </c>
      <c r="C53" s="14">
        <v>1</v>
      </c>
      <c r="D53" s="14">
        <v>3991</v>
      </c>
      <c r="E53" s="14" t="s">
        <v>55</v>
      </c>
      <c r="F53" s="14">
        <v>2</v>
      </c>
      <c r="G53" s="14" t="s">
        <v>49</v>
      </c>
      <c r="H53" s="14">
        <v>11</v>
      </c>
      <c r="I53" s="14">
        <v>4340</v>
      </c>
      <c r="J53" s="14">
        <v>4340</v>
      </c>
      <c r="K53" s="14">
        <v>531</v>
      </c>
      <c r="L53" s="15">
        <v>9.85080887232</v>
      </c>
      <c r="M53" s="16">
        <v>1</v>
      </c>
      <c r="N53" s="17">
        <f t="shared" si="0"/>
        <v>9.85080887232</v>
      </c>
      <c r="O53" s="17">
        <v>2.4799899999999999</v>
      </c>
      <c r="P53" s="17">
        <v>9.8230999999999999E-2</v>
      </c>
      <c r="Q53" s="17">
        <f t="shared" si="1"/>
        <v>24.429907495264874</v>
      </c>
      <c r="R53" s="17">
        <f t="shared" si="2"/>
        <v>0.96765480633686596</v>
      </c>
      <c r="S53" s="16">
        <v>0.59</v>
      </c>
      <c r="T53" s="16">
        <v>0.6</v>
      </c>
      <c r="U53" s="17">
        <f t="shared" si="3"/>
        <v>14.413645422206276</v>
      </c>
      <c r="V53" s="17">
        <f t="shared" si="4"/>
        <v>0.5805928838021196</v>
      </c>
    </row>
    <row r="54" spans="1:22">
      <c r="A54" s="14" t="s">
        <v>59</v>
      </c>
      <c r="B54" s="15">
        <v>298.49940442000002</v>
      </c>
      <c r="C54" s="14">
        <v>1</v>
      </c>
      <c r="D54" s="14">
        <v>3992</v>
      </c>
      <c r="E54" s="14" t="s">
        <v>55</v>
      </c>
      <c r="F54" s="14">
        <v>2</v>
      </c>
      <c r="G54" s="14" t="s">
        <v>51</v>
      </c>
      <c r="H54" s="14">
        <v>13</v>
      </c>
      <c r="I54" s="14">
        <v>6300</v>
      </c>
      <c r="J54" s="14">
        <v>6300</v>
      </c>
      <c r="K54" s="14">
        <v>533</v>
      </c>
      <c r="L54" s="15">
        <v>2.0257437079599998</v>
      </c>
      <c r="M54" s="16">
        <v>1</v>
      </c>
      <c r="N54" s="17">
        <f t="shared" si="0"/>
        <v>2.0257437079599998</v>
      </c>
      <c r="O54" s="17">
        <v>0.68215099999999995</v>
      </c>
      <c r="P54" s="17">
        <v>3.4096000000000001E-2</v>
      </c>
      <c r="Q54" s="17">
        <f t="shared" si="1"/>
        <v>1.3818630961286218</v>
      </c>
      <c r="R54" s="17">
        <f t="shared" si="2"/>
        <v>6.9069757466604154E-2</v>
      </c>
      <c r="S54" s="16">
        <v>0.59</v>
      </c>
      <c r="T54" s="16">
        <v>0.6</v>
      </c>
      <c r="U54" s="17">
        <f t="shared" si="3"/>
        <v>0.81529922671588684</v>
      </c>
      <c r="V54" s="17">
        <f t="shared" si="4"/>
        <v>4.1441854479962494E-2</v>
      </c>
    </row>
    <row r="55" spans="1:22">
      <c r="A55" s="14" t="s">
        <v>59</v>
      </c>
      <c r="B55" s="15">
        <v>298.49940442000002</v>
      </c>
      <c r="C55" s="14">
        <v>1</v>
      </c>
      <c r="D55" s="14">
        <v>3993</v>
      </c>
      <c r="E55" s="14" t="s">
        <v>55</v>
      </c>
      <c r="F55" s="14">
        <v>2</v>
      </c>
      <c r="G55" s="14" t="s">
        <v>47</v>
      </c>
      <c r="H55" s="14">
        <v>1</v>
      </c>
      <c r="I55" s="14">
        <v>1100</v>
      </c>
      <c r="J55" s="14">
        <v>1100</v>
      </c>
      <c r="K55" s="14">
        <v>521</v>
      </c>
      <c r="L55" s="15">
        <v>5.9823961143600002E-2</v>
      </c>
      <c r="M55" s="16">
        <v>1</v>
      </c>
      <c r="N55" s="17">
        <f t="shared" si="0"/>
        <v>5.9823961143600002E-2</v>
      </c>
      <c r="O55" s="17">
        <v>3.5618620000000001</v>
      </c>
      <c r="P55" s="17">
        <v>0.60341999999999996</v>
      </c>
      <c r="Q55" s="17">
        <f t="shared" si="1"/>
        <v>0.21308469388686541</v>
      </c>
      <c r="R55" s="17">
        <f t="shared" si="2"/>
        <v>3.6098974633271108E-2</v>
      </c>
      <c r="S55" s="16">
        <v>0.59</v>
      </c>
      <c r="T55" s="16">
        <v>0.6</v>
      </c>
      <c r="U55" s="17">
        <f t="shared" si="3"/>
        <v>0.12571996939325059</v>
      </c>
      <c r="V55" s="17">
        <f t="shared" si="4"/>
        <v>2.1659384779962664E-2</v>
      </c>
    </row>
    <row r="56" spans="1:22">
      <c r="A56" s="14" t="s">
        <v>59</v>
      </c>
      <c r="B56" s="15">
        <v>298.49940442000002</v>
      </c>
      <c r="C56" s="14">
        <v>1</v>
      </c>
      <c r="D56" s="14">
        <v>3996</v>
      </c>
      <c r="E56" s="14" t="s">
        <v>55</v>
      </c>
      <c r="F56" s="14">
        <v>2</v>
      </c>
      <c r="G56" s="14" t="s">
        <v>44</v>
      </c>
      <c r="H56" s="14">
        <v>2</v>
      </c>
      <c r="I56" s="14">
        <v>1200</v>
      </c>
      <c r="J56" s="14">
        <v>1200</v>
      </c>
      <c r="K56" s="14">
        <v>522</v>
      </c>
      <c r="L56" s="15">
        <v>7.0101065437899998E-2</v>
      </c>
      <c r="M56" s="16">
        <v>1</v>
      </c>
      <c r="N56" s="17">
        <f t="shared" si="0"/>
        <v>7.0101065437899998E-2</v>
      </c>
      <c r="O56" s="17">
        <v>6.9982509999999998</v>
      </c>
      <c r="P56" s="17">
        <v>1.150719</v>
      </c>
      <c r="Q56" s="17">
        <f t="shared" si="1"/>
        <v>0.49058485130184909</v>
      </c>
      <c r="R56" s="17">
        <f t="shared" si="2"/>
        <v>8.0666627919634845E-2</v>
      </c>
      <c r="S56" s="16">
        <v>0.59</v>
      </c>
      <c r="T56" s="16">
        <v>0.6</v>
      </c>
      <c r="U56" s="17">
        <f t="shared" si="3"/>
        <v>0.28944506226809097</v>
      </c>
      <c r="V56" s="17">
        <f t="shared" si="4"/>
        <v>4.8399976751780906E-2</v>
      </c>
    </row>
    <row r="57" spans="1:22">
      <c r="A57" s="14" t="s">
        <v>59</v>
      </c>
      <c r="B57" s="15">
        <v>298.49940442000002</v>
      </c>
      <c r="C57" s="14">
        <v>1</v>
      </c>
      <c r="D57" s="14">
        <v>3997</v>
      </c>
      <c r="E57" s="14" t="s">
        <v>55</v>
      </c>
      <c r="F57" s="14">
        <v>2</v>
      </c>
      <c r="G57" s="14" t="s">
        <v>51</v>
      </c>
      <c r="H57" s="14">
        <v>13</v>
      </c>
      <c r="I57" s="14">
        <v>6410</v>
      </c>
      <c r="J57" s="14">
        <v>6410</v>
      </c>
      <c r="K57" s="14">
        <v>533</v>
      </c>
      <c r="L57" s="15">
        <v>0.36222845165599998</v>
      </c>
      <c r="M57" s="16">
        <v>1</v>
      </c>
      <c r="N57" s="17">
        <f t="shared" si="0"/>
        <v>0.36222845165599998</v>
      </c>
      <c r="O57" s="17">
        <v>0.68215099999999995</v>
      </c>
      <c r="P57" s="17">
        <v>3.4096000000000001E-2</v>
      </c>
      <c r="Q57" s="17">
        <f t="shared" si="1"/>
        <v>0.24709450052559204</v>
      </c>
      <c r="R57" s="17">
        <f t="shared" si="2"/>
        <v>1.2350541287662976E-2</v>
      </c>
      <c r="S57" s="16">
        <v>0.59</v>
      </c>
      <c r="T57" s="16">
        <v>0.6</v>
      </c>
      <c r="U57" s="17">
        <f t="shared" si="3"/>
        <v>0.1457857553100993</v>
      </c>
      <c r="V57" s="17">
        <f t="shared" si="4"/>
        <v>7.4103247725977855E-3</v>
      </c>
    </row>
    <row r="58" spans="1:22">
      <c r="A58" s="14" t="s">
        <v>59</v>
      </c>
      <c r="B58" s="15">
        <v>298.49940442000002</v>
      </c>
      <c r="C58" s="14">
        <v>1</v>
      </c>
      <c r="D58" s="14">
        <v>3998</v>
      </c>
      <c r="E58" s="14" t="s">
        <v>55</v>
      </c>
      <c r="F58" s="14">
        <v>2</v>
      </c>
      <c r="G58" s="14" t="s">
        <v>51</v>
      </c>
      <c r="H58" s="14">
        <v>13</v>
      </c>
      <c r="I58" s="14">
        <v>6440</v>
      </c>
      <c r="J58" s="14">
        <v>6440</v>
      </c>
      <c r="K58" s="14">
        <v>533</v>
      </c>
      <c r="L58" s="15">
        <v>1.0210110783099999</v>
      </c>
      <c r="M58" s="16">
        <v>1</v>
      </c>
      <c r="N58" s="17">
        <f t="shared" si="0"/>
        <v>1.0210110783099999</v>
      </c>
      <c r="O58" s="17">
        <v>0.68215099999999995</v>
      </c>
      <c r="P58" s="17">
        <v>3.4096000000000001E-2</v>
      </c>
      <c r="Q58" s="17">
        <f t="shared" si="1"/>
        <v>0.69648372808024472</v>
      </c>
      <c r="R58" s="17">
        <f t="shared" si="2"/>
        <v>3.481239372605776E-2</v>
      </c>
      <c r="S58" s="16">
        <v>0.59</v>
      </c>
      <c r="T58" s="16">
        <v>0.6</v>
      </c>
      <c r="U58" s="17">
        <f t="shared" si="3"/>
        <v>0.41092539956734436</v>
      </c>
      <c r="V58" s="17">
        <f t="shared" si="4"/>
        <v>2.0887436235634656E-2</v>
      </c>
    </row>
    <row r="59" spans="1:22">
      <c r="A59" s="14" t="s">
        <v>59</v>
      </c>
      <c r="B59" s="15">
        <v>298.49940442000002</v>
      </c>
      <c r="C59" s="14">
        <v>1</v>
      </c>
      <c r="D59" s="14">
        <v>3999</v>
      </c>
      <c r="E59" s="14" t="s">
        <v>55</v>
      </c>
      <c r="F59" s="14">
        <v>2</v>
      </c>
      <c r="G59" s="14" t="s">
        <v>52</v>
      </c>
      <c r="H59" s="14">
        <v>12</v>
      </c>
      <c r="I59" s="14">
        <v>5200</v>
      </c>
      <c r="J59" s="14">
        <v>5200</v>
      </c>
      <c r="K59" s="14">
        <v>532</v>
      </c>
      <c r="L59" s="15">
        <v>2.0262902824500002</v>
      </c>
      <c r="M59" s="16">
        <v>7.0000000000000007E-2</v>
      </c>
      <c r="N59" s="17">
        <f t="shared" si="0"/>
        <v>0.14184031977150002</v>
      </c>
      <c r="O59" s="17">
        <v>0.68215099999999995</v>
      </c>
      <c r="P59" s="17">
        <v>3.4096000000000001E-2</v>
      </c>
      <c r="Q59" s="17">
        <f t="shared" si="1"/>
        <v>9.6756515972448512E-2</v>
      </c>
      <c r="R59" s="17">
        <f t="shared" si="2"/>
        <v>4.836187542929065E-3</v>
      </c>
      <c r="S59" s="16">
        <v>0.59</v>
      </c>
      <c r="T59" s="16">
        <v>0.6</v>
      </c>
      <c r="U59" s="17">
        <f t="shared" si="3"/>
        <v>5.708634442374462E-2</v>
      </c>
      <c r="V59" s="17">
        <f t="shared" si="4"/>
        <v>2.9017125257574388E-3</v>
      </c>
    </row>
    <row r="60" spans="1:22">
      <c r="A60" s="14" t="s">
        <v>59</v>
      </c>
      <c r="B60" s="15">
        <v>298.49940442000002</v>
      </c>
      <c r="C60" s="14">
        <v>1</v>
      </c>
      <c r="D60" s="14">
        <v>4000</v>
      </c>
      <c r="E60" s="14" t="s">
        <v>55</v>
      </c>
      <c r="F60" s="14">
        <v>2</v>
      </c>
      <c r="G60" s="14" t="s">
        <v>51</v>
      </c>
      <c r="H60" s="14">
        <v>13</v>
      </c>
      <c r="I60" s="14">
        <v>6440</v>
      </c>
      <c r="J60" s="14">
        <v>6440</v>
      </c>
      <c r="K60" s="14">
        <v>533</v>
      </c>
      <c r="L60" s="15">
        <v>0.45320622269499999</v>
      </c>
      <c r="M60" s="16">
        <v>1</v>
      </c>
      <c r="N60" s="17">
        <f t="shared" si="0"/>
        <v>0.45320622269499999</v>
      </c>
      <c r="O60" s="17">
        <v>0.68215099999999995</v>
      </c>
      <c r="P60" s="17">
        <v>3.4096000000000001E-2</v>
      </c>
      <c r="Q60" s="17">
        <f t="shared" si="1"/>
        <v>0.30915507801761694</v>
      </c>
      <c r="R60" s="17">
        <f t="shared" si="2"/>
        <v>1.5452519369008721E-2</v>
      </c>
      <c r="S60" s="16">
        <v>0.59</v>
      </c>
      <c r="T60" s="16">
        <v>0.6</v>
      </c>
      <c r="U60" s="17">
        <f t="shared" si="3"/>
        <v>0.18240149603039399</v>
      </c>
      <c r="V60" s="17">
        <f t="shared" si="4"/>
        <v>9.2715116214052325E-3</v>
      </c>
    </row>
    <row r="61" spans="1:22">
      <c r="A61" s="14" t="s">
        <v>59</v>
      </c>
      <c r="B61" s="15">
        <v>298.49940442000002</v>
      </c>
      <c r="C61" s="14">
        <v>1</v>
      </c>
      <c r="D61" s="14">
        <v>4013</v>
      </c>
      <c r="E61" s="14" t="s">
        <v>55</v>
      </c>
      <c r="F61" s="14">
        <v>2</v>
      </c>
      <c r="G61" s="14" t="s">
        <v>49</v>
      </c>
      <c r="H61" s="14">
        <v>11</v>
      </c>
      <c r="I61" s="14">
        <v>4340</v>
      </c>
      <c r="J61" s="14">
        <v>4340</v>
      </c>
      <c r="K61" s="14">
        <v>531</v>
      </c>
      <c r="L61" s="15">
        <v>9.1111034742800001</v>
      </c>
      <c r="M61" s="16">
        <v>1</v>
      </c>
      <c r="N61" s="17">
        <f t="shared" si="0"/>
        <v>9.1111034742800001</v>
      </c>
      <c r="O61" s="17">
        <v>2.4799899999999999</v>
      </c>
      <c r="P61" s="17">
        <v>9.8230999999999999E-2</v>
      </c>
      <c r="Q61" s="17">
        <f t="shared" si="1"/>
        <v>22.595445505179658</v>
      </c>
      <c r="R61" s="17">
        <f t="shared" si="2"/>
        <v>0.89499280538199866</v>
      </c>
      <c r="S61" s="16">
        <v>0.59</v>
      </c>
      <c r="T61" s="16">
        <v>0.6</v>
      </c>
      <c r="U61" s="17">
        <f t="shared" si="3"/>
        <v>13.331312848055997</v>
      </c>
      <c r="V61" s="17">
        <f t="shared" si="4"/>
        <v>0.53699568322919922</v>
      </c>
    </row>
    <row r="62" spans="1:22">
      <c r="A62" s="14" t="s">
        <v>59</v>
      </c>
      <c r="B62" s="15">
        <v>298.49940442000002</v>
      </c>
      <c r="C62" s="14">
        <v>1</v>
      </c>
      <c r="D62" s="14">
        <v>4014</v>
      </c>
      <c r="E62" s="14" t="s">
        <v>55</v>
      </c>
      <c r="F62" s="14">
        <v>2</v>
      </c>
      <c r="G62" s="14" t="s">
        <v>49</v>
      </c>
      <c r="H62" s="14">
        <v>11</v>
      </c>
      <c r="I62" s="14">
        <v>4130</v>
      </c>
      <c r="J62" s="14">
        <v>4130</v>
      </c>
      <c r="K62" s="14">
        <v>531</v>
      </c>
      <c r="L62" s="15">
        <v>1.3688319802699999E-5</v>
      </c>
      <c r="M62" s="16">
        <v>1</v>
      </c>
      <c r="N62" s="17">
        <f t="shared" si="0"/>
        <v>1.3688319802699999E-5</v>
      </c>
      <c r="O62" s="17">
        <v>2.4799899999999999</v>
      </c>
      <c r="P62" s="17">
        <v>9.8230999999999999E-2</v>
      </c>
      <c r="Q62" s="17">
        <f t="shared" si="1"/>
        <v>3.3946896227497973E-5</v>
      </c>
      <c r="R62" s="17">
        <f t="shared" si="2"/>
        <v>1.3446173425390236E-6</v>
      </c>
      <c r="S62" s="16">
        <v>0.59</v>
      </c>
      <c r="T62" s="16">
        <v>0.6</v>
      </c>
      <c r="U62" s="17">
        <f t="shared" si="3"/>
        <v>2.0028668774223804E-5</v>
      </c>
      <c r="V62" s="17">
        <f t="shared" si="4"/>
        <v>8.0677040552341411E-7</v>
      </c>
    </row>
    <row r="63" spans="1:22">
      <c r="A63" s="14" t="s">
        <v>59</v>
      </c>
      <c r="B63" s="15">
        <v>298.49940442000002</v>
      </c>
      <c r="C63" s="14">
        <v>1</v>
      </c>
      <c r="D63" s="14">
        <v>4015</v>
      </c>
      <c r="E63" s="14" t="s">
        <v>55</v>
      </c>
      <c r="F63" s="14">
        <v>2</v>
      </c>
      <c r="G63" s="14" t="s">
        <v>47</v>
      </c>
      <c r="H63" s="14">
        <v>1</v>
      </c>
      <c r="I63" s="14">
        <v>1100</v>
      </c>
      <c r="J63" s="14">
        <v>1100</v>
      </c>
      <c r="K63" s="14">
        <v>521</v>
      </c>
      <c r="L63" s="15">
        <v>0.69470201060299996</v>
      </c>
      <c r="M63" s="16">
        <v>1</v>
      </c>
      <c r="N63" s="17">
        <f t="shared" si="0"/>
        <v>0.69470201060299996</v>
      </c>
      <c r="O63" s="17">
        <v>3.5618620000000001</v>
      </c>
      <c r="P63" s="17">
        <v>0.60341999999999996</v>
      </c>
      <c r="Q63" s="17">
        <f t="shared" si="1"/>
        <v>2.4744326928904226</v>
      </c>
      <c r="R63" s="17">
        <f t="shared" si="2"/>
        <v>0.4191970872380622</v>
      </c>
      <c r="S63" s="16">
        <v>0.59</v>
      </c>
      <c r="T63" s="16">
        <v>0.6</v>
      </c>
      <c r="U63" s="17">
        <f t="shared" si="3"/>
        <v>1.4599152888053493</v>
      </c>
      <c r="V63" s="17">
        <f t="shared" si="4"/>
        <v>0.25151825234283731</v>
      </c>
    </row>
    <row r="64" spans="1:22">
      <c r="A64" s="14" t="s">
        <v>59</v>
      </c>
      <c r="B64" s="15">
        <v>298.49940442000002</v>
      </c>
      <c r="C64" s="14">
        <v>1</v>
      </c>
      <c r="D64" s="14">
        <v>4016</v>
      </c>
      <c r="E64" s="14" t="s">
        <v>55</v>
      </c>
      <c r="F64" s="14">
        <v>2</v>
      </c>
      <c r="G64" s="14" t="s">
        <v>51</v>
      </c>
      <c r="H64" s="14">
        <v>13</v>
      </c>
      <c r="I64" s="14">
        <v>6410</v>
      </c>
      <c r="J64" s="14">
        <v>6410</v>
      </c>
      <c r="K64" s="14">
        <v>533</v>
      </c>
      <c r="L64" s="15">
        <v>0.28902356604099999</v>
      </c>
      <c r="M64" s="16">
        <v>1</v>
      </c>
      <c r="N64" s="17">
        <f t="shared" si="0"/>
        <v>0.28902356604099999</v>
      </c>
      <c r="O64" s="17">
        <v>0.68215099999999995</v>
      </c>
      <c r="P64" s="17">
        <v>3.4096000000000001E-2</v>
      </c>
      <c r="Q64" s="17">
        <f t="shared" si="1"/>
        <v>0.19715771459843418</v>
      </c>
      <c r="R64" s="17">
        <f t="shared" si="2"/>
        <v>9.8545475077339365E-3</v>
      </c>
      <c r="S64" s="16">
        <v>0.59</v>
      </c>
      <c r="T64" s="16">
        <v>0.6</v>
      </c>
      <c r="U64" s="17">
        <f t="shared" si="3"/>
        <v>0.11632305161307616</v>
      </c>
      <c r="V64" s="17">
        <f t="shared" si="4"/>
        <v>5.9127285046403615E-3</v>
      </c>
    </row>
    <row r="65" spans="1:22">
      <c r="A65" s="14" t="s">
        <v>59</v>
      </c>
      <c r="B65" s="15">
        <v>298.49940442000002</v>
      </c>
      <c r="C65" s="14">
        <v>1</v>
      </c>
      <c r="D65" s="14">
        <v>4017</v>
      </c>
      <c r="E65" s="14" t="s">
        <v>55</v>
      </c>
      <c r="F65" s="14">
        <v>2</v>
      </c>
      <c r="G65" s="14" t="s">
        <v>47</v>
      </c>
      <c r="H65" s="14">
        <v>1</v>
      </c>
      <c r="I65" s="14">
        <v>1100</v>
      </c>
      <c r="J65" s="14">
        <v>1100</v>
      </c>
      <c r="K65" s="14">
        <v>521</v>
      </c>
      <c r="L65" s="15">
        <v>0.71198102944200004</v>
      </c>
      <c r="M65" s="16">
        <v>1</v>
      </c>
      <c r="N65" s="17">
        <f t="shared" si="0"/>
        <v>0.71198102944200004</v>
      </c>
      <c r="O65" s="17">
        <v>3.5618620000000001</v>
      </c>
      <c r="P65" s="17">
        <v>0.60341999999999996</v>
      </c>
      <c r="Q65" s="17">
        <f t="shared" si="1"/>
        <v>2.5359781734903413</v>
      </c>
      <c r="R65" s="17">
        <f t="shared" si="2"/>
        <v>0.42962359278589163</v>
      </c>
      <c r="S65" s="16">
        <v>0.59</v>
      </c>
      <c r="T65" s="16">
        <v>0.6</v>
      </c>
      <c r="U65" s="17">
        <f t="shared" si="3"/>
        <v>1.4962271223593013</v>
      </c>
      <c r="V65" s="17">
        <f t="shared" si="4"/>
        <v>0.25777415567153494</v>
      </c>
    </row>
    <row r="66" spans="1:22">
      <c r="A66" s="14" t="s">
        <v>59</v>
      </c>
      <c r="B66" s="15">
        <v>298.49940442000002</v>
      </c>
      <c r="C66" s="14">
        <v>1</v>
      </c>
      <c r="D66" s="14">
        <v>4148</v>
      </c>
      <c r="E66" s="14" t="s">
        <v>55</v>
      </c>
      <c r="F66" s="14">
        <v>2</v>
      </c>
      <c r="G66" s="14" t="s">
        <v>44</v>
      </c>
      <c r="H66" s="14">
        <v>2</v>
      </c>
      <c r="I66" s="14">
        <v>1200</v>
      </c>
      <c r="J66" s="14">
        <v>1200</v>
      </c>
      <c r="K66" s="14">
        <v>522</v>
      </c>
      <c r="L66" s="15">
        <v>0.94155906983100002</v>
      </c>
      <c r="M66" s="16">
        <v>1</v>
      </c>
      <c r="N66" s="17">
        <f t="shared" si="0"/>
        <v>0.94155906983100002</v>
      </c>
      <c r="O66" s="17">
        <v>6.9982509999999998</v>
      </c>
      <c r="P66" s="17">
        <v>1.150719</v>
      </c>
      <c r="Q66" s="17">
        <f t="shared" si="1"/>
        <v>6.5892667020038651</v>
      </c>
      <c r="R66" s="17">
        <f t="shared" si="2"/>
        <v>1.0834699112768587</v>
      </c>
      <c r="S66" s="16">
        <v>0.59</v>
      </c>
      <c r="T66" s="16">
        <v>0.6</v>
      </c>
      <c r="U66" s="17">
        <f t="shared" si="3"/>
        <v>3.8876673541822804</v>
      </c>
      <c r="V66" s="17">
        <f t="shared" si="4"/>
        <v>0.65008194676611519</v>
      </c>
    </row>
    <row r="67" spans="1:22">
      <c r="A67" s="14" t="s">
        <v>59</v>
      </c>
      <c r="B67" s="15">
        <v>298.49940442000002</v>
      </c>
      <c r="C67" s="14">
        <v>1</v>
      </c>
      <c r="D67" s="14">
        <v>4149</v>
      </c>
      <c r="E67" s="14" t="s">
        <v>55</v>
      </c>
      <c r="F67" s="14">
        <v>2</v>
      </c>
      <c r="G67" s="14" t="s">
        <v>49</v>
      </c>
      <c r="H67" s="14">
        <v>11</v>
      </c>
      <c r="I67" s="14">
        <v>4340</v>
      </c>
      <c r="J67" s="14">
        <v>4340</v>
      </c>
      <c r="K67" s="14">
        <v>531</v>
      </c>
      <c r="L67" s="15">
        <v>1.8281961069099999</v>
      </c>
      <c r="M67" s="16">
        <v>1</v>
      </c>
      <c r="N67" s="17">
        <f t="shared" ref="N67:N117" si="5">L67*M67</f>
        <v>1.8281961069099999</v>
      </c>
      <c r="O67" s="17">
        <v>2.4799899999999999</v>
      </c>
      <c r="P67" s="17">
        <v>9.8230999999999999E-2</v>
      </c>
      <c r="Q67" s="17">
        <f t="shared" ref="Q67:Q117" si="6">N67*O67</f>
        <v>4.5339080631757307</v>
      </c>
      <c r="R67" s="17">
        <f t="shared" ref="R67:R117" si="7">N67*P67</f>
        <v>0.1795855317778762</v>
      </c>
      <c r="S67" s="16">
        <v>0.59</v>
      </c>
      <c r="T67" s="16">
        <v>0.6</v>
      </c>
      <c r="U67" s="17">
        <f t="shared" ref="U67:U117" si="8">Q67*S67</f>
        <v>2.6750057572736812</v>
      </c>
      <c r="V67" s="17">
        <f t="shared" ref="V67:V117" si="9">R67*T67</f>
        <v>0.10775131906672572</v>
      </c>
    </row>
    <row r="68" spans="1:22">
      <c r="A68" s="14" t="s">
        <v>59</v>
      </c>
      <c r="B68" s="15">
        <v>298.49940442000002</v>
      </c>
      <c r="C68" s="14">
        <v>1</v>
      </c>
      <c r="D68" s="14">
        <v>4150</v>
      </c>
      <c r="E68" s="14" t="s">
        <v>55</v>
      </c>
      <c r="F68" s="14">
        <v>2</v>
      </c>
      <c r="G68" s="14" t="s">
        <v>51</v>
      </c>
      <c r="H68" s="14">
        <v>13</v>
      </c>
      <c r="I68" s="14">
        <v>6300</v>
      </c>
      <c r="J68" s="14">
        <v>6300</v>
      </c>
      <c r="K68" s="14">
        <v>533</v>
      </c>
      <c r="L68" s="15">
        <v>1.20224423554</v>
      </c>
      <c r="M68" s="16">
        <v>1</v>
      </c>
      <c r="N68" s="17">
        <f t="shared" si="5"/>
        <v>1.20224423554</v>
      </c>
      <c r="O68" s="17">
        <v>0.68215099999999995</v>
      </c>
      <c r="P68" s="17">
        <v>3.4096000000000001E-2</v>
      </c>
      <c r="Q68" s="17">
        <f t="shared" si="6"/>
        <v>0.82011210751784647</v>
      </c>
      <c r="R68" s="17">
        <f t="shared" si="7"/>
        <v>4.0991719454971841E-2</v>
      </c>
      <c r="S68" s="16">
        <v>0.59</v>
      </c>
      <c r="T68" s="16">
        <v>0.6</v>
      </c>
      <c r="U68" s="17">
        <f t="shared" si="8"/>
        <v>0.48386614343552942</v>
      </c>
      <c r="V68" s="17">
        <f t="shared" si="9"/>
        <v>2.4595031672983103E-2</v>
      </c>
    </row>
    <row r="69" spans="1:22">
      <c r="A69" s="14" t="s">
        <v>59</v>
      </c>
      <c r="B69" s="15">
        <v>298.49940442000002</v>
      </c>
      <c r="C69" s="14">
        <v>1</v>
      </c>
      <c r="D69" s="14">
        <v>4180</v>
      </c>
      <c r="E69" s="14" t="s">
        <v>55</v>
      </c>
      <c r="F69" s="14">
        <v>2</v>
      </c>
      <c r="G69" s="14" t="s">
        <v>47</v>
      </c>
      <c r="H69" s="14">
        <v>1</v>
      </c>
      <c r="I69" s="14">
        <v>1100</v>
      </c>
      <c r="J69" s="14">
        <v>1100</v>
      </c>
      <c r="K69" s="14">
        <v>521</v>
      </c>
      <c r="L69" s="15">
        <v>0.55957204054200005</v>
      </c>
      <c r="M69" s="16">
        <v>1</v>
      </c>
      <c r="N69" s="17">
        <f t="shared" si="5"/>
        <v>0.55957204054200005</v>
      </c>
      <c r="O69" s="17">
        <v>3.5618620000000001</v>
      </c>
      <c r="P69" s="17">
        <v>0.60341999999999996</v>
      </c>
      <c r="Q69" s="17">
        <f t="shared" si="6"/>
        <v>1.9931183874690095</v>
      </c>
      <c r="R69" s="17">
        <f t="shared" si="7"/>
        <v>0.33765696070385365</v>
      </c>
      <c r="S69" s="16">
        <v>0.59</v>
      </c>
      <c r="T69" s="16">
        <v>0.6</v>
      </c>
      <c r="U69" s="17">
        <f t="shared" si="8"/>
        <v>1.1759398486067156</v>
      </c>
      <c r="V69" s="17">
        <f t="shared" si="9"/>
        <v>0.20259417642231217</v>
      </c>
    </row>
    <row r="70" spans="1:22">
      <c r="A70" s="14" t="s">
        <v>59</v>
      </c>
      <c r="B70" s="15">
        <v>298.49940442000002</v>
      </c>
      <c r="C70" s="14">
        <v>1</v>
      </c>
      <c r="D70" s="14">
        <v>4181</v>
      </c>
      <c r="E70" s="14" t="s">
        <v>55</v>
      </c>
      <c r="F70" s="14">
        <v>2</v>
      </c>
      <c r="G70" s="14" t="s">
        <v>52</v>
      </c>
      <c r="H70" s="14">
        <v>12</v>
      </c>
      <c r="I70" s="14">
        <v>5200</v>
      </c>
      <c r="J70" s="14">
        <v>5200</v>
      </c>
      <c r="K70" s="14">
        <v>532</v>
      </c>
      <c r="L70" s="15">
        <v>2.2153663830500001</v>
      </c>
      <c r="M70" s="16">
        <v>7.0000000000000007E-2</v>
      </c>
      <c r="N70" s="17">
        <f t="shared" si="5"/>
        <v>0.15507564681350003</v>
      </c>
      <c r="O70" s="17">
        <v>0.68215099999999995</v>
      </c>
      <c r="P70" s="17">
        <v>3.4096000000000001E-2</v>
      </c>
      <c r="Q70" s="17">
        <f t="shared" si="6"/>
        <v>0.10578500754947585</v>
      </c>
      <c r="R70" s="17">
        <f t="shared" si="7"/>
        <v>5.2874592537530971E-3</v>
      </c>
      <c r="S70" s="16">
        <v>0.59</v>
      </c>
      <c r="T70" s="16">
        <v>0.6</v>
      </c>
      <c r="U70" s="17">
        <f t="shared" si="8"/>
        <v>6.2413154454190753E-2</v>
      </c>
      <c r="V70" s="17">
        <f t="shared" si="9"/>
        <v>3.1724755522518581E-3</v>
      </c>
    </row>
    <row r="71" spans="1:22">
      <c r="A71" s="14" t="s">
        <v>59</v>
      </c>
      <c r="B71" s="15">
        <v>298.49940442000002</v>
      </c>
      <c r="C71" s="14">
        <v>1</v>
      </c>
      <c r="D71" s="14">
        <v>4182</v>
      </c>
      <c r="E71" s="14" t="s">
        <v>55</v>
      </c>
      <c r="F71" s="14">
        <v>2</v>
      </c>
      <c r="G71" s="14" t="s">
        <v>51</v>
      </c>
      <c r="H71" s="14">
        <v>13</v>
      </c>
      <c r="I71" s="14">
        <v>6410</v>
      </c>
      <c r="J71" s="14">
        <v>6410</v>
      </c>
      <c r="K71" s="14">
        <v>533</v>
      </c>
      <c r="L71" s="15">
        <v>1.5159245529800001</v>
      </c>
      <c r="M71" s="16">
        <v>1</v>
      </c>
      <c r="N71" s="17">
        <f t="shared" si="5"/>
        <v>1.5159245529800001</v>
      </c>
      <c r="O71" s="17">
        <v>0.68215099999999995</v>
      </c>
      <c r="P71" s="17">
        <v>3.4096000000000001E-2</v>
      </c>
      <c r="Q71" s="17">
        <f t="shared" si="6"/>
        <v>1.0340894497398601</v>
      </c>
      <c r="R71" s="17">
        <f t="shared" si="7"/>
        <v>5.1686963558406081E-2</v>
      </c>
      <c r="S71" s="16">
        <v>0.59</v>
      </c>
      <c r="T71" s="16">
        <v>0.6</v>
      </c>
      <c r="U71" s="17">
        <f t="shared" si="8"/>
        <v>0.61011277534651742</v>
      </c>
      <c r="V71" s="17">
        <f t="shared" si="9"/>
        <v>3.1012178135043648E-2</v>
      </c>
    </row>
    <row r="72" spans="1:22">
      <c r="A72" s="14" t="s">
        <v>59</v>
      </c>
      <c r="B72" s="15">
        <v>298.49940442000002</v>
      </c>
      <c r="C72" s="14">
        <v>1</v>
      </c>
      <c r="D72" s="14">
        <v>4266</v>
      </c>
      <c r="E72" s="14" t="s">
        <v>55</v>
      </c>
      <c r="F72" s="14">
        <v>2</v>
      </c>
      <c r="G72" s="14" t="s">
        <v>49</v>
      </c>
      <c r="H72" s="14">
        <v>11</v>
      </c>
      <c r="I72" s="14">
        <v>4340</v>
      </c>
      <c r="J72" s="14">
        <v>4340</v>
      </c>
      <c r="K72" s="14">
        <v>531</v>
      </c>
      <c r="L72" s="15">
        <v>3.3402853287499998</v>
      </c>
      <c r="M72" s="16">
        <v>1</v>
      </c>
      <c r="N72" s="17">
        <f t="shared" si="5"/>
        <v>3.3402853287499998</v>
      </c>
      <c r="O72" s="17">
        <v>2.4799899999999999</v>
      </c>
      <c r="P72" s="17">
        <v>9.8230999999999999E-2</v>
      </c>
      <c r="Q72" s="17">
        <f t="shared" si="6"/>
        <v>8.2838742124467117</v>
      </c>
      <c r="R72" s="17">
        <f t="shared" si="7"/>
        <v>0.32811956812844123</v>
      </c>
      <c r="S72" s="16">
        <v>0.59</v>
      </c>
      <c r="T72" s="16">
        <v>0.6</v>
      </c>
      <c r="U72" s="17">
        <f t="shared" si="8"/>
        <v>4.8874857853435598</v>
      </c>
      <c r="V72" s="17">
        <f t="shared" si="9"/>
        <v>0.19687174087706474</v>
      </c>
    </row>
    <row r="73" spans="1:22">
      <c r="A73" s="14" t="s">
        <v>59</v>
      </c>
      <c r="B73" s="15">
        <v>298.49940442000002</v>
      </c>
      <c r="C73" s="14">
        <v>1</v>
      </c>
      <c r="D73" s="14">
        <v>4267</v>
      </c>
      <c r="E73" s="14" t="s">
        <v>55</v>
      </c>
      <c r="F73" s="14">
        <v>2</v>
      </c>
      <c r="G73" s="14" t="s">
        <v>47</v>
      </c>
      <c r="H73" s="14">
        <v>1</v>
      </c>
      <c r="I73" s="14">
        <v>1100</v>
      </c>
      <c r="J73" s="14">
        <v>1100</v>
      </c>
      <c r="K73" s="14">
        <v>521</v>
      </c>
      <c r="L73" s="15">
        <v>4.0555007682899999</v>
      </c>
      <c r="M73" s="16">
        <v>1</v>
      </c>
      <c r="N73" s="17">
        <f t="shared" si="5"/>
        <v>4.0555007682899999</v>
      </c>
      <c r="O73" s="17">
        <v>3.5618620000000001</v>
      </c>
      <c r="P73" s="17">
        <v>0.60341999999999996</v>
      </c>
      <c r="Q73" s="17">
        <f t="shared" si="6"/>
        <v>14.445134077542956</v>
      </c>
      <c r="R73" s="17">
        <f t="shared" si="7"/>
        <v>2.4471702736015515</v>
      </c>
      <c r="S73" s="16">
        <v>0.59</v>
      </c>
      <c r="T73" s="16">
        <v>0.6</v>
      </c>
      <c r="U73" s="17">
        <f t="shared" si="8"/>
        <v>8.5226291057503438</v>
      </c>
      <c r="V73" s="17">
        <f t="shared" si="9"/>
        <v>1.4683021641609308</v>
      </c>
    </row>
    <row r="74" spans="1:22">
      <c r="A74" s="14" t="s">
        <v>59</v>
      </c>
      <c r="B74" s="15">
        <v>298.49940442000002</v>
      </c>
      <c r="C74" s="14">
        <v>1</v>
      </c>
      <c r="D74" s="14">
        <v>4268</v>
      </c>
      <c r="E74" s="14" t="s">
        <v>55</v>
      </c>
      <c r="F74" s="14">
        <v>2</v>
      </c>
      <c r="G74" s="14" t="s">
        <v>47</v>
      </c>
      <c r="H74" s="14">
        <v>1</v>
      </c>
      <c r="I74" s="14">
        <v>1100</v>
      </c>
      <c r="J74" s="14">
        <v>1100</v>
      </c>
      <c r="K74" s="14">
        <v>521</v>
      </c>
      <c r="L74" s="15">
        <v>1.10652402625</v>
      </c>
      <c r="M74" s="16">
        <v>1</v>
      </c>
      <c r="N74" s="17">
        <f t="shared" si="5"/>
        <v>1.10652402625</v>
      </c>
      <c r="O74" s="17">
        <v>3.5618620000000001</v>
      </c>
      <c r="P74" s="17">
        <v>0.60341999999999996</v>
      </c>
      <c r="Q74" s="17">
        <f t="shared" si="6"/>
        <v>3.9412858811868778</v>
      </c>
      <c r="R74" s="17">
        <f t="shared" si="7"/>
        <v>0.66769872791977491</v>
      </c>
      <c r="S74" s="16">
        <v>0.59</v>
      </c>
      <c r="T74" s="16">
        <v>0.6</v>
      </c>
      <c r="U74" s="17">
        <f t="shared" si="8"/>
        <v>2.325358669900258</v>
      </c>
      <c r="V74" s="17">
        <f t="shared" si="9"/>
        <v>0.40061923675186495</v>
      </c>
    </row>
    <row r="75" spans="1:22">
      <c r="A75" s="14" t="s">
        <v>59</v>
      </c>
      <c r="B75" s="15">
        <v>298.49940442000002</v>
      </c>
      <c r="C75" s="14">
        <v>1</v>
      </c>
      <c r="D75" s="14">
        <v>11775</v>
      </c>
      <c r="E75" s="14" t="s">
        <v>55</v>
      </c>
      <c r="F75" s="14">
        <v>2</v>
      </c>
      <c r="G75" s="14" t="s">
        <v>49</v>
      </c>
      <c r="H75" s="14">
        <v>11</v>
      </c>
      <c r="I75" s="14">
        <v>4130</v>
      </c>
      <c r="J75" s="14">
        <v>4130</v>
      </c>
      <c r="K75" s="14">
        <v>531</v>
      </c>
      <c r="L75" s="15">
        <v>0.14290240549</v>
      </c>
      <c r="M75" s="16">
        <v>1</v>
      </c>
      <c r="N75" s="17">
        <f t="shared" si="5"/>
        <v>0.14290240549</v>
      </c>
      <c r="O75" s="17">
        <v>2.4799899999999999</v>
      </c>
      <c r="P75" s="17">
        <v>9.8230999999999999E-2</v>
      </c>
      <c r="Q75" s="17">
        <f t="shared" si="6"/>
        <v>0.35439653659114506</v>
      </c>
      <c r="R75" s="17">
        <f t="shared" si="7"/>
        <v>1.4037446193688189E-2</v>
      </c>
      <c r="S75" s="16">
        <v>0.59</v>
      </c>
      <c r="T75" s="16">
        <v>0.6</v>
      </c>
      <c r="U75" s="17">
        <f t="shared" si="8"/>
        <v>0.20909395658877558</v>
      </c>
      <c r="V75" s="17">
        <f t="shared" si="9"/>
        <v>8.4224677162129131E-3</v>
      </c>
    </row>
    <row r="76" spans="1:22">
      <c r="A76" s="14" t="s">
        <v>59</v>
      </c>
      <c r="B76" s="15">
        <v>298.49940442000002</v>
      </c>
      <c r="C76" s="14">
        <v>1</v>
      </c>
      <c r="D76" s="14">
        <v>11776</v>
      </c>
      <c r="E76" s="14" t="s">
        <v>55</v>
      </c>
      <c r="F76" s="14">
        <v>2</v>
      </c>
      <c r="G76" s="14" t="s">
        <v>47</v>
      </c>
      <c r="H76" s="14">
        <v>1</v>
      </c>
      <c r="I76" s="14">
        <v>1100</v>
      </c>
      <c r="J76" s="14">
        <v>1100</v>
      </c>
      <c r="K76" s="14">
        <v>521</v>
      </c>
      <c r="L76" s="15">
        <v>0.100732752015</v>
      </c>
      <c r="M76" s="16">
        <v>1</v>
      </c>
      <c r="N76" s="17">
        <f t="shared" si="5"/>
        <v>0.100732752015</v>
      </c>
      <c r="O76" s="17">
        <v>3.5618620000000001</v>
      </c>
      <c r="P76" s="17">
        <v>0.60341999999999996</v>
      </c>
      <c r="Q76" s="17">
        <f t="shared" si="6"/>
        <v>0.35879616155765193</v>
      </c>
      <c r="R76" s="17">
        <f t="shared" si="7"/>
        <v>6.0784157220891297E-2</v>
      </c>
      <c r="S76" s="16">
        <v>0.59</v>
      </c>
      <c r="T76" s="16">
        <v>0.6</v>
      </c>
      <c r="U76" s="17">
        <f t="shared" si="8"/>
        <v>0.21168973531901464</v>
      </c>
      <c r="V76" s="17">
        <f t="shared" si="9"/>
        <v>3.6470494332534777E-2</v>
      </c>
    </row>
    <row r="77" spans="1:22">
      <c r="A77" s="14" t="s">
        <v>59</v>
      </c>
      <c r="B77" s="15">
        <v>298.49940442000002</v>
      </c>
      <c r="C77" s="14">
        <v>1</v>
      </c>
      <c r="D77" s="14">
        <v>11795</v>
      </c>
      <c r="E77" s="14" t="s">
        <v>55</v>
      </c>
      <c r="F77" s="14">
        <v>2</v>
      </c>
      <c r="G77" s="14" t="s">
        <v>49</v>
      </c>
      <c r="H77" s="14">
        <v>11</v>
      </c>
      <c r="I77" s="14">
        <v>4130</v>
      </c>
      <c r="J77" s="14">
        <v>4130</v>
      </c>
      <c r="K77" s="14">
        <v>531</v>
      </c>
      <c r="L77" s="15">
        <v>3.3675924371999997E-5</v>
      </c>
      <c r="M77" s="16">
        <v>1</v>
      </c>
      <c r="N77" s="17">
        <f t="shared" si="5"/>
        <v>3.3675924371999997E-5</v>
      </c>
      <c r="O77" s="17">
        <v>2.4799899999999999</v>
      </c>
      <c r="P77" s="17">
        <v>9.8230999999999999E-2</v>
      </c>
      <c r="Q77" s="17">
        <f t="shared" si="6"/>
        <v>8.3515955683316273E-5</v>
      </c>
      <c r="R77" s="17">
        <f t="shared" si="7"/>
        <v>3.3080197269859316E-6</v>
      </c>
      <c r="S77" s="16">
        <v>0.59</v>
      </c>
      <c r="T77" s="16">
        <v>0.6</v>
      </c>
      <c r="U77" s="17">
        <f t="shared" si="8"/>
        <v>4.9274413853156595E-5</v>
      </c>
      <c r="V77" s="17">
        <f t="shared" si="9"/>
        <v>1.9848118361915588E-6</v>
      </c>
    </row>
    <row r="78" spans="1:22">
      <c r="A78" s="14" t="s">
        <v>59</v>
      </c>
      <c r="B78" s="15">
        <v>298.49940442000002</v>
      </c>
      <c r="C78" s="14">
        <v>1</v>
      </c>
      <c r="D78" s="14">
        <v>11796</v>
      </c>
      <c r="E78" s="14" t="s">
        <v>55</v>
      </c>
      <c r="F78" s="14">
        <v>2</v>
      </c>
      <c r="G78" s="14" t="s">
        <v>49</v>
      </c>
      <c r="H78" s="14">
        <v>11</v>
      </c>
      <c r="I78" s="14">
        <v>4130</v>
      </c>
      <c r="J78" s="14">
        <v>4130</v>
      </c>
      <c r="K78" s="14">
        <v>531</v>
      </c>
      <c r="L78" s="15">
        <v>1.36720867056E-4</v>
      </c>
      <c r="M78" s="16">
        <v>1</v>
      </c>
      <c r="N78" s="17">
        <f t="shared" si="5"/>
        <v>1.36720867056E-4</v>
      </c>
      <c r="O78" s="17">
        <v>2.4799899999999999</v>
      </c>
      <c r="P78" s="17">
        <v>9.8230999999999999E-2</v>
      </c>
      <c r="Q78" s="17">
        <f t="shared" si="6"/>
        <v>3.3906638309020941E-4</v>
      </c>
      <c r="R78" s="17">
        <f t="shared" si="7"/>
        <v>1.3430227491777937E-5</v>
      </c>
      <c r="S78" s="16">
        <v>0.59</v>
      </c>
      <c r="T78" s="16">
        <v>0.6</v>
      </c>
      <c r="U78" s="17">
        <f t="shared" si="8"/>
        <v>2.0004916602322354E-4</v>
      </c>
      <c r="V78" s="17">
        <f t="shared" si="9"/>
        <v>8.0581364950667614E-6</v>
      </c>
    </row>
    <row r="79" spans="1:22">
      <c r="A79" s="14" t="s">
        <v>59</v>
      </c>
      <c r="B79" s="15">
        <v>298.49940442000002</v>
      </c>
      <c r="C79" s="14">
        <v>1</v>
      </c>
      <c r="D79" s="14">
        <v>11811</v>
      </c>
      <c r="E79" s="14" t="s">
        <v>55</v>
      </c>
      <c r="F79" s="14">
        <v>2</v>
      </c>
      <c r="G79" s="14" t="s">
        <v>47</v>
      </c>
      <c r="H79" s="14">
        <v>1</v>
      </c>
      <c r="I79" s="14">
        <v>1100</v>
      </c>
      <c r="J79" s="14">
        <v>1100</v>
      </c>
      <c r="K79" s="14">
        <v>521</v>
      </c>
      <c r="L79" s="15">
        <v>5.0913105407600003E-2</v>
      </c>
      <c r="M79" s="16">
        <v>1</v>
      </c>
      <c r="N79" s="17">
        <f t="shared" si="5"/>
        <v>5.0913105407600003E-2</v>
      </c>
      <c r="O79" s="17">
        <v>3.5618620000000001</v>
      </c>
      <c r="P79" s="17">
        <v>0.60341999999999996</v>
      </c>
      <c r="Q79" s="17">
        <f t="shared" si="6"/>
        <v>0.18134545545332498</v>
      </c>
      <c r="R79" s="17">
        <f t="shared" si="7"/>
        <v>3.072198606505399E-2</v>
      </c>
      <c r="S79" s="16">
        <v>0.59</v>
      </c>
      <c r="T79" s="16">
        <v>0.6</v>
      </c>
      <c r="U79" s="17">
        <f t="shared" si="8"/>
        <v>0.10699381871746173</v>
      </c>
      <c r="V79" s="17">
        <f t="shared" si="9"/>
        <v>1.8433191639032395E-2</v>
      </c>
    </row>
    <row r="80" spans="1:22">
      <c r="A80" s="14" t="s">
        <v>59</v>
      </c>
      <c r="B80" s="15">
        <v>298.49940442000002</v>
      </c>
      <c r="C80" s="14">
        <v>1</v>
      </c>
      <c r="D80" s="14">
        <v>11813</v>
      </c>
      <c r="E80" s="14" t="s">
        <v>55</v>
      </c>
      <c r="F80" s="14">
        <v>2</v>
      </c>
      <c r="G80" s="14" t="s">
        <v>47</v>
      </c>
      <c r="H80" s="14">
        <v>1</v>
      </c>
      <c r="I80" s="14">
        <v>1100</v>
      </c>
      <c r="J80" s="14">
        <v>1100</v>
      </c>
      <c r="K80" s="14">
        <v>521</v>
      </c>
      <c r="L80" s="15">
        <v>0.13567149453300001</v>
      </c>
      <c r="M80" s="16">
        <v>1</v>
      </c>
      <c r="N80" s="17">
        <f t="shared" si="5"/>
        <v>0.13567149453300001</v>
      </c>
      <c r="O80" s="17">
        <v>3.5618620000000001</v>
      </c>
      <c r="P80" s="17">
        <v>0.60341999999999996</v>
      </c>
      <c r="Q80" s="17">
        <f t="shared" si="6"/>
        <v>0.48324314086030051</v>
      </c>
      <c r="R80" s="17">
        <f t="shared" si="7"/>
        <v>8.1866893231102855E-2</v>
      </c>
      <c r="S80" s="16">
        <v>0.59</v>
      </c>
      <c r="T80" s="16">
        <v>0.6</v>
      </c>
      <c r="U80" s="17">
        <f t="shared" si="8"/>
        <v>0.2851134531075773</v>
      </c>
      <c r="V80" s="17">
        <f t="shared" si="9"/>
        <v>4.9120135938661713E-2</v>
      </c>
    </row>
    <row r="81" spans="1:22">
      <c r="A81" s="14" t="s">
        <v>59</v>
      </c>
      <c r="B81" s="15">
        <v>298.49940442000002</v>
      </c>
      <c r="C81" s="14">
        <v>1</v>
      </c>
      <c r="D81" s="14">
        <v>11815</v>
      </c>
      <c r="E81" s="14" t="s">
        <v>55</v>
      </c>
      <c r="F81" s="14">
        <v>2</v>
      </c>
      <c r="G81" s="14" t="s">
        <v>47</v>
      </c>
      <c r="H81" s="14">
        <v>1</v>
      </c>
      <c r="I81" s="14">
        <v>1100</v>
      </c>
      <c r="J81" s="14">
        <v>1100</v>
      </c>
      <c r="K81" s="14">
        <v>521</v>
      </c>
      <c r="L81" s="15">
        <v>9.0141375786100004E-3</v>
      </c>
      <c r="M81" s="16">
        <v>1</v>
      </c>
      <c r="N81" s="17">
        <f t="shared" si="5"/>
        <v>9.0141375786100004E-3</v>
      </c>
      <c r="O81" s="17">
        <v>3.5618620000000001</v>
      </c>
      <c r="P81" s="17">
        <v>0.60341999999999996</v>
      </c>
      <c r="Q81" s="17">
        <f t="shared" si="6"/>
        <v>3.2107114104022977E-2</v>
      </c>
      <c r="R81" s="17">
        <f t="shared" si="7"/>
        <v>5.4393108976848459E-3</v>
      </c>
      <c r="S81" s="16">
        <v>0.59</v>
      </c>
      <c r="T81" s="16">
        <v>0.6</v>
      </c>
      <c r="U81" s="17">
        <f t="shared" si="8"/>
        <v>1.8943197321373555E-2</v>
      </c>
      <c r="V81" s="17">
        <f t="shared" si="9"/>
        <v>3.2635865386109074E-3</v>
      </c>
    </row>
    <row r="82" spans="1:22">
      <c r="A82" s="14" t="s">
        <v>59</v>
      </c>
      <c r="B82" s="15">
        <v>298.49940442000002</v>
      </c>
      <c r="C82" s="14">
        <v>1</v>
      </c>
      <c r="D82" s="14">
        <v>11821</v>
      </c>
      <c r="E82" s="14" t="s">
        <v>55</v>
      </c>
      <c r="F82" s="14">
        <v>2</v>
      </c>
      <c r="G82" s="14" t="s">
        <v>50</v>
      </c>
      <c r="H82" s="14">
        <v>4</v>
      </c>
      <c r="I82" s="14">
        <v>1700</v>
      </c>
      <c r="J82" s="14">
        <v>1700</v>
      </c>
      <c r="K82" s="14">
        <v>524</v>
      </c>
      <c r="L82" s="15">
        <v>6.70175522134</v>
      </c>
      <c r="M82" s="16">
        <v>1</v>
      </c>
      <c r="N82" s="17">
        <f t="shared" si="5"/>
        <v>6.70175522134</v>
      </c>
      <c r="O82" s="17">
        <v>9.9086339999999993</v>
      </c>
      <c r="P82" s="17">
        <v>1.5241549999999999</v>
      </c>
      <c r="Q82" s="17">
        <f t="shared" si="6"/>
        <v>66.405239645847047</v>
      </c>
      <c r="R82" s="17">
        <f t="shared" si="7"/>
        <v>10.214513729381467</v>
      </c>
      <c r="S82" s="16">
        <v>0.59</v>
      </c>
      <c r="T82" s="16">
        <v>0.6</v>
      </c>
      <c r="U82" s="17">
        <f t="shared" si="8"/>
        <v>39.179091391049752</v>
      </c>
      <c r="V82" s="17">
        <f t="shared" si="9"/>
        <v>6.1287082376288806</v>
      </c>
    </row>
    <row r="83" spans="1:22">
      <c r="A83" s="14" t="s">
        <v>59</v>
      </c>
      <c r="B83" s="15">
        <v>298.49940442000002</v>
      </c>
      <c r="C83" s="14">
        <v>1</v>
      </c>
      <c r="D83" s="14">
        <v>13683</v>
      </c>
      <c r="E83" s="14" t="s">
        <v>55</v>
      </c>
      <c r="F83" s="14">
        <v>2</v>
      </c>
      <c r="G83" s="14" t="s">
        <v>44</v>
      </c>
      <c r="H83" s="14">
        <v>2</v>
      </c>
      <c r="I83" s="14">
        <v>1200</v>
      </c>
      <c r="J83" s="14">
        <v>1200</v>
      </c>
      <c r="K83" s="14">
        <v>522</v>
      </c>
      <c r="L83" s="15">
        <v>1.85123085899</v>
      </c>
      <c r="M83" s="16">
        <v>1</v>
      </c>
      <c r="N83" s="17">
        <f t="shared" si="5"/>
        <v>1.85123085899</v>
      </c>
      <c r="O83" s="17">
        <v>6.9982509999999998</v>
      </c>
      <c r="P83" s="17">
        <v>1.150719</v>
      </c>
      <c r="Q83" s="17">
        <f t="shared" si="6"/>
        <v>12.955378210157626</v>
      </c>
      <c r="R83" s="17">
        <f t="shared" si="7"/>
        <v>2.130246522826114</v>
      </c>
      <c r="S83" s="16">
        <v>0.59</v>
      </c>
      <c r="T83" s="16">
        <v>0.6</v>
      </c>
      <c r="U83" s="17">
        <f t="shared" si="8"/>
        <v>7.6436731439929986</v>
      </c>
      <c r="V83" s="17">
        <f t="shared" si="9"/>
        <v>1.2781479136956684</v>
      </c>
    </row>
    <row r="84" spans="1:22">
      <c r="A84" s="14" t="s">
        <v>59</v>
      </c>
      <c r="B84" s="15">
        <v>298.49940442000002</v>
      </c>
      <c r="C84" s="14">
        <v>1</v>
      </c>
      <c r="D84" s="14">
        <v>13684</v>
      </c>
      <c r="E84" s="14" t="s">
        <v>45</v>
      </c>
      <c r="F84" s="14">
        <v>4</v>
      </c>
      <c r="G84" s="14" t="s">
        <v>44</v>
      </c>
      <c r="H84" s="14">
        <v>2</v>
      </c>
      <c r="I84" s="14">
        <v>1200</v>
      </c>
      <c r="J84" s="14">
        <v>1200</v>
      </c>
      <c r="K84" s="14">
        <v>562</v>
      </c>
      <c r="L84" s="15">
        <v>2.1114460624999999E-3</v>
      </c>
      <c r="M84" s="16">
        <v>1</v>
      </c>
      <c r="N84" s="17">
        <f t="shared" si="5"/>
        <v>2.1114460624999999E-3</v>
      </c>
      <c r="O84" s="17">
        <v>8.52</v>
      </c>
      <c r="P84" s="17">
        <v>1.44</v>
      </c>
      <c r="Q84" s="17">
        <f t="shared" si="6"/>
        <v>1.7989520452499998E-2</v>
      </c>
      <c r="R84" s="17">
        <f t="shared" si="7"/>
        <v>3.0404823299999997E-3</v>
      </c>
      <c r="S84" s="16">
        <v>0.99</v>
      </c>
      <c r="T84" s="16">
        <v>0.98</v>
      </c>
      <c r="U84" s="17">
        <f t="shared" si="8"/>
        <v>1.7809625247974997E-2</v>
      </c>
      <c r="V84" s="17">
        <f t="shared" si="9"/>
        <v>2.9796726833999998E-3</v>
      </c>
    </row>
    <row r="85" spans="1:22">
      <c r="A85" s="14" t="s">
        <v>59</v>
      </c>
      <c r="B85" s="15">
        <v>298.49940442000002</v>
      </c>
      <c r="C85" s="14">
        <v>1</v>
      </c>
      <c r="D85" s="14">
        <v>13687</v>
      </c>
      <c r="E85" s="14" t="s">
        <v>55</v>
      </c>
      <c r="F85" s="14">
        <v>2</v>
      </c>
      <c r="G85" s="14" t="s">
        <v>44</v>
      </c>
      <c r="H85" s="14">
        <v>2</v>
      </c>
      <c r="I85" s="14">
        <v>1200</v>
      </c>
      <c r="J85" s="14">
        <v>1200</v>
      </c>
      <c r="K85" s="14">
        <v>522</v>
      </c>
      <c r="L85" s="15">
        <v>3.8382837444</v>
      </c>
      <c r="M85" s="16">
        <v>1</v>
      </c>
      <c r="N85" s="17">
        <f t="shared" si="5"/>
        <v>3.8382837444</v>
      </c>
      <c r="O85" s="17">
        <v>6.9982509999999998</v>
      </c>
      <c r="P85" s="17">
        <v>1.150719</v>
      </c>
      <c r="Q85" s="17">
        <f t="shared" si="6"/>
        <v>26.861273052531043</v>
      </c>
      <c r="R85" s="17">
        <f t="shared" si="7"/>
        <v>4.4167860320722241</v>
      </c>
      <c r="S85" s="16">
        <v>0.59</v>
      </c>
      <c r="T85" s="16">
        <v>0.6</v>
      </c>
      <c r="U85" s="17">
        <f t="shared" si="8"/>
        <v>15.848151100993315</v>
      </c>
      <c r="V85" s="17">
        <f t="shared" si="9"/>
        <v>2.6500716192433345</v>
      </c>
    </row>
    <row r="86" spans="1:22">
      <c r="A86" s="14" t="s">
        <v>59</v>
      </c>
      <c r="B86" s="15">
        <v>298.49940442000002</v>
      </c>
      <c r="C86" s="14">
        <v>1</v>
      </c>
      <c r="D86" s="14">
        <v>13708</v>
      </c>
      <c r="E86" s="14" t="s">
        <v>55</v>
      </c>
      <c r="F86" s="14">
        <v>2</v>
      </c>
      <c r="G86" s="14" t="s">
        <v>49</v>
      </c>
      <c r="H86" s="14">
        <v>11</v>
      </c>
      <c r="I86" s="14">
        <v>4130</v>
      </c>
      <c r="J86" s="14">
        <v>4130</v>
      </c>
      <c r="K86" s="14">
        <v>531</v>
      </c>
      <c r="L86" s="15">
        <v>0.21634913510199999</v>
      </c>
      <c r="M86" s="16">
        <v>1</v>
      </c>
      <c r="N86" s="17">
        <f t="shared" si="5"/>
        <v>0.21634913510199999</v>
      </c>
      <c r="O86" s="17">
        <v>2.4799899999999999</v>
      </c>
      <c r="P86" s="17">
        <v>9.8230999999999999E-2</v>
      </c>
      <c r="Q86" s="17">
        <f t="shared" si="6"/>
        <v>0.53654369156160897</v>
      </c>
      <c r="R86" s="17">
        <f t="shared" si="7"/>
        <v>2.125219189020456E-2</v>
      </c>
      <c r="S86" s="16">
        <v>0.59</v>
      </c>
      <c r="T86" s="16">
        <v>0.6</v>
      </c>
      <c r="U86" s="17">
        <f t="shared" si="8"/>
        <v>0.3165607780213493</v>
      </c>
      <c r="V86" s="17">
        <f t="shared" si="9"/>
        <v>1.2751315134122735E-2</v>
      </c>
    </row>
    <row r="87" spans="1:22">
      <c r="A87" s="14" t="s">
        <v>59</v>
      </c>
      <c r="B87" s="15">
        <v>298.49940442000002</v>
      </c>
      <c r="C87" s="14">
        <v>1</v>
      </c>
      <c r="D87" s="14">
        <v>13710</v>
      </c>
      <c r="E87" s="14" t="s">
        <v>55</v>
      </c>
      <c r="F87" s="14">
        <v>2</v>
      </c>
      <c r="G87" s="14" t="s">
        <v>49</v>
      </c>
      <c r="H87" s="14">
        <v>11</v>
      </c>
      <c r="I87" s="14">
        <v>4130</v>
      </c>
      <c r="J87" s="14">
        <v>4130</v>
      </c>
      <c r="K87" s="14">
        <v>531</v>
      </c>
      <c r="L87" s="15">
        <v>3.6671145686500002E-5</v>
      </c>
      <c r="M87" s="16">
        <v>1</v>
      </c>
      <c r="N87" s="17">
        <f t="shared" si="5"/>
        <v>3.6671145686500002E-5</v>
      </c>
      <c r="O87" s="17">
        <v>2.4799899999999999</v>
      </c>
      <c r="P87" s="17">
        <v>9.8230999999999999E-2</v>
      </c>
      <c r="Q87" s="17">
        <f t="shared" si="6"/>
        <v>9.0944074591063132E-5</v>
      </c>
      <c r="R87" s="17">
        <f t="shared" si="7"/>
        <v>3.6022433119305818E-6</v>
      </c>
      <c r="S87" s="16">
        <v>0.59</v>
      </c>
      <c r="T87" s="16">
        <v>0.6</v>
      </c>
      <c r="U87" s="17">
        <f t="shared" si="8"/>
        <v>5.3657004008727247E-5</v>
      </c>
      <c r="V87" s="17">
        <f t="shared" si="9"/>
        <v>2.161345987158349E-6</v>
      </c>
    </row>
    <row r="88" spans="1:22">
      <c r="A88" s="14" t="s">
        <v>59</v>
      </c>
      <c r="B88" s="15">
        <v>298.49940442000002</v>
      </c>
      <c r="C88" s="14">
        <v>1</v>
      </c>
      <c r="D88" s="14">
        <v>13712</v>
      </c>
      <c r="E88" s="14" t="s">
        <v>55</v>
      </c>
      <c r="F88" s="14">
        <v>2</v>
      </c>
      <c r="G88" s="14" t="s">
        <v>47</v>
      </c>
      <c r="H88" s="14">
        <v>1</v>
      </c>
      <c r="I88" s="14">
        <v>1100</v>
      </c>
      <c r="J88" s="14">
        <v>1100</v>
      </c>
      <c r="K88" s="14">
        <v>521</v>
      </c>
      <c r="L88" s="15">
        <v>6.39353847408E-5</v>
      </c>
      <c r="M88" s="16">
        <v>1</v>
      </c>
      <c r="N88" s="17">
        <f t="shared" si="5"/>
        <v>6.39353847408E-5</v>
      </c>
      <c r="O88" s="17">
        <v>3.5618620000000001</v>
      </c>
      <c r="P88" s="17">
        <v>0.60341999999999996</v>
      </c>
      <c r="Q88" s="17">
        <f t="shared" si="6"/>
        <v>2.2772901736363538E-4</v>
      </c>
      <c r="R88" s="17">
        <f t="shared" si="7"/>
        <v>3.8579889860293536E-5</v>
      </c>
      <c r="S88" s="16">
        <v>0.59</v>
      </c>
      <c r="T88" s="16">
        <v>0.6</v>
      </c>
      <c r="U88" s="17">
        <f t="shared" si="8"/>
        <v>1.3436012024454488E-4</v>
      </c>
      <c r="V88" s="17">
        <f t="shared" si="9"/>
        <v>2.3147933916176121E-5</v>
      </c>
    </row>
    <row r="89" spans="1:22">
      <c r="A89" s="14" t="s">
        <v>59</v>
      </c>
      <c r="B89" s="15">
        <v>298.49940442000002</v>
      </c>
      <c r="C89" s="14">
        <v>1</v>
      </c>
      <c r="D89" s="14">
        <v>13841</v>
      </c>
      <c r="E89" s="14" t="s">
        <v>55</v>
      </c>
      <c r="F89" s="14">
        <v>2</v>
      </c>
      <c r="G89" s="14" t="s">
        <v>44</v>
      </c>
      <c r="H89" s="14">
        <v>2</v>
      </c>
      <c r="I89" s="14">
        <v>1200</v>
      </c>
      <c r="J89" s="14">
        <v>1200</v>
      </c>
      <c r="K89" s="14">
        <v>522</v>
      </c>
      <c r="L89" s="15">
        <v>1.035760383</v>
      </c>
      <c r="M89" s="16">
        <v>1</v>
      </c>
      <c r="N89" s="17">
        <f t="shared" si="5"/>
        <v>1.035760383</v>
      </c>
      <c r="O89" s="17">
        <v>6.9982509999999998</v>
      </c>
      <c r="P89" s="17">
        <v>1.150719</v>
      </c>
      <c r="Q89" s="17">
        <f t="shared" si="6"/>
        <v>7.2485111360901326</v>
      </c>
      <c r="R89" s="17">
        <f t="shared" si="7"/>
        <v>1.191869152165377</v>
      </c>
      <c r="S89" s="16">
        <v>0.59</v>
      </c>
      <c r="T89" s="16">
        <v>0.6</v>
      </c>
      <c r="U89" s="17">
        <f t="shared" si="8"/>
        <v>4.2766215702931785</v>
      </c>
      <c r="V89" s="17">
        <f t="shared" si="9"/>
        <v>0.7151214912992262</v>
      </c>
    </row>
    <row r="90" spans="1:22">
      <c r="A90" s="14" t="s">
        <v>59</v>
      </c>
      <c r="B90" s="15">
        <v>298.49940442000002</v>
      </c>
      <c r="C90" s="14">
        <v>1</v>
      </c>
      <c r="D90" s="14">
        <v>13847</v>
      </c>
      <c r="E90" s="14" t="s">
        <v>55</v>
      </c>
      <c r="F90" s="14">
        <v>2</v>
      </c>
      <c r="G90" s="14" t="s">
        <v>44</v>
      </c>
      <c r="H90" s="14">
        <v>2</v>
      </c>
      <c r="I90" s="14">
        <v>1200</v>
      </c>
      <c r="J90" s="14">
        <v>1200</v>
      </c>
      <c r="K90" s="14">
        <v>522</v>
      </c>
      <c r="L90" s="15">
        <v>0.96701864084900002</v>
      </c>
      <c r="M90" s="16">
        <v>1</v>
      </c>
      <c r="N90" s="17">
        <f t="shared" si="5"/>
        <v>0.96701864084900002</v>
      </c>
      <c r="O90" s="17">
        <v>6.9982509999999998</v>
      </c>
      <c r="P90" s="17">
        <v>1.150719</v>
      </c>
      <c r="Q90" s="17">
        <f t="shared" si="6"/>
        <v>6.7674391703401549</v>
      </c>
      <c r="R90" s="17">
        <f t="shared" si="7"/>
        <v>1.1127667233791205</v>
      </c>
      <c r="S90" s="16">
        <v>0.59</v>
      </c>
      <c r="T90" s="16">
        <v>0.6</v>
      </c>
      <c r="U90" s="17">
        <f t="shared" si="8"/>
        <v>3.992789110500691</v>
      </c>
      <c r="V90" s="17">
        <f t="shared" si="9"/>
        <v>0.66766003402747232</v>
      </c>
    </row>
    <row r="91" spans="1:22">
      <c r="A91" s="14" t="s">
        <v>59</v>
      </c>
      <c r="B91" s="15">
        <v>298.49940442000002</v>
      </c>
      <c r="C91" s="14">
        <v>1</v>
      </c>
      <c r="D91" s="14">
        <v>13849</v>
      </c>
      <c r="E91" s="14" t="s">
        <v>55</v>
      </c>
      <c r="F91" s="14">
        <v>2</v>
      </c>
      <c r="G91" s="14" t="s">
        <v>44</v>
      </c>
      <c r="H91" s="14">
        <v>2</v>
      </c>
      <c r="I91" s="14">
        <v>1200</v>
      </c>
      <c r="J91" s="14">
        <v>1200</v>
      </c>
      <c r="K91" s="14">
        <v>522</v>
      </c>
      <c r="L91" s="15">
        <v>0.55547209644700002</v>
      </c>
      <c r="M91" s="16">
        <v>1</v>
      </c>
      <c r="N91" s="17">
        <f t="shared" si="5"/>
        <v>0.55547209644700002</v>
      </c>
      <c r="O91" s="17">
        <v>6.9982509999999998</v>
      </c>
      <c r="P91" s="17">
        <v>1.150719</v>
      </c>
      <c r="Q91" s="17">
        <f t="shared" si="6"/>
        <v>3.8873331544323144</v>
      </c>
      <c r="R91" s="17">
        <f t="shared" si="7"/>
        <v>0.63919229535139543</v>
      </c>
      <c r="S91" s="16">
        <v>0.59</v>
      </c>
      <c r="T91" s="16">
        <v>0.6</v>
      </c>
      <c r="U91" s="17">
        <f t="shared" si="8"/>
        <v>2.2935265611150655</v>
      </c>
      <c r="V91" s="17">
        <f t="shared" si="9"/>
        <v>0.38351537721083723</v>
      </c>
    </row>
    <row r="92" spans="1:22">
      <c r="A92" s="14" t="s">
        <v>59</v>
      </c>
      <c r="B92" s="15">
        <v>298.49940442000002</v>
      </c>
      <c r="C92" s="14">
        <v>1</v>
      </c>
      <c r="D92" s="14">
        <v>13853</v>
      </c>
      <c r="E92" s="14" t="s">
        <v>55</v>
      </c>
      <c r="F92" s="14">
        <v>2</v>
      </c>
      <c r="G92" s="14" t="s">
        <v>49</v>
      </c>
      <c r="H92" s="14">
        <v>11</v>
      </c>
      <c r="I92" s="14">
        <v>4340</v>
      </c>
      <c r="J92" s="14">
        <v>4340</v>
      </c>
      <c r="K92" s="14">
        <v>531</v>
      </c>
      <c r="L92" s="15">
        <v>3.58853526476</v>
      </c>
      <c r="M92" s="16">
        <v>1</v>
      </c>
      <c r="N92" s="17">
        <f t="shared" si="5"/>
        <v>3.58853526476</v>
      </c>
      <c r="O92" s="17">
        <v>2.4799899999999999</v>
      </c>
      <c r="P92" s="17">
        <v>9.8230999999999999E-2</v>
      </c>
      <c r="Q92" s="17">
        <f t="shared" si="6"/>
        <v>8.8995315712521528</v>
      </c>
      <c r="R92" s="17">
        <f t="shared" si="7"/>
        <v>0.35250540759263954</v>
      </c>
      <c r="S92" s="16">
        <v>0.59</v>
      </c>
      <c r="T92" s="16">
        <v>0.6</v>
      </c>
      <c r="U92" s="17">
        <f t="shared" si="8"/>
        <v>5.25072362703877</v>
      </c>
      <c r="V92" s="17">
        <f t="shared" si="9"/>
        <v>0.21150324455558372</v>
      </c>
    </row>
    <row r="93" spans="1:22">
      <c r="A93" s="14" t="s">
        <v>59</v>
      </c>
      <c r="B93" s="15">
        <v>298.49940442000002</v>
      </c>
      <c r="C93" s="14">
        <v>1</v>
      </c>
      <c r="D93" s="14">
        <v>13854</v>
      </c>
      <c r="E93" s="14" t="s">
        <v>55</v>
      </c>
      <c r="F93" s="14">
        <v>2</v>
      </c>
      <c r="G93" s="14" t="s">
        <v>49</v>
      </c>
      <c r="H93" s="14">
        <v>11</v>
      </c>
      <c r="I93" s="14">
        <v>4340</v>
      </c>
      <c r="J93" s="14">
        <v>4340</v>
      </c>
      <c r="K93" s="14">
        <v>531</v>
      </c>
      <c r="L93" s="15">
        <v>1.0527032479900001E-4</v>
      </c>
      <c r="M93" s="16">
        <v>1</v>
      </c>
      <c r="N93" s="17">
        <f t="shared" si="5"/>
        <v>1.0527032479900001E-4</v>
      </c>
      <c r="O93" s="17">
        <v>2.4799899999999999</v>
      </c>
      <c r="P93" s="17">
        <v>9.8230999999999999E-2</v>
      </c>
      <c r="Q93" s="17">
        <f t="shared" si="6"/>
        <v>2.6106935279827199E-4</v>
      </c>
      <c r="R93" s="17">
        <f t="shared" si="7"/>
        <v>1.0340809275330569E-5</v>
      </c>
      <c r="S93" s="16">
        <v>0.59</v>
      </c>
      <c r="T93" s="16">
        <v>0.6</v>
      </c>
      <c r="U93" s="17">
        <f t="shared" si="8"/>
        <v>1.5403091815098047E-4</v>
      </c>
      <c r="V93" s="17">
        <f t="shared" si="9"/>
        <v>6.2044855651983409E-6</v>
      </c>
    </row>
    <row r="94" spans="1:22">
      <c r="A94" s="14" t="s">
        <v>59</v>
      </c>
      <c r="B94" s="15">
        <v>298.49940442000002</v>
      </c>
      <c r="C94" s="14">
        <v>1</v>
      </c>
      <c r="D94" s="14">
        <v>13855</v>
      </c>
      <c r="E94" s="14" t="s">
        <v>55</v>
      </c>
      <c r="F94" s="14">
        <v>2</v>
      </c>
      <c r="G94" s="14" t="s">
        <v>49</v>
      </c>
      <c r="H94" s="14">
        <v>11</v>
      </c>
      <c r="I94" s="14">
        <v>4340</v>
      </c>
      <c r="J94" s="14">
        <v>4340</v>
      </c>
      <c r="K94" s="14">
        <v>531</v>
      </c>
      <c r="L94" s="15">
        <v>8.6612109382700003E-2</v>
      </c>
      <c r="M94" s="16">
        <v>1</v>
      </c>
      <c r="N94" s="17">
        <f t="shared" si="5"/>
        <v>8.6612109382700003E-2</v>
      </c>
      <c r="O94" s="17">
        <v>2.4799899999999999</v>
      </c>
      <c r="P94" s="17">
        <v>9.8230999999999999E-2</v>
      </c>
      <c r="Q94" s="17">
        <f t="shared" si="6"/>
        <v>0.21479716514800218</v>
      </c>
      <c r="R94" s="17">
        <f t="shared" si="7"/>
        <v>8.5079941167720032E-3</v>
      </c>
      <c r="S94" s="16">
        <v>0.59</v>
      </c>
      <c r="T94" s="16">
        <v>0.6</v>
      </c>
      <c r="U94" s="17">
        <f t="shared" si="8"/>
        <v>0.12673032743732127</v>
      </c>
      <c r="V94" s="17">
        <f t="shared" si="9"/>
        <v>5.1047964700632019E-3</v>
      </c>
    </row>
    <row r="95" spans="1:22">
      <c r="A95" s="14" t="s">
        <v>59</v>
      </c>
      <c r="B95" s="15">
        <v>298.49940442000002</v>
      </c>
      <c r="C95" s="14">
        <v>1</v>
      </c>
      <c r="D95" s="14">
        <v>13856</v>
      </c>
      <c r="E95" s="14" t="s">
        <v>55</v>
      </c>
      <c r="F95" s="14">
        <v>2</v>
      </c>
      <c r="G95" s="14" t="s">
        <v>49</v>
      </c>
      <c r="H95" s="14">
        <v>11</v>
      </c>
      <c r="I95" s="14">
        <v>4130</v>
      </c>
      <c r="J95" s="14">
        <v>4130</v>
      </c>
      <c r="K95" s="14">
        <v>531</v>
      </c>
      <c r="L95" s="15">
        <v>7.4230242168300004E-3</v>
      </c>
      <c r="M95" s="16">
        <v>1</v>
      </c>
      <c r="N95" s="17">
        <f t="shared" si="5"/>
        <v>7.4230242168300004E-3</v>
      </c>
      <c r="O95" s="17">
        <v>2.4799899999999999</v>
      </c>
      <c r="P95" s="17">
        <v>9.8230999999999999E-2</v>
      </c>
      <c r="Q95" s="17">
        <f t="shared" si="6"/>
        <v>1.8409025827496234E-2</v>
      </c>
      <c r="R95" s="17">
        <f t="shared" si="7"/>
        <v>7.2917109184342775E-4</v>
      </c>
      <c r="S95" s="16">
        <v>0.59</v>
      </c>
      <c r="T95" s="16">
        <v>0.6</v>
      </c>
      <c r="U95" s="17">
        <f t="shared" si="8"/>
        <v>1.0861325238222778E-2</v>
      </c>
      <c r="V95" s="17">
        <f t="shared" si="9"/>
        <v>4.3750265510605663E-4</v>
      </c>
    </row>
    <row r="96" spans="1:22">
      <c r="A96" s="14" t="s">
        <v>59</v>
      </c>
      <c r="B96" s="15">
        <v>298.49940442000002</v>
      </c>
      <c r="C96" s="14">
        <v>1</v>
      </c>
      <c r="D96" s="14">
        <v>14304</v>
      </c>
      <c r="E96" s="14" t="s">
        <v>55</v>
      </c>
      <c r="F96" s="14">
        <v>2</v>
      </c>
      <c r="G96" s="14" t="s">
        <v>44</v>
      </c>
      <c r="H96" s="14">
        <v>2</v>
      </c>
      <c r="I96" s="14">
        <v>1200</v>
      </c>
      <c r="J96" s="14">
        <v>1200</v>
      </c>
      <c r="K96" s="14">
        <v>522</v>
      </c>
      <c r="L96" s="15">
        <v>0.538701340985</v>
      </c>
      <c r="M96" s="16">
        <v>1</v>
      </c>
      <c r="N96" s="17">
        <f t="shared" si="5"/>
        <v>0.538701340985</v>
      </c>
      <c r="O96" s="17">
        <v>6.9982509999999998</v>
      </c>
      <c r="P96" s="17">
        <v>1.150719</v>
      </c>
      <c r="Q96" s="17">
        <f t="shared" si="6"/>
        <v>3.769967198249617</v>
      </c>
      <c r="R96" s="17">
        <f t="shared" si="7"/>
        <v>0.61989386839691829</v>
      </c>
      <c r="S96" s="16">
        <v>0.59</v>
      </c>
      <c r="T96" s="16">
        <v>0.6</v>
      </c>
      <c r="U96" s="17">
        <f t="shared" si="8"/>
        <v>2.2242806469672738</v>
      </c>
      <c r="V96" s="17">
        <f t="shared" si="9"/>
        <v>0.37193632103815094</v>
      </c>
    </row>
    <row r="97" spans="1:22">
      <c r="A97" s="14" t="s">
        <v>59</v>
      </c>
      <c r="B97" s="15">
        <v>298.49940442000002</v>
      </c>
      <c r="C97" s="14">
        <v>1</v>
      </c>
      <c r="D97" s="14">
        <v>14305</v>
      </c>
      <c r="E97" s="14" t="s">
        <v>55</v>
      </c>
      <c r="F97" s="14">
        <v>2</v>
      </c>
      <c r="G97" s="14" t="s">
        <v>44</v>
      </c>
      <c r="H97" s="14">
        <v>2</v>
      </c>
      <c r="I97" s="14">
        <v>1200</v>
      </c>
      <c r="J97" s="14">
        <v>1200</v>
      </c>
      <c r="K97" s="14">
        <v>522</v>
      </c>
      <c r="L97" s="15">
        <v>0.57490970289400001</v>
      </c>
      <c r="M97" s="16">
        <v>1</v>
      </c>
      <c r="N97" s="17">
        <f t="shared" si="5"/>
        <v>0.57490970289400001</v>
      </c>
      <c r="O97" s="17">
        <v>6.9982509999999998</v>
      </c>
      <c r="P97" s="17">
        <v>1.150719</v>
      </c>
      <c r="Q97" s="17">
        <f t="shared" si="6"/>
        <v>4.0233624031876385</v>
      </c>
      <c r="R97" s="17">
        <f t="shared" si="7"/>
        <v>0.6615595184044808</v>
      </c>
      <c r="S97" s="16">
        <v>0.59</v>
      </c>
      <c r="T97" s="16">
        <v>0.6</v>
      </c>
      <c r="U97" s="17">
        <f t="shared" si="8"/>
        <v>2.3737838178807067</v>
      </c>
      <c r="V97" s="17">
        <f t="shared" si="9"/>
        <v>0.39693571104268849</v>
      </c>
    </row>
    <row r="98" spans="1:22">
      <c r="A98" s="14" t="s">
        <v>59</v>
      </c>
      <c r="B98" s="15">
        <v>298.49940442000002</v>
      </c>
      <c r="C98" s="14">
        <v>1</v>
      </c>
      <c r="D98" s="14">
        <v>14306</v>
      </c>
      <c r="E98" s="14" t="s">
        <v>55</v>
      </c>
      <c r="F98" s="14">
        <v>2</v>
      </c>
      <c r="G98" s="14" t="s">
        <v>44</v>
      </c>
      <c r="H98" s="14">
        <v>2</v>
      </c>
      <c r="I98" s="14">
        <v>1200</v>
      </c>
      <c r="J98" s="14">
        <v>1200</v>
      </c>
      <c r="K98" s="14">
        <v>522</v>
      </c>
      <c r="L98" s="15">
        <v>1.8272297623199998E-2</v>
      </c>
      <c r="M98" s="16">
        <v>1</v>
      </c>
      <c r="N98" s="17">
        <f t="shared" si="5"/>
        <v>1.8272297623199998E-2</v>
      </c>
      <c r="O98" s="17">
        <v>6.9982509999999998</v>
      </c>
      <c r="P98" s="17">
        <v>1.150719</v>
      </c>
      <c r="Q98" s="17">
        <f t="shared" si="6"/>
        <v>0.12787412511385701</v>
      </c>
      <c r="R98" s="17">
        <f t="shared" si="7"/>
        <v>2.1026280048671079E-2</v>
      </c>
      <c r="S98" s="16">
        <v>0.59</v>
      </c>
      <c r="T98" s="16">
        <v>0.6</v>
      </c>
      <c r="U98" s="17">
        <f t="shared" si="8"/>
        <v>7.5445733817175634E-2</v>
      </c>
      <c r="V98" s="17">
        <f t="shared" si="9"/>
        <v>1.2615768029202647E-2</v>
      </c>
    </row>
    <row r="99" spans="1:22">
      <c r="A99" s="14" t="s">
        <v>59</v>
      </c>
      <c r="B99" s="15">
        <v>298.49940442000002</v>
      </c>
      <c r="C99" s="14">
        <v>1</v>
      </c>
      <c r="D99" s="14">
        <v>14307</v>
      </c>
      <c r="E99" s="14" t="s">
        <v>55</v>
      </c>
      <c r="F99" s="14">
        <v>2</v>
      </c>
      <c r="G99" s="14" t="s">
        <v>44</v>
      </c>
      <c r="H99" s="14">
        <v>2</v>
      </c>
      <c r="I99" s="14">
        <v>1200</v>
      </c>
      <c r="J99" s="14">
        <v>1200</v>
      </c>
      <c r="K99" s="14">
        <v>522</v>
      </c>
      <c r="L99" s="15">
        <v>0.20709158007600001</v>
      </c>
      <c r="M99" s="16">
        <v>1</v>
      </c>
      <c r="N99" s="17">
        <f t="shared" si="5"/>
        <v>0.20709158007600001</v>
      </c>
      <c r="O99" s="17">
        <v>6.9982509999999998</v>
      </c>
      <c r="P99" s="17">
        <v>1.150719</v>
      </c>
      <c r="Q99" s="17">
        <f t="shared" si="6"/>
        <v>1.4492788573584472</v>
      </c>
      <c r="R99" s="17">
        <f t="shared" si="7"/>
        <v>0.23830421593347467</v>
      </c>
      <c r="S99" s="16">
        <v>0.59</v>
      </c>
      <c r="T99" s="16">
        <v>0.6</v>
      </c>
      <c r="U99" s="17">
        <f t="shared" si="8"/>
        <v>0.8550745258414838</v>
      </c>
      <c r="V99" s="17">
        <f t="shared" si="9"/>
        <v>0.14298252956008481</v>
      </c>
    </row>
    <row r="100" spans="1:22">
      <c r="A100" s="14" t="s">
        <v>59</v>
      </c>
      <c r="B100" s="15">
        <v>298.49940442000002</v>
      </c>
      <c r="C100" s="14">
        <v>1</v>
      </c>
      <c r="D100" s="14">
        <v>14308</v>
      </c>
      <c r="E100" s="14" t="s">
        <v>55</v>
      </c>
      <c r="F100" s="14">
        <v>2</v>
      </c>
      <c r="G100" s="14" t="s">
        <v>44</v>
      </c>
      <c r="H100" s="14">
        <v>2</v>
      </c>
      <c r="I100" s="14">
        <v>1200</v>
      </c>
      <c r="J100" s="14">
        <v>1200</v>
      </c>
      <c r="K100" s="14">
        <v>522</v>
      </c>
      <c r="L100" s="15">
        <v>0.387967087047</v>
      </c>
      <c r="M100" s="16">
        <v>1</v>
      </c>
      <c r="N100" s="17">
        <f t="shared" si="5"/>
        <v>0.387967087047</v>
      </c>
      <c r="O100" s="17">
        <v>6.9982509999999998</v>
      </c>
      <c r="P100" s="17">
        <v>1.150719</v>
      </c>
      <c r="Q100" s="17">
        <f t="shared" si="6"/>
        <v>2.7150910548937546</v>
      </c>
      <c r="R100" s="17">
        <f t="shared" si="7"/>
        <v>0.44644109843963681</v>
      </c>
      <c r="S100" s="16">
        <v>0.59</v>
      </c>
      <c r="T100" s="16">
        <v>0.6</v>
      </c>
      <c r="U100" s="17">
        <f t="shared" si="8"/>
        <v>1.6019037223873152</v>
      </c>
      <c r="V100" s="17">
        <f t="shared" si="9"/>
        <v>0.2678646590637821</v>
      </c>
    </row>
    <row r="101" spans="1:22">
      <c r="A101" s="14" t="s">
        <v>59</v>
      </c>
      <c r="B101" s="15">
        <v>298.49940442000002</v>
      </c>
      <c r="C101" s="14">
        <v>1</v>
      </c>
      <c r="D101" s="14">
        <v>14309</v>
      </c>
      <c r="E101" s="14" t="s">
        <v>55</v>
      </c>
      <c r="F101" s="14">
        <v>2</v>
      </c>
      <c r="G101" s="14" t="s">
        <v>44</v>
      </c>
      <c r="H101" s="14">
        <v>2</v>
      </c>
      <c r="I101" s="14">
        <v>1200</v>
      </c>
      <c r="J101" s="14">
        <v>1200</v>
      </c>
      <c r="K101" s="14">
        <v>522</v>
      </c>
      <c r="L101" s="15">
        <v>0.75902659503199998</v>
      </c>
      <c r="M101" s="16">
        <v>1</v>
      </c>
      <c r="N101" s="17">
        <f t="shared" si="5"/>
        <v>0.75902659503199998</v>
      </c>
      <c r="O101" s="17">
        <v>6.9982509999999998</v>
      </c>
      <c r="P101" s="17">
        <v>1.150719</v>
      </c>
      <c r="Q101" s="17">
        <f t="shared" si="6"/>
        <v>5.311858627709289</v>
      </c>
      <c r="R101" s="17">
        <f t="shared" si="7"/>
        <v>0.873426324408628</v>
      </c>
      <c r="S101" s="16">
        <v>0.59</v>
      </c>
      <c r="T101" s="16">
        <v>0.6</v>
      </c>
      <c r="U101" s="17">
        <f t="shared" si="8"/>
        <v>3.1339965903484801</v>
      </c>
      <c r="V101" s="17">
        <f t="shared" si="9"/>
        <v>0.52405579464517682</v>
      </c>
    </row>
    <row r="102" spans="1:22">
      <c r="A102" s="14" t="s">
        <v>59</v>
      </c>
      <c r="B102" s="15">
        <v>298.49940442000002</v>
      </c>
      <c r="C102" s="14">
        <v>1</v>
      </c>
      <c r="D102" s="14">
        <v>14310</v>
      </c>
      <c r="E102" s="14" t="s">
        <v>55</v>
      </c>
      <c r="F102" s="14">
        <v>2</v>
      </c>
      <c r="G102" s="14" t="s">
        <v>49</v>
      </c>
      <c r="H102" s="14">
        <v>11</v>
      </c>
      <c r="I102" s="14">
        <v>4340</v>
      </c>
      <c r="J102" s="14">
        <v>4340</v>
      </c>
      <c r="K102" s="14">
        <v>531</v>
      </c>
      <c r="L102" s="15">
        <v>0.93008278222200003</v>
      </c>
      <c r="M102" s="16">
        <v>1</v>
      </c>
      <c r="N102" s="17">
        <f t="shared" si="5"/>
        <v>0.93008278222200003</v>
      </c>
      <c r="O102" s="17">
        <v>2.4799899999999999</v>
      </c>
      <c r="P102" s="17">
        <v>9.8230999999999999E-2</v>
      </c>
      <c r="Q102" s="17">
        <f t="shared" si="6"/>
        <v>2.3065959990827376</v>
      </c>
      <c r="R102" s="17">
        <f t="shared" si="7"/>
        <v>9.1362961780449281E-2</v>
      </c>
      <c r="S102" s="16">
        <v>0.59</v>
      </c>
      <c r="T102" s="16">
        <v>0.6</v>
      </c>
      <c r="U102" s="17">
        <f t="shared" si="8"/>
        <v>1.3608916394588151</v>
      </c>
      <c r="V102" s="17">
        <f t="shared" si="9"/>
        <v>5.4817777068269569E-2</v>
      </c>
    </row>
    <row r="103" spans="1:22">
      <c r="A103" s="14" t="s">
        <v>59</v>
      </c>
      <c r="B103" s="15">
        <v>298.49940442000002</v>
      </c>
      <c r="C103" s="14">
        <v>1</v>
      </c>
      <c r="D103" s="14">
        <v>14311</v>
      </c>
      <c r="E103" s="14" t="s">
        <v>55</v>
      </c>
      <c r="F103" s="14">
        <v>2</v>
      </c>
      <c r="G103" s="14" t="s">
        <v>49</v>
      </c>
      <c r="H103" s="14">
        <v>11</v>
      </c>
      <c r="I103" s="14">
        <v>4340</v>
      </c>
      <c r="J103" s="14">
        <v>4340</v>
      </c>
      <c r="K103" s="14">
        <v>531</v>
      </c>
      <c r="L103" s="15">
        <v>0.52151212984899997</v>
      </c>
      <c r="M103" s="16">
        <v>1</v>
      </c>
      <c r="N103" s="17">
        <f t="shared" si="5"/>
        <v>0.52151212984899997</v>
      </c>
      <c r="O103" s="17">
        <v>2.4799899999999999</v>
      </c>
      <c r="P103" s="17">
        <v>9.8230999999999999E-2</v>
      </c>
      <c r="Q103" s="17">
        <f t="shared" si="6"/>
        <v>1.2933448669042213</v>
      </c>
      <c r="R103" s="17">
        <f t="shared" si="7"/>
        <v>5.1228658027197116E-2</v>
      </c>
      <c r="S103" s="16">
        <v>0.59</v>
      </c>
      <c r="T103" s="16">
        <v>0.6</v>
      </c>
      <c r="U103" s="17">
        <f t="shared" si="8"/>
        <v>0.76307347147349058</v>
      </c>
      <c r="V103" s="17">
        <f t="shared" si="9"/>
        <v>3.0737194816318269E-2</v>
      </c>
    </row>
    <row r="104" spans="1:22">
      <c r="A104" s="14" t="s">
        <v>59</v>
      </c>
      <c r="B104" s="15">
        <v>298.49940442000002</v>
      </c>
      <c r="C104" s="14">
        <v>1</v>
      </c>
      <c r="D104" s="14">
        <v>14312</v>
      </c>
      <c r="E104" s="14" t="s">
        <v>55</v>
      </c>
      <c r="F104" s="14">
        <v>2</v>
      </c>
      <c r="G104" s="14" t="s">
        <v>49</v>
      </c>
      <c r="H104" s="14">
        <v>11</v>
      </c>
      <c r="I104" s="14">
        <v>4340</v>
      </c>
      <c r="J104" s="14">
        <v>4340</v>
      </c>
      <c r="K104" s="14">
        <v>531</v>
      </c>
      <c r="L104" s="15">
        <v>1.9852200288299999E-5</v>
      </c>
      <c r="M104" s="16">
        <v>1</v>
      </c>
      <c r="N104" s="17">
        <f t="shared" si="5"/>
        <v>1.9852200288299999E-5</v>
      </c>
      <c r="O104" s="17">
        <v>2.4799899999999999</v>
      </c>
      <c r="P104" s="17">
        <v>9.8230999999999999E-2</v>
      </c>
      <c r="Q104" s="17">
        <f t="shared" si="6"/>
        <v>4.9233258192981116E-5</v>
      </c>
      <c r="R104" s="17">
        <f t="shared" si="7"/>
        <v>1.9501014865199972E-6</v>
      </c>
      <c r="S104" s="16">
        <v>0.59</v>
      </c>
      <c r="T104" s="16">
        <v>0.6</v>
      </c>
      <c r="U104" s="17">
        <f t="shared" si="8"/>
        <v>2.9047622333858856E-5</v>
      </c>
      <c r="V104" s="17">
        <f t="shared" si="9"/>
        <v>1.1700608919119982E-6</v>
      </c>
    </row>
    <row r="105" spans="1:22">
      <c r="A105" s="14" t="s">
        <v>59</v>
      </c>
      <c r="B105" s="15">
        <v>298.49940442000002</v>
      </c>
      <c r="C105" s="14">
        <v>1</v>
      </c>
      <c r="D105" s="14">
        <v>14313</v>
      </c>
      <c r="E105" s="14" t="s">
        <v>55</v>
      </c>
      <c r="F105" s="14">
        <v>2</v>
      </c>
      <c r="G105" s="14" t="s">
        <v>49</v>
      </c>
      <c r="H105" s="14">
        <v>11</v>
      </c>
      <c r="I105" s="14">
        <v>4340</v>
      </c>
      <c r="J105" s="14">
        <v>4340</v>
      </c>
      <c r="K105" s="14">
        <v>531</v>
      </c>
      <c r="L105" s="15">
        <v>1.69968074871E-5</v>
      </c>
      <c r="M105" s="16">
        <v>1</v>
      </c>
      <c r="N105" s="17">
        <f t="shared" si="5"/>
        <v>1.69968074871E-5</v>
      </c>
      <c r="O105" s="17">
        <v>2.4799899999999999</v>
      </c>
      <c r="P105" s="17">
        <v>9.8230999999999999E-2</v>
      </c>
      <c r="Q105" s="17">
        <f t="shared" si="6"/>
        <v>4.2151912599933126E-5</v>
      </c>
      <c r="R105" s="17">
        <f t="shared" si="7"/>
        <v>1.6696133962653201E-6</v>
      </c>
      <c r="S105" s="16">
        <v>0.59</v>
      </c>
      <c r="T105" s="16">
        <v>0.6</v>
      </c>
      <c r="U105" s="17">
        <f t="shared" si="8"/>
        <v>2.4869628433960542E-5</v>
      </c>
      <c r="V105" s="17">
        <f t="shared" si="9"/>
        <v>1.0017680377591921E-6</v>
      </c>
    </row>
    <row r="106" spans="1:22">
      <c r="A106" s="14" t="s">
        <v>59</v>
      </c>
      <c r="B106" s="15">
        <v>298.49940442000002</v>
      </c>
      <c r="C106" s="14">
        <v>1</v>
      </c>
      <c r="D106" s="14">
        <v>14314</v>
      </c>
      <c r="E106" s="14" t="s">
        <v>55</v>
      </c>
      <c r="F106" s="14">
        <v>2</v>
      </c>
      <c r="G106" s="14" t="s">
        <v>49</v>
      </c>
      <c r="H106" s="14">
        <v>11</v>
      </c>
      <c r="I106" s="14">
        <v>4340</v>
      </c>
      <c r="J106" s="14">
        <v>4340</v>
      </c>
      <c r="K106" s="14">
        <v>531</v>
      </c>
      <c r="L106" s="15">
        <v>6.7278407470700001</v>
      </c>
      <c r="M106" s="16">
        <v>1</v>
      </c>
      <c r="N106" s="17">
        <f t="shared" si="5"/>
        <v>6.7278407470700001</v>
      </c>
      <c r="O106" s="17">
        <v>2.4799899999999999</v>
      </c>
      <c r="P106" s="17">
        <v>9.8230999999999999E-2</v>
      </c>
      <c r="Q106" s="17">
        <f t="shared" si="6"/>
        <v>16.684977774326128</v>
      </c>
      <c r="R106" s="17">
        <f t="shared" si="7"/>
        <v>0.66088252442543316</v>
      </c>
      <c r="S106" s="16">
        <v>0.59</v>
      </c>
      <c r="T106" s="16">
        <v>0.6</v>
      </c>
      <c r="U106" s="17">
        <f t="shared" si="8"/>
        <v>9.8441368868524162</v>
      </c>
      <c r="V106" s="17">
        <f t="shared" si="9"/>
        <v>0.39652951465525987</v>
      </c>
    </row>
    <row r="107" spans="1:22">
      <c r="A107" s="14" t="s">
        <v>59</v>
      </c>
      <c r="B107" s="15">
        <v>298.49940442000002</v>
      </c>
      <c r="C107" s="14">
        <v>1</v>
      </c>
      <c r="D107" s="14">
        <v>14430</v>
      </c>
      <c r="E107" s="14" t="s">
        <v>55</v>
      </c>
      <c r="F107" s="14">
        <v>2</v>
      </c>
      <c r="G107" s="14" t="s">
        <v>44</v>
      </c>
      <c r="H107" s="14">
        <v>2</v>
      </c>
      <c r="I107" s="14">
        <v>1200</v>
      </c>
      <c r="J107" s="14">
        <v>1200</v>
      </c>
      <c r="K107" s="14">
        <v>522</v>
      </c>
      <c r="L107" s="15">
        <v>0.413816285191</v>
      </c>
      <c r="M107" s="16">
        <v>1</v>
      </c>
      <c r="N107" s="17">
        <f t="shared" si="5"/>
        <v>0.413816285191</v>
      </c>
      <c r="O107" s="17">
        <v>6.9982509999999998</v>
      </c>
      <c r="P107" s="17">
        <v>1.150719</v>
      </c>
      <c r="Q107" s="17">
        <f t="shared" si="6"/>
        <v>2.895990231654201</v>
      </c>
      <c r="R107" s="17">
        <f t="shared" si="7"/>
        <v>0.47618626187870233</v>
      </c>
      <c r="S107" s="16">
        <v>0.59</v>
      </c>
      <c r="T107" s="16">
        <v>0.6</v>
      </c>
      <c r="U107" s="17">
        <f t="shared" si="8"/>
        <v>1.7086342366759786</v>
      </c>
      <c r="V107" s="17">
        <f t="shared" si="9"/>
        <v>0.28571175712722141</v>
      </c>
    </row>
    <row r="108" spans="1:22">
      <c r="A108" s="14" t="s">
        <v>59</v>
      </c>
      <c r="B108" s="15">
        <v>298.49940442000002</v>
      </c>
      <c r="C108" s="14">
        <v>1</v>
      </c>
      <c r="D108" s="14">
        <v>14431</v>
      </c>
      <c r="E108" s="14" t="s">
        <v>55</v>
      </c>
      <c r="F108" s="14">
        <v>2</v>
      </c>
      <c r="G108" s="14" t="s">
        <v>44</v>
      </c>
      <c r="H108" s="14">
        <v>2</v>
      </c>
      <c r="I108" s="14">
        <v>1200</v>
      </c>
      <c r="J108" s="14">
        <v>1200</v>
      </c>
      <c r="K108" s="14">
        <v>522</v>
      </c>
      <c r="L108" s="15">
        <v>5.5465052903299998E-4</v>
      </c>
      <c r="M108" s="16">
        <v>1</v>
      </c>
      <c r="N108" s="17">
        <f t="shared" si="5"/>
        <v>5.5465052903299998E-4</v>
      </c>
      <c r="O108" s="17">
        <v>6.9982509999999998</v>
      </c>
      <c r="P108" s="17">
        <v>1.150719</v>
      </c>
      <c r="Q108" s="17">
        <f t="shared" si="6"/>
        <v>3.8815836194557212E-3</v>
      </c>
      <c r="R108" s="17">
        <f t="shared" si="7"/>
        <v>6.3824690211832479E-4</v>
      </c>
      <c r="S108" s="16">
        <v>0.59</v>
      </c>
      <c r="T108" s="16">
        <v>0.6</v>
      </c>
      <c r="U108" s="17">
        <f t="shared" si="8"/>
        <v>2.2901343354788752E-3</v>
      </c>
      <c r="V108" s="17">
        <f t="shared" si="9"/>
        <v>3.8294814127099488E-4</v>
      </c>
    </row>
    <row r="109" spans="1:22">
      <c r="A109" s="14" t="s">
        <v>59</v>
      </c>
      <c r="B109" s="15">
        <v>298.49940442000002</v>
      </c>
      <c r="C109" s="14">
        <v>1</v>
      </c>
      <c r="D109" s="14">
        <v>14432</v>
      </c>
      <c r="E109" s="14" t="s">
        <v>55</v>
      </c>
      <c r="F109" s="14">
        <v>2</v>
      </c>
      <c r="G109" s="14" t="s">
        <v>49</v>
      </c>
      <c r="H109" s="14">
        <v>11</v>
      </c>
      <c r="I109" s="14">
        <v>4340</v>
      </c>
      <c r="J109" s="14">
        <v>4340</v>
      </c>
      <c r="K109" s="14">
        <v>531</v>
      </c>
      <c r="L109" s="15">
        <v>2.8753944623000001E-4</v>
      </c>
      <c r="M109" s="16">
        <v>1</v>
      </c>
      <c r="N109" s="17">
        <f t="shared" si="5"/>
        <v>2.8753944623000001E-4</v>
      </c>
      <c r="O109" s="17">
        <v>2.4799899999999999</v>
      </c>
      <c r="P109" s="17">
        <v>9.8230999999999999E-2</v>
      </c>
      <c r="Q109" s="17">
        <f t="shared" si="6"/>
        <v>7.1309495125593768E-4</v>
      </c>
      <c r="R109" s="17">
        <f t="shared" si="7"/>
        <v>2.8245287342619132E-5</v>
      </c>
      <c r="S109" s="16">
        <v>0.59</v>
      </c>
      <c r="T109" s="16">
        <v>0.6</v>
      </c>
      <c r="U109" s="17">
        <f t="shared" si="8"/>
        <v>4.2072602124100322E-4</v>
      </c>
      <c r="V109" s="17">
        <f t="shared" si="9"/>
        <v>1.6947172405571477E-5</v>
      </c>
    </row>
    <row r="110" spans="1:22">
      <c r="A110" s="14" t="s">
        <v>59</v>
      </c>
      <c r="B110" s="15">
        <v>298.49940442000002</v>
      </c>
      <c r="C110" s="14">
        <v>1</v>
      </c>
      <c r="D110" s="14">
        <v>14433</v>
      </c>
      <c r="E110" s="14" t="s">
        <v>55</v>
      </c>
      <c r="F110" s="14">
        <v>2</v>
      </c>
      <c r="G110" s="14" t="s">
        <v>49</v>
      </c>
      <c r="H110" s="14">
        <v>11</v>
      </c>
      <c r="I110" s="14">
        <v>4340</v>
      </c>
      <c r="J110" s="14">
        <v>4340</v>
      </c>
      <c r="K110" s="14">
        <v>531</v>
      </c>
      <c r="L110" s="15">
        <v>0.32405589375400001</v>
      </c>
      <c r="M110" s="16">
        <v>1</v>
      </c>
      <c r="N110" s="17">
        <f t="shared" si="5"/>
        <v>0.32405589375400001</v>
      </c>
      <c r="O110" s="17">
        <v>2.4799899999999999</v>
      </c>
      <c r="P110" s="17">
        <v>9.8230999999999999E-2</v>
      </c>
      <c r="Q110" s="17">
        <f t="shared" si="6"/>
        <v>0.80365537595098246</v>
      </c>
      <c r="R110" s="17">
        <f t="shared" si="7"/>
        <v>3.1832334499349177E-2</v>
      </c>
      <c r="S110" s="16">
        <v>0.59</v>
      </c>
      <c r="T110" s="16">
        <v>0.6</v>
      </c>
      <c r="U110" s="17">
        <f t="shared" si="8"/>
        <v>0.47415667181107962</v>
      </c>
      <c r="V110" s="17">
        <f t="shared" si="9"/>
        <v>1.9099400699609505E-2</v>
      </c>
    </row>
    <row r="111" spans="1:22">
      <c r="A111" s="14" t="s">
        <v>59</v>
      </c>
      <c r="B111" s="15">
        <v>298.49940442000002</v>
      </c>
      <c r="C111" s="14">
        <v>1</v>
      </c>
      <c r="D111" s="14">
        <v>14434</v>
      </c>
      <c r="E111" s="14" t="s">
        <v>55</v>
      </c>
      <c r="F111" s="14">
        <v>2</v>
      </c>
      <c r="G111" s="14" t="s">
        <v>49</v>
      </c>
      <c r="H111" s="14">
        <v>11</v>
      </c>
      <c r="I111" s="14">
        <v>4340</v>
      </c>
      <c r="J111" s="14">
        <v>4340</v>
      </c>
      <c r="K111" s="14">
        <v>531</v>
      </c>
      <c r="L111" s="15">
        <v>2.1974674079300001E-5</v>
      </c>
      <c r="M111" s="16">
        <v>1</v>
      </c>
      <c r="N111" s="17">
        <f t="shared" si="5"/>
        <v>2.1974674079300001E-5</v>
      </c>
      <c r="O111" s="17">
        <v>2.4799899999999999</v>
      </c>
      <c r="P111" s="17">
        <v>9.8230999999999999E-2</v>
      </c>
      <c r="Q111" s="17">
        <f t="shared" si="6"/>
        <v>5.4496971969923209E-5</v>
      </c>
      <c r="R111" s="17">
        <f t="shared" si="7"/>
        <v>2.1585942094837185E-6</v>
      </c>
      <c r="S111" s="16">
        <v>0.59</v>
      </c>
      <c r="T111" s="16">
        <v>0.6</v>
      </c>
      <c r="U111" s="17">
        <f t="shared" si="8"/>
        <v>3.215321346225469E-5</v>
      </c>
      <c r="V111" s="17">
        <f t="shared" si="9"/>
        <v>1.2951565256902311E-6</v>
      </c>
    </row>
    <row r="112" spans="1:22">
      <c r="A112" s="14" t="s">
        <v>59</v>
      </c>
      <c r="B112" s="15">
        <v>298.49940442000002</v>
      </c>
      <c r="C112" s="14">
        <v>1</v>
      </c>
      <c r="D112" s="14">
        <v>14747</v>
      </c>
      <c r="E112" s="14" t="s">
        <v>55</v>
      </c>
      <c r="F112" s="14">
        <v>2</v>
      </c>
      <c r="G112" s="14" t="s">
        <v>44</v>
      </c>
      <c r="H112" s="14">
        <v>2</v>
      </c>
      <c r="I112" s="14">
        <v>1200</v>
      </c>
      <c r="J112" s="14">
        <v>1200</v>
      </c>
      <c r="K112" s="14">
        <v>522</v>
      </c>
      <c r="L112" s="15">
        <v>0.25942188813400002</v>
      </c>
      <c r="M112" s="16">
        <v>1</v>
      </c>
      <c r="N112" s="17">
        <f t="shared" si="5"/>
        <v>0.25942188813400002</v>
      </c>
      <c r="O112" s="17">
        <v>6.9982509999999998</v>
      </c>
      <c r="P112" s="17">
        <v>1.150719</v>
      </c>
      <c r="Q112" s="17">
        <f t="shared" si="6"/>
        <v>1.8154994880556536</v>
      </c>
      <c r="R112" s="17">
        <f t="shared" si="7"/>
        <v>0.29852169569166837</v>
      </c>
      <c r="S112" s="16">
        <v>0.59</v>
      </c>
      <c r="T112" s="16">
        <v>0.6</v>
      </c>
      <c r="U112" s="17">
        <f t="shared" si="8"/>
        <v>1.0711446979528356</v>
      </c>
      <c r="V112" s="17">
        <f t="shared" si="9"/>
        <v>0.17911301741500102</v>
      </c>
    </row>
    <row r="113" spans="1:22">
      <c r="A113" s="14" t="s">
        <v>59</v>
      </c>
      <c r="B113" s="15">
        <v>298.49940442000002</v>
      </c>
      <c r="C113" s="14">
        <v>1</v>
      </c>
      <c r="D113" s="14">
        <v>14748</v>
      </c>
      <c r="E113" s="14" t="s">
        <v>55</v>
      </c>
      <c r="F113" s="14">
        <v>2</v>
      </c>
      <c r="G113" s="14" t="s">
        <v>49</v>
      </c>
      <c r="H113" s="14">
        <v>11</v>
      </c>
      <c r="I113" s="14">
        <v>4340</v>
      </c>
      <c r="J113" s="14">
        <v>4340</v>
      </c>
      <c r="K113" s="14">
        <v>531</v>
      </c>
      <c r="L113" s="15">
        <v>1.28488147864E-4</v>
      </c>
      <c r="M113" s="16">
        <v>1</v>
      </c>
      <c r="N113" s="17">
        <f t="shared" si="5"/>
        <v>1.28488147864E-4</v>
      </c>
      <c r="O113" s="17">
        <v>2.4799899999999999</v>
      </c>
      <c r="P113" s="17">
        <v>9.8230999999999999E-2</v>
      </c>
      <c r="Q113" s="17">
        <f t="shared" si="6"/>
        <v>3.1864932182124132E-4</v>
      </c>
      <c r="R113" s="17">
        <f t="shared" si="7"/>
        <v>1.2621519252828584E-5</v>
      </c>
      <c r="S113" s="16">
        <v>0.59</v>
      </c>
      <c r="T113" s="16">
        <v>0.6</v>
      </c>
      <c r="U113" s="17">
        <f t="shared" si="8"/>
        <v>1.8800309987453237E-4</v>
      </c>
      <c r="V113" s="17">
        <f t="shared" si="9"/>
        <v>7.5729115516971496E-6</v>
      </c>
    </row>
    <row r="114" spans="1:22">
      <c r="A114" s="14" t="s">
        <v>59</v>
      </c>
      <c r="B114" s="15">
        <v>298.49940442000002</v>
      </c>
      <c r="C114" s="14">
        <v>1</v>
      </c>
      <c r="D114" s="14">
        <v>14786</v>
      </c>
      <c r="E114" s="14" t="s">
        <v>55</v>
      </c>
      <c r="F114" s="14">
        <v>2</v>
      </c>
      <c r="G114" s="14" t="s">
        <v>44</v>
      </c>
      <c r="H114" s="14">
        <v>2</v>
      </c>
      <c r="I114" s="14">
        <v>1200</v>
      </c>
      <c r="J114" s="14">
        <v>1200</v>
      </c>
      <c r="K114" s="14">
        <v>522</v>
      </c>
      <c r="L114" s="15">
        <v>7.7392586832899998E-3</v>
      </c>
      <c r="M114" s="16">
        <v>1</v>
      </c>
      <c r="N114" s="17">
        <f t="shared" si="5"/>
        <v>7.7392586832899998E-3</v>
      </c>
      <c r="O114" s="17">
        <v>6.9982509999999998</v>
      </c>
      <c r="P114" s="17">
        <v>1.150719</v>
      </c>
      <c r="Q114" s="17">
        <f t="shared" si="6"/>
        <v>5.4161274819592924E-2</v>
      </c>
      <c r="R114" s="17">
        <f t="shared" si="7"/>
        <v>8.9057120127767862E-3</v>
      </c>
      <c r="S114" s="16">
        <v>0.59</v>
      </c>
      <c r="T114" s="16">
        <v>0.6</v>
      </c>
      <c r="U114" s="17">
        <f t="shared" si="8"/>
        <v>3.1955152143559824E-2</v>
      </c>
      <c r="V114" s="17">
        <f t="shared" si="9"/>
        <v>5.3434272076660714E-3</v>
      </c>
    </row>
    <row r="115" spans="1:22">
      <c r="A115" s="14" t="s">
        <v>59</v>
      </c>
      <c r="B115" s="15">
        <v>298.49940442000002</v>
      </c>
      <c r="C115" s="14">
        <v>1</v>
      </c>
      <c r="D115" s="14">
        <v>14787</v>
      </c>
      <c r="E115" s="14" t="s">
        <v>55</v>
      </c>
      <c r="F115" s="14">
        <v>2</v>
      </c>
      <c r="G115" s="14" t="s">
        <v>49</v>
      </c>
      <c r="H115" s="14">
        <v>11</v>
      </c>
      <c r="I115" s="14">
        <v>4340</v>
      </c>
      <c r="J115" s="14">
        <v>4340</v>
      </c>
      <c r="K115" s="14">
        <v>531</v>
      </c>
      <c r="L115" s="15">
        <v>5.2739530416699997E-6</v>
      </c>
      <c r="M115" s="16">
        <v>1</v>
      </c>
      <c r="N115" s="17">
        <f t="shared" si="5"/>
        <v>5.2739530416699997E-6</v>
      </c>
      <c r="O115" s="17">
        <v>2.4799899999999999</v>
      </c>
      <c r="P115" s="17">
        <v>9.8230999999999999E-2</v>
      </c>
      <c r="Q115" s="17">
        <f t="shared" si="6"/>
        <v>1.3079350803811182E-5</v>
      </c>
      <c r="R115" s="17">
        <f t="shared" si="7"/>
        <v>5.1806568123628575E-7</v>
      </c>
      <c r="S115" s="16">
        <v>0.59</v>
      </c>
      <c r="T115" s="16">
        <v>0.6</v>
      </c>
      <c r="U115" s="17">
        <f t="shared" si="8"/>
        <v>7.7168169742485977E-6</v>
      </c>
      <c r="V115" s="17">
        <f t="shared" si="9"/>
        <v>3.1083940874177144E-7</v>
      </c>
    </row>
    <row r="116" spans="1:22">
      <c r="A116" s="14" t="s">
        <v>59</v>
      </c>
      <c r="B116" s="15">
        <v>298.49940442000002</v>
      </c>
      <c r="C116" s="14">
        <v>1</v>
      </c>
      <c r="D116" s="14">
        <v>14932</v>
      </c>
      <c r="E116" s="14" t="s">
        <v>55</v>
      </c>
      <c r="F116" s="14">
        <v>2</v>
      </c>
      <c r="G116" s="14" t="s">
        <v>44</v>
      </c>
      <c r="H116" s="14">
        <v>2</v>
      </c>
      <c r="I116" s="14">
        <v>1200</v>
      </c>
      <c r="J116" s="14">
        <v>1200</v>
      </c>
      <c r="K116" s="14">
        <v>522</v>
      </c>
      <c r="L116" s="15">
        <v>0.234563016077</v>
      </c>
      <c r="M116" s="16">
        <v>1</v>
      </c>
      <c r="N116" s="17">
        <f t="shared" si="5"/>
        <v>0.234563016077</v>
      </c>
      <c r="O116" s="17">
        <v>6.9982509999999998</v>
      </c>
      <c r="P116" s="17">
        <v>1.150719</v>
      </c>
      <c r="Q116" s="17">
        <f t="shared" si="6"/>
        <v>1.6415308618238813</v>
      </c>
      <c r="R116" s="17">
        <f t="shared" si="7"/>
        <v>0.2699161192971094</v>
      </c>
      <c r="S116" s="16">
        <v>0.59</v>
      </c>
      <c r="T116" s="16">
        <v>0.6</v>
      </c>
      <c r="U116" s="17">
        <f t="shared" si="8"/>
        <v>0.96850320847608995</v>
      </c>
      <c r="V116" s="17">
        <f t="shared" si="9"/>
        <v>0.16194967157826565</v>
      </c>
    </row>
    <row r="117" spans="1:22">
      <c r="A117" s="14" t="s">
        <v>59</v>
      </c>
      <c r="B117" s="15">
        <v>298.49940442000002</v>
      </c>
      <c r="C117" s="14">
        <v>1</v>
      </c>
      <c r="D117" s="14">
        <v>14933</v>
      </c>
      <c r="E117" s="14" t="s">
        <v>55</v>
      </c>
      <c r="F117" s="14">
        <v>2</v>
      </c>
      <c r="G117" s="14" t="s">
        <v>49</v>
      </c>
      <c r="H117" s="14">
        <v>11</v>
      </c>
      <c r="I117" s="14">
        <v>4340</v>
      </c>
      <c r="J117" s="14">
        <v>4340</v>
      </c>
      <c r="K117" s="14">
        <v>531</v>
      </c>
      <c r="L117" s="15">
        <v>0.46198296320400001</v>
      </c>
      <c r="M117" s="16">
        <v>1</v>
      </c>
      <c r="N117" s="17">
        <f t="shared" si="5"/>
        <v>0.46198296320400001</v>
      </c>
      <c r="O117" s="17">
        <v>2.4799899999999999</v>
      </c>
      <c r="P117" s="17">
        <v>9.8230999999999999E-2</v>
      </c>
      <c r="Q117" s="17">
        <f t="shared" si="6"/>
        <v>1.1457131289162878</v>
      </c>
      <c r="R117" s="17">
        <f t="shared" si="7"/>
        <v>4.5381048458492126E-2</v>
      </c>
      <c r="S117" s="16">
        <v>0.59</v>
      </c>
      <c r="T117" s="16">
        <v>0.6</v>
      </c>
      <c r="U117" s="17">
        <f t="shared" si="8"/>
        <v>0.67597074606060981</v>
      </c>
      <c r="V117" s="17">
        <f t="shared" si="9"/>
        <v>2.7228629075095274E-2</v>
      </c>
    </row>
    <row r="118" spans="1:22">
      <c r="N118" s="17">
        <f>SUM(N2:N117)</f>
        <v>277.18805980585756</v>
      </c>
      <c r="U118" s="17">
        <f>SUM(U2:U117)</f>
        <v>810.71996495390874</v>
      </c>
      <c r="V118" s="17">
        <f>SUM(V2:V117)</f>
        <v>116.62215488205847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U8" sqref="U8"/>
    </sheetView>
  </sheetViews>
  <sheetFormatPr defaultRowHeight="12.75"/>
  <cols>
    <col min="1" max="1" width="15.140625" bestFit="1" customWidth="1"/>
    <col min="2" max="2" width="14.7109375" bestFit="1" customWidth="1"/>
    <col min="3" max="3" width="2.42578125" bestFit="1" customWidth="1"/>
    <col min="4" max="4" width="11.42578125" bestFit="1" customWidth="1"/>
    <col min="5" max="5" width="10" bestFit="1" customWidth="1"/>
    <col min="6" max="6" width="8.42578125" bestFit="1" customWidth="1"/>
    <col min="7" max="7" width="9.28515625" bestFit="1" customWidth="1"/>
    <col min="8" max="8" width="11" bestFit="1" customWidth="1"/>
    <col min="9" max="9" width="9.28515625" bestFit="1" customWidth="1"/>
    <col min="10" max="10" width="9.5703125" bestFit="1" customWidth="1"/>
    <col min="11" max="11" width="7" bestFit="1" customWidth="1"/>
    <col min="12" max="12" width="13.7109375" bestFit="1" customWidth="1"/>
    <col min="13" max="13" width="9.7109375" bestFit="1" customWidth="1"/>
    <col min="14" max="14" width="10.5703125" bestFit="1" customWidth="1"/>
    <col min="15" max="16" width="11" bestFit="1" customWidth="1"/>
    <col min="17" max="17" width="11.5703125" bestFit="1" customWidth="1"/>
    <col min="18" max="18" width="10.5703125" bestFit="1" customWidth="1"/>
    <col min="19" max="20" width="9.7109375" bestFit="1" customWidth="1"/>
    <col min="21" max="21" width="11.5703125" bestFit="1" customWidth="1"/>
    <col min="22" max="22" width="10.5703125" bestFit="1" customWidth="1"/>
  </cols>
  <sheetData>
    <row r="1" spans="1:22">
      <c r="A1" s="14" t="s">
        <v>22</v>
      </c>
      <c r="B1" s="15" t="s">
        <v>23</v>
      </c>
      <c r="C1" s="14" t="s">
        <v>24</v>
      </c>
      <c r="D1" s="14" t="s">
        <v>25</v>
      </c>
      <c r="E1" s="14" t="s">
        <v>26</v>
      </c>
      <c r="F1" s="14" t="s">
        <v>27</v>
      </c>
      <c r="G1" s="14" t="s">
        <v>28</v>
      </c>
      <c r="H1" s="14" t="s">
        <v>29</v>
      </c>
      <c r="I1" s="14" t="s">
        <v>30</v>
      </c>
      <c r="J1" s="14" t="s">
        <v>31</v>
      </c>
      <c r="K1" s="14" t="s">
        <v>32</v>
      </c>
      <c r="L1" s="15" t="s">
        <v>43</v>
      </c>
      <c r="M1" s="16" t="s">
        <v>33</v>
      </c>
      <c r="N1" s="17" t="s">
        <v>34</v>
      </c>
      <c r="O1" s="17" t="s">
        <v>35</v>
      </c>
      <c r="P1" s="17" t="s">
        <v>36</v>
      </c>
      <c r="Q1" s="17" t="s">
        <v>37</v>
      </c>
      <c r="R1" s="17" t="s">
        <v>38</v>
      </c>
      <c r="S1" s="16" t="s">
        <v>39</v>
      </c>
      <c r="T1" s="16" t="s">
        <v>40</v>
      </c>
      <c r="U1" s="17" t="s">
        <v>41</v>
      </c>
      <c r="V1" s="17" t="s">
        <v>42</v>
      </c>
    </row>
    <row r="2" spans="1:22">
      <c r="A2" s="14" t="s">
        <v>58</v>
      </c>
      <c r="B2" s="15">
        <v>10.496896339199999</v>
      </c>
      <c r="C2" s="14">
        <v>3</v>
      </c>
      <c r="D2" s="14">
        <v>2370</v>
      </c>
      <c r="E2" s="14" t="s">
        <v>55</v>
      </c>
      <c r="F2" s="14">
        <v>2</v>
      </c>
      <c r="G2" s="14" t="s">
        <v>44</v>
      </c>
      <c r="H2" s="14">
        <v>2</v>
      </c>
      <c r="I2" s="14">
        <v>1200</v>
      </c>
      <c r="J2" s="14">
        <v>1200</v>
      </c>
      <c r="K2" s="14">
        <v>522</v>
      </c>
      <c r="L2" s="15">
        <v>6.8054849526899996E-2</v>
      </c>
      <c r="M2" s="16">
        <v>1</v>
      </c>
      <c r="N2" s="17">
        <f>L2*M2</f>
        <v>6.8054849526899996E-2</v>
      </c>
      <c r="O2" s="17">
        <v>6.9982509999999998</v>
      </c>
      <c r="P2" s="17">
        <v>1.150719</v>
      </c>
      <c r="Q2" s="17">
        <f>N2*O2</f>
        <v>0.47626491875647742</v>
      </c>
      <c r="R2" s="17">
        <f>N2*P2</f>
        <v>7.8312008392744839E-2</v>
      </c>
      <c r="S2" s="16">
        <v>0.59</v>
      </c>
      <c r="T2" s="16">
        <v>0.6</v>
      </c>
      <c r="U2" s="17">
        <f>Q2*S2</f>
        <v>0.28099630206632165</v>
      </c>
      <c r="V2" s="17">
        <f>R2*T2</f>
        <v>4.6987205035646899E-2</v>
      </c>
    </row>
    <row r="3" spans="1:22">
      <c r="A3" s="14" t="s">
        <v>58</v>
      </c>
      <c r="B3" s="15">
        <v>10.496896339199999</v>
      </c>
      <c r="C3" s="14">
        <v>3</v>
      </c>
      <c r="D3" s="14">
        <v>3263</v>
      </c>
      <c r="E3" s="14" t="s">
        <v>55</v>
      </c>
      <c r="F3" s="14">
        <v>2</v>
      </c>
      <c r="G3" s="14" t="s">
        <v>44</v>
      </c>
      <c r="H3" s="14">
        <v>2</v>
      </c>
      <c r="I3" s="14">
        <v>1200</v>
      </c>
      <c r="J3" s="14">
        <v>1200</v>
      </c>
      <c r="K3" s="14">
        <v>522</v>
      </c>
      <c r="L3" s="15">
        <v>6.6696231235900001</v>
      </c>
      <c r="M3" s="16">
        <v>1</v>
      </c>
      <c r="N3" s="17">
        <f t="shared" ref="N3:N7" si="0">L3*M3</f>
        <v>6.6696231235900001</v>
      </c>
      <c r="O3" s="17">
        <v>6.9982509999999998</v>
      </c>
      <c r="P3" s="17">
        <v>1.150719</v>
      </c>
      <c r="Q3" s="17">
        <f t="shared" ref="Q3:Q7" si="1">N3*O3</f>
        <v>46.675696694286842</v>
      </c>
      <c r="R3" s="17">
        <f t="shared" ref="R3:R7" si="2">N3*P3</f>
        <v>7.6748620511543617</v>
      </c>
      <c r="S3" s="16">
        <v>0.59</v>
      </c>
      <c r="T3" s="16">
        <v>0.6</v>
      </c>
      <c r="U3" s="17">
        <f t="shared" ref="U3:U7" si="3">Q3*S3</f>
        <v>27.538661049629233</v>
      </c>
      <c r="V3" s="17">
        <f t="shared" ref="V3:V7" si="4">R3*T3</f>
        <v>4.6049172306926165</v>
      </c>
    </row>
    <row r="4" spans="1:22">
      <c r="A4" s="14" t="s">
        <v>58</v>
      </c>
      <c r="B4" s="15">
        <v>10.496896339199999</v>
      </c>
      <c r="C4" s="14">
        <v>3</v>
      </c>
      <c r="D4" s="14">
        <v>3266</v>
      </c>
      <c r="E4" s="14" t="s">
        <v>55</v>
      </c>
      <c r="F4" s="14">
        <v>2</v>
      </c>
      <c r="G4" s="14" t="s">
        <v>49</v>
      </c>
      <c r="H4" s="14">
        <v>11</v>
      </c>
      <c r="I4" s="14">
        <v>4340</v>
      </c>
      <c r="J4" s="14">
        <v>4340</v>
      </c>
      <c r="K4" s="14">
        <v>531</v>
      </c>
      <c r="L4" s="15">
        <v>1.0191853970199999E-2</v>
      </c>
      <c r="M4" s="16">
        <v>1</v>
      </c>
      <c r="N4" s="17">
        <f t="shared" si="0"/>
        <v>1.0191853970199999E-2</v>
      </c>
      <c r="O4" s="17">
        <v>2.4799899999999999</v>
      </c>
      <c r="P4" s="17">
        <v>9.8230999999999999E-2</v>
      </c>
      <c r="Q4" s="17">
        <f t="shared" si="1"/>
        <v>2.5275695927556296E-2</v>
      </c>
      <c r="R4" s="17">
        <f t="shared" si="2"/>
        <v>1.0011560073467161E-3</v>
      </c>
      <c r="S4" s="16">
        <v>0.59</v>
      </c>
      <c r="T4" s="16">
        <v>0.6</v>
      </c>
      <c r="U4" s="17">
        <f t="shared" si="3"/>
        <v>1.4912660597258215E-2</v>
      </c>
      <c r="V4" s="17">
        <f t="shared" si="4"/>
        <v>6.0069360440802961E-4</v>
      </c>
    </row>
    <row r="5" spans="1:22">
      <c r="A5" s="14" t="s">
        <v>58</v>
      </c>
      <c r="B5" s="15">
        <v>10.496896339199999</v>
      </c>
      <c r="C5" s="14">
        <v>3</v>
      </c>
      <c r="D5" s="14">
        <v>3294</v>
      </c>
      <c r="E5" s="14" t="s">
        <v>55</v>
      </c>
      <c r="F5" s="14">
        <v>2</v>
      </c>
      <c r="G5" s="14" t="s">
        <v>44</v>
      </c>
      <c r="H5" s="14">
        <v>2</v>
      </c>
      <c r="I5" s="14">
        <v>1200</v>
      </c>
      <c r="J5" s="14">
        <v>1200</v>
      </c>
      <c r="K5" s="14">
        <v>522</v>
      </c>
      <c r="L5" s="15">
        <v>5.2560067345299999E-2</v>
      </c>
      <c r="M5" s="16">
        <v>1</v>
      </c>
      <c r="N5" s="17">
        <f t="shared" si="0"/>
        <v>5.2560067345299999E-2</v>
      </c>
      <c r="O5" s="17">
        <v>6.9982509999999998</v>
      </c>
      <c r="P5" s="17">
        <v>1.150719</v>
      </c>
      <c r="Q5" s="17">
        <f t="shared" si="1"/>
        <v>0.36782854385931307</v>
      </c>
      <c r="R5" s="17">
        <f t="shared" si="2"/>
        <v>6.0481868135516273E-2</v>
      </c>
      <c r="S5" s="16">
        <v>0.59</v>
      </c>
      <c r="T5" s="16">
        <v>0.6</v>
      </c>
      <c r="U5" s="17">
        <f t="shared" si="3"/>
        <v>0.21701884087699469</v>
      </c>
      <c r="V5" s="17">
        <f t="shared" si="4"/>
        <v>3.6289120881309762E-2</v>
      </c>
    </row>
    <row r="6" spans="1:22">
      <c r="A6" s="14" t="s">
        <v>58</v>
      </c>
      <c r="B6" s="15">
        <v>10.496896339199999</v>
      </c>
      <c r="C6" s="14">
        <v>3</v>
      </c>
      <c r="D6" s="14">
        <v>3375</v>
      </c>
      <c r="E6" s="14" t="s">
        <v>55</v>
      </c>
      <c r="F6" s="14">
        <v>2</v>
      </c>
      <c r="G6" s="14" t="s">
        <v>44</v>
      </c>
      <c r="H6" s="14">
        <v>2</v>
      </c>
      <c r="I6" s="14">
        <v>1200</v>
      </c>
      <c r="J6" s="14">
        <v>1200</v>
      </c>
      <c r="K6" s="14">
        <v>522</v>
      </c>
      <c r="L6" s="15">
        <v>3.4014688460600002</v>
      </c>
      <c r="M6" s="16">
        <v>1</v>
      </c>
      <c r="N6" s="17">
        <f t="shared" si="0"/>
        <v>3.4014688460600002</v>
      </c>
      <c r="O6" s="17">
        <v>6.9982509999999998</v>
      </c>
      <c r="P6" s="17">
        <v>1.150719</v>
      </c>
      <c r="Q6" s="17">
        <f t="shared" si="1"/>
        <v>23.804332753408243</v>
      </c>
      <c r="R6" s="17">
        <f t="shared" si="2"/>
        <v>3.9141348290693174</v>
      </c>
      <c r="S6" s="16">
        <v>0.59</v>
      </c>
      <c r="T6" s="16">
        <v>0.6</v>
      </c>
      <c r="U6" s="17">
        <f t="shared" si="3"/>
        <v>14.044556324510863</v>
      </c>
      <c r="V6" s="17">
        <f t="shared" si="4"/>
        <v>2.3484808974415903</v>
      </c>
    </row>
    <row r="7" spans="1:22">
      <c r="A7" s="14" t="s">
        <v>58</v>
      </c>
      <c r="B7" s="15">
        <v>10.496896339199999</v>
      </c>
      <c r="C7" s="14">
        <v>3</v>
      </c>
      <c r="D7" s="14">
        <v>14155</v>
      </c>
      <c r="E7" s="14" t="s">
        <v>55</v>
      </c>
      <c r="F7" s="14">
        <v>2</v>
      </c>
      <c r="G7" s="14" t="s">
        <v>44</v>
      </c>
      <c r="H7" s="14">
        <v>2</v>
      </c>
      <c r="I7" s="14">
        <v>1200</v>
      </c>
      <c r="J7" s="14">
        <v>1200</v>
      </c>
      <c r="K7" s="14">
        <v>522</v>
      </c>
      <c r="L7" s="15">
        <v>0.296080587871</v>
      </c>
      <c r="M7" s="16">
        <v>1</v>
      </c>
      <c r="N7" s="17">
        <f t="shared" si="0"/>
        <v>0.296080587871</v>
      </c>
      <c r="O7" s="17">
        <v>6.9982509999999998</v>
      </c>
      <c r="P7" s="17">
        <v>1.150719</v>
      </c>
      <c r="Q7" s="17">
        <f t="shared" si="1"/>
        <v>2.0720462701488134</v>
      </c>
      <c r="R7" s="17">
        <f t="shared" si="2"/>
        <v>0.34070555799432928</v>
      </c>
      <c r="S7" s="16">
        <v>0.59</v>
      </c>
      <c r="T7" s="16">
        <v>0.6</v>
      </c>
      <c r="U7" s="17">
        <f t="shared" si="3"/>
        <v>1.2225072993877999</v>
      </c>
      <c r="V7" s="17">
        <f t="shared" si="4"/>
        <v>0.20442333479659755</v>
      </c>
    </row>
    <row r="8" spans="1:22">
      <c r="N8" s="17">
        <f>SUM(N2:N7)</f>
        <v>10.4979793283634</v>
      </c>
      <c r="U8" s="17">
        <f>SUM(U2:U7)</f>
        <v>43.318652477068468</v>
      </c>
      <c r="V8" s="17">
        <f>SUM(V2:V7)</f>
        <v>7.2416984824521684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910"/>
  <sheetViews>
    <sheetView workbookViewId="0">
      <pane ySplit="1" topLeftCell="A867" activePane="bottomLeft" state="frozen"/>
      <selection pane="bottomLeft" activeCell="U910" sqref="U910"/>
    </sheetView>
  </sheetViews>
  <sheetFormatPr defaultRowHeight="12.75"/>
  <cols>
    <col min="1" max="1" width="13.28515625" bestFit="1" customWidth="1"/>
    <col min="2" max="2" width="16.7109375" bestFit="1" customWidth="1"/>
    <col min="3" max="3" width="2.42578125" bestFit="1" customWidth="1"/>
    <col min="4" max="4" width="11.42578125" bestFit="1" customWidth="1"/>
    <col min="5" max="5" width="10" bestFit="1" customWidth="1"/>
    <col min="6" max="6" width="8.42578125" bestFit="1" customWidth="1"/>
    <col min="7" max="7" width="9.28515625" bestFit="1" customWidth="1"/>
    <col min="8" max="8" width="11" bestFit="1" customWidth="1"/>
    <col min="9" max="9" width="9.28515625" bestFit="1" customWidth="1"/>
    <col min="10" max="10" width="9.5703125" bestFit="1" customWidth="1"/>
    <col min="11" max="11" width="7" bestFit="1" customWidth="1"/>
    <col min="12" max="12" width="15.7109375" bestFit="1" customWidth="1"/>
    <col min="13" max="13" width="9.7109375" bestFit="1" customWidth="1"/>
    <col min="14" max="14" width="11.5703125" bestFit="1" customWidth="1"/>
    <col min="15" max="16" width="11" bestFit="1" customWidth="1"/>
    <col min="17" max="17" width="11.5703125" bestFit="1" customWidth="1"/>
    <col min="18" max="18" width="10.5703125" bestFit="1" customWidth="1"/>
    <col min="19" max="20" width="9.7109375" bestFit="1" customWidth="1"/>
    <col min="21" max="21" width="12.5703125" bestFit="1" customWidth="1"/>
    <col min="22" max="22" width="11.5703125" bestFit="1" customWidth="1"/>
  </cols>
  <sheetData>
    <row r="1" spans="1:22">
      <c r="A1" s="14" t="s">
        <v>22</v>
      </c>
      <c r="B1" s="15" t="s">
        <v>23</v>
      </c>
      <c r="C1" s="14" t="s">
        <v>24</v>
      </c>
      <c r="D1" s="14" t="s">
        <v>25</v>
      </c>
      <c r="E1" s="14" t="s">
        <v>26</v>
      </c>
      <c r="F1" s="14" t="s">
        <v>27</v>
      </c>
      <c r="G1" s="14" t="s">
        <v>28</v>
      </c>
      <c r="H1" s="14" t="s">
        <v>29</v>
      </c>
      <c r="I1" s="14" t="s">
        <v>30</v>
      </c>
      <c r="J1" s="14" t="s">
        <v>31</v>
      </c>
      <c r="K1" s="14" t="s">
        <v>32</v>
      </c>
      <c r="L1" s="15" t="s">
        <v>43</v>
      </c>
      <c r="M1" s="16" t="s">
        <v>33</v>
      </c>
      <c r="N1" s="17" t="s">
        <v>34</v>
      </c>
      <c r="O1" s="17" t="s">
        <v>35</v>
      </c>
      <c r="P1" s="17" t="s">
        <v>36</v>
      </c>
      <c r="Q1" s="17" t="s">
        <v>37</v>
      </c>
      <c r="R1" s="17" t="s">
        <v>38</v>
      </c>
      <c r="S1" s="16" t="s">
        <v>39</v>
      </c>
      <c r="T1" s="16" t="s">
        <v>40</v>
      </c>
      <c r="U1" s="17" t="s">
        <v>41</v>
      </c>
      <c r="V1" s="17" t="s">
        <v>42</v>
      </c>
    </row>
    <row r="2" spans="1:22">
      <c r="A2" s="14" t="s">
        <v>46</v>
      </c>
      <c r="B2" s="15">
        <v>2447.71220103</v>
      </c>
      <c r="C2" s="14">
        <v>4</v>
      </c>
      <c r="D2" s="14">
        <v>1006</v>
      </c>
      <c r="E2" s="14" t="s">
        <v>55</v>
      </c>
      <c r="F2" s="14">
        <v>2</v>
      </c>
      <c r="G2" s="14" t="s">
        <v>44</v>
      </c>
      <c r="H2" s="14">
        <v>2</v>
      </c>
      <c r="I2" s="14">
        <v>1200</v>
      </c>
      <c r="J2" s="14">
        <v>1200</v>
      </c>
      <c r="K2" s="14">
        <v>522</v>
      </c>
      <c r="L2" s="15">
        <v>154.46438992399999</v>
      </c>
      <c r="M2" s="16">
        <v>1</v>
      </c>
      <c r="N2" s="17">
        <f>L2*M2</f>
        <v>154.46438992399999</v>
      </c>
      <c r="O2" s="17">
        <v>6.9982509999999998</v>
      </c>
      <c r="P2" s="17">
        <v>1.150719</v>
      </c>
      <c r="Q2" s="17">
        <f>N2*O2</f>
        <v>1080.9805712500229</v>
      </c>
      <c r="R2" s="17">
        <f>N2*P2</f>
        <v>177.74510830895534</v>
      </c>
      <c r="S2" s="16">
        <v>0.59</v>
      </c>
      <c r="T2" s="16">
        <v>0.6</v>
      </c>
      <c r="U2" s="17">
        <f>Q2*S2</f>
        <v>637.7785370375135</v>
      </c>
      <c r="V2" s="17">
        <f>R2*T2</f>
        <v>106.64706498537321</v>
      </c>
    </row>
    <row r="3" spans="1:22">
      <c r="A3" s="14" t="s">
        <v>46</v>
      </c>
      <c r="B3" s="15">
        <v>2447.71220103</v>
      </c>
      <c r="C3" s="14">
        <v>4</v>
      </c>
      <c r="D3" s="14">
        <v>1008</v>
      </c>
      <c r="E3" s="14" t="s">
        <v>45</v>
      </c>
      <c r="F3" s="14">
        <v>4</v>
      </c>
      <c r="G3" s="14" t="s">
        <v>44</v>
      </c>
      <c r="H3" s="14">
        <v>2</v>
      </c>
      <c r="I3" s="14">
        <v>1200</v>
      </c>
      <c r="J3" s="14">
        <v>1200</v>
      </c>
      <c r="K3" s="14">
        <v>562</v>
      </c>
      <c r="L3" s="15">
        <v>37.987243819699998</v>
      </c>
      <c r="M3" s="16">
        <v>1</v>
      </c>
      <c r="N3" s="17">
        <f t="shared" ref="N3:N66" si="0">L3*M3</f>
        <v>37.987243819699998</v>
      </c>
      <c r="O3" s="17">
        <v>8.52</v>
      </c>
      <c r="P3" s="17">
        <v>1.44</v>
      </c>
      <c r="Q3" s="17">
        <f t="shared" ref="Q3:Q66" si="1">N3*O3</f>
        <v>323.65131734384397</v>
      </c>
      <c r="R3" s="17">
        <f t="shared" ref="R3:R66" si="2">N3*P3</f>
        <v>54.701631100367997</v>
      </c>
      <c r="S3" s="16">
        <v>0.99</v>
      </c>
      <c r="T3" s="16">
        <v>0.98</v>
      </c>
      <c r="U3" s="17">
        <f t="shared" ref="U3:U66" si="3">Q3*S3</f>
        <v>320.41480417040555</v>
      </c>
      <c r="V3" s="17">
        <f t="shared" ref="V3:V66" si="4">R3*T3</f>
        <v>53.607598478360636</v>
      </c>
    </row>
    <row r="4" spans="1:22">
      <c r="A4" s="14" t="s">
        <v>46</v>
      </c>
      <c r="B4" s="15">
        <v>2447.71220103</v>
      </c>
      <c r="C4" s="14">
        <v>4</v>
      </c>
      <c r="D4" s="14">
        <v>1036</v>
      </c>
      <c r="E4" s="14" t="s">
        <v>55</v>
      </c>
      <c r="F4" s="14">
        <v>2</v>
      </c>
      <c r="G4" s="14" t="s">
        <v>49</v>
      </c>
      <c r="H4" s="14">
        <v>11</v>
      </c>
      <c r="I4" s="14">
        <v>4410</v>
      </c>
      <c r="J4" s="14">
        <v>4410</v>
      </c>
      <c r="K4" s="14">
        <v>531</v>
      </c>
      <c r="L4" s="15">
        <v>1.00244078122</v>
      </c>
      <c r="M4" s="16">
        <v>1</v>
      </c>
      <c r="N4" s="17">
        <f t="shared" si="0"/>
        <v>1.00244078122</v>
      </c>
      <c r="O4" s="17">
        <v>2.4799899999999999</v>
      </c>
      <c r="P4" s="17">
        <v>9.8230999999999999E-2</v>
      </c>
      <c r="Q4" s="17">
        <f t="shared" si="1"/>
        <v>2.4860431130177876</v>
      </c>
      <c r="R4" s="17">
        <f t="shared" si="2"/>
        <v>9.8470760380021824E-2</v>
      </c>
      <c r="S4" s="16">
        <v>0.59</v>
      </c>
      <c r="T4" s="16">
        <v>0.6</v>
      </c>
      <c r="U4" s="17">
        <f t="shared" si="3"/>
        <v>1.4667654366804945</v>
      </c>
      <c r="V4" s="17">
        <f t="shared" si="4"/>
        <v>5.9082456228013093E-2</v>
      </c>
    </row>
    <row r="5" spans="1:22">
      <c r="A5" s="14" t="s">
        <v>46</v>
      </c>
      <c r="B5" s="15">
        <v>2447.71220103</v>
      </c>
      <c r="C5" s="14">
        <v>4</v>
      </c>
      <c r="D5" s="14">
        <v>1041</v>
      </c>
      <c r="E5" s="14" t="s">
        <v>55</v>
      </c>
      <c r="F5" s="14">
        <v>2</v>
      </c>
      <c r="G5" s="14" t="s">
        <v>49</v>
      </c>
      <c r="H5" s="14">
        <v>11</v>
      </c>
      <c r="I5" s="14">
        <v>4340</v>
      </c>
      <c r="J5" s="14">
        <v>4340</v>
      </c>
      <c r="K5" s="14">
        <v>531</v>
      </c>
      <c r="L5" s="15">
        <v>4.4513958917899998</v>
      </c>
      <c r="M5" s="16">
        <v>1</v>
      </c>
      <c r="N5" s="17">
        <f t="shared" si="0"/>
        <v>4.4513958917899998</v>
      </c>
      <c r="O5" s="17">
        <v>2.4799899999999999</v>
      </c>
      <c r="P5" s="17">
        <v>9.8230999999999999E-2</v>
      </c>
      <c r="Q5" s="17">
        <f t="shared" si="1"/>
        <v>11.039417297680281</v>
      </c>
      <c r="R5" s="17">
        <f t="shared" si="2"/>
        <v>0.43726506984642349</v>
      </c>
      <c r="S5" s="16">
        <v>0.59</v>
      </c>
      <c r="T5" s="16">
        <v>0.6</v>
      </c>
      <c r="U5" s="17">
        <f t="shared" si="3"/>
        <v>6.5132562056313654</v>
      </c>
      <c r="V5" s="17">
        <f t="shared" si="4"/>
        <v>0.26235904190785408</v>
      </c>
    </row>
    <row r="6" spans="1:22">
      <c r="A6" s="14" t="s">
        <v>46</v>
      </c>
      <c r="B6" s="15">
        <v>2447.71220103</v>
      </c>
      <c r="C6" s="14">
        <v>4</v>
      </c>
      <c r="D6" s="14">
        <v>1044</v>
      </c>
      <c r="E6" s="14" t="s">
        <v>55</v>
      </c>
      <c r="F6" s="14">
        <v>2</v>
      </c>
      <c r="G6" s="14" t="s">
        <v>54</v>
      </c>
      <c r="H6" s="14">
        <v>6</v>
      </c>
      <c r="I6" s="14">
        <v>1860</v>
      </c>
      <c r="J6" s="14">
        <v>1860</v>
      </c>
      <c r="K6" s="14">
        <v>526</v>
      </c>
      <c r="L6" s="15">
        <v>2.2057570398599999</v>
      </c>
      <c r="M6" s="16">
        <v>1</v>
      </c>
      <c r="N6" s="17">
        <f t="shared" si="0"/>
        <v>2.2057570398599999</v>
      </c>
      <c r="O6" s="17">
        <v>2.783693</v>
      </c>
      <c r="P6" s="17">
        <v>0.12610299999999999</v>
      </c>
      <c r="Q6" s="17">
        <f t="shared" si="1"/>
        <v>6.140150431559003</v>
      </c>
      <c r="R6" s="17">
        <f t="shared" si="2"/>
        <v>0.27815257999746557</v>
      </c>
      <c r="S6" s="16">
        <v>0.59</v>
      </c>
      <c r="T6" s="16">
        <v>0.6</v>
      </c>
      <c r="U6" s="17">
        <f t="shared" si="3"/>
        <v>3.6226887546198117</v>
      </c>
      <c r="V6" s="17">
        <f t="shared" si="4"/>
        <v>0.16689154799847933</v>
      </c>
    </row>
    <row r="7" spans="1:22">
      <c r="A7" s="14" t="s">
        <v>46</v>
      </c>
      <c r="B7" s="15">
        <v>2447.71220103</v>
      </c>
      <c r="C7" s="14">
        <v>4</v>
      </c>
      <c r="D7" s="14">
        <v>1045</v>
      </c>
      <c r="E7" s="14" t="s">
        <v>55</v>
      </c>
      <c r="F7" s="14">
        <v>2</v>
      </c>
      <c r="G7" s="14" t="s">
        <v>49</v>
      </c>
      <c r="H7" s="14">
        <v>11</v>
      </c>
      <c r="I7" s="14">
        <v>4130</v>
      </c>
      <c r="J7" s="14">
        <v>4130</v>
      </c>
      <c r="K7" s="14">
        <v>531</v>
      </c>
      <c r="L7" s="15">
        <v>5.5758762584000001</v>
      </c>
      <c r="M7" s="16">
        <v>1</v>
      </c>
      <c r="N7" s="17">
        <f t="shared" si="0"/>
        <v>5.5758762584000001</v>
      </c>
      <c r="O7" s="17">
        <v>2.4799899999999999</v>
      </c>
      <c r="P7" s="17">
        <v>9.8230999999999999E-2</v>
      </c>
      <c r="Q7" s="17">
        <f t="shared" si="1"/>
        <v>13.828117362069415</v>
      </c>
      <c r="R7" s="17">
        <f t="shared" si="2"/>
        <v>0.54772390073889043</v>
      </c>
      <c r="S7" s="16">
        <v>0.59</v>
      </c>
      <c r="T7" s="16">
        <v>0.6</v>
      </c>
      <c r="U7" s="17">
        <f t="shared" si="3"/>
        <v>8.1585892436209537</v>
      </c>
      <c r="V7" s="17">
        <f t="shared" si="4"/>
        <v>0.32863434044333423</v>
      </c>
    </row>
    <row r="8" spans="1:22">
      <c r="A8" s="14" t="s">
        <v>46</v>
      </c>
      <c r="B8" s="15">
        <v>2447.71220103</v>
      </c>
      <c r="C8" s="14">
        <v>4</v>
      </c>
      <c r="D8" s="14">
        <v>1047</v>
      </c>
      <c r="E8" s="14" t="s">
        <v>55</v>
      </c>
      <c r="F8" s="14">
        <v>2</v>
      </c>
      <c r="G8" s="14" t="s">
        <v>51</v>
      </c>
      <c r="H8" s="14">
        <v>13</v>
      </c>
      <c r="I8" s="14">
        <v>6250</v>
      </c>
      <c r="J8" s="14">
        <v>6250</v>
      </c>
      <c r="K8" s="14">
        <v>533</v>
      </c>
      <c r="L8" s="15">
        <v>0.55317185051999995</v>
      </c>
      <c r="M8" s="16">
        <v>1</v>
      </c>
      <c r="N8" s="17">
        <f t="shared" si="0"/>
        <v>0.55317185051999995</v>
      </c>
      <c r="O8" s="17">
        <v>0.68215099999999995</v>
      </c>
      <c r="P8" s="17">
        <v>3.4096000000000001E-2</v>
      </c>
      <c r="Q8" s="17">
        <f t="shared" si="1"/>
        <v>0.37734673100406846</v>
      </c>
      <c r="R8" s="17">
        <f t="shared" si="2"/>
        <v>1.8860947415329919E-2</v>
      </c>
      <c r="S8" s="16">
        <v>0.59</v>
      </c>
      <c r="T8" s="16">
        <v>0.6</v>
      </c>
      <c r="U8" s="17">
        <f t="shared" si="3"/>
        <v>0.22263457129240039</v>
      </c>
      <c r="V8" s="17">
        <f t="shared" si="4"/>
        <v>1.131656844919795E-2</v>
      </c>
    </row>
    <row r="9" spans="1:22">
      <c r="A9" s="14" t="s">
        <v>46</v>
      </c>
      <c r="B9" s="15">
        <v>2447.71220103</v>
      </c>
      <c r="C9" s="14">
        <v>4</v>
      </c>
      <c r="D9" s="14">
        <v>1048</v>
      </c>
      <c r="E9" s="14" t="s">
        <v>55</v>
      </c>
      <c r="F9" s="14">
        <v>2</v>
      </c>
      <c r="G9" s="14" t="s">
        <v>50</v>
      </c>
      <c r="H9" s="14">
        <v>4</v>
      </c>
      <c r="I9" s="14">
        <v>1700</v>
      </c>
      <c r="J9" s="14">
        <v>1700</v>
      </c>
      <c r="K9" s="14">
        <v>524</v>
      </c>
      <c r="L9" s="15">
        <v>1.22575161636</v>
      </c>
      <c r="M9" s="16">
        <v>1</v>
      </c>
      <c r="N9" s="17">
        <f t="shared" si="0"/>
        <v>1.22575161636</v>
      </c>
      <c r="O9" s="17">
        <v>9.9086339999999993</v>
      </c>
      <c r="P9" s="17">
        <v>1.5241549999999999</v>
      </c>
      <c r="Q9" s="17">
        <f t="shared" si="1"/>
        <v>12.145524141419651</v>
      </c>
      <c r="R9" s="17">
        <f t="shared" si="2"/>
        <v>1.8682354548331757</v>
      </c>
      <c r="S9" s="16">
        <v>0.59</v>
      </c>
      <c r="T9" s="16">
        <v>0.6</v>
      </c>
      <c r="U9" s="17">
        <f t="shared" si="3"/>
        <v>7.1658592434375938</v>
      </c>
      <c r="V9" s="17">
        <f t="shared" si="4"/>
        <v>1.1209412728999053</v>
      </c>
    </row>
    <row r="10" spans="1:22">
      <c r="A10" s="14" t="s">
        <v>46</v>
      </c>
      <c r="B10" s="15">
        <v>2447.71220103</v>
      </c>
      <c r="C10" s="14">
        <v>4</v>
      </c>
      <c r="D10" s="14">
        <v>1049</v>
      </c>
      <c r="E10" s="14" t="s">
        <v>55</v>
      </c>
      <c r="F10" s="14">
        <v>2</v>
      </c>
      <c r="G10" s="14" t="s">
        <v>50</v>
      </c>
      <c r="H10" s="14">
        <v>4</v>
      </c>
      <c r="I10" s="14">
        <v>1700</v>
      </c>
      <c r="J10" s="14">
        <v>1700</v>
      </c>
      <c r="K10" s="14">
        <v>524</v>
      </c>
      <c r="L10" s="15">
        <v>0.33696109520799999</v>
      </c>
      <c r="M10" s="16">
        <v>1</v>
      </c>
      <c r="N10" s="17">
        <f t="shared" si="0"/>
        <v>0.33696109520799999</v>
      </c>
      <c r="O10" s="17">
        <v>9.9086339999999993</v>
      </c>
      <c r="P10" s="17">
        <v>1.5241549999999999</v>
      </c>
      <c r="Q10" s="17">
        <f t="shared" si="1"/>
        <v>3.3388241646552257</v>
      </c>
      <c r="R10" s="17">
        <f t="shared" si="2"/>
        <v>0.5135809380667492</v>
      </c>
      <c r="S10" s="16">
        <v>0.59</v>
      </c>
      <c r="T10" s="16">
        <v>0.6</v>
      </c>
      <c r="U10" s="17">
        <f t="shared" si="3"/>
        <v>1.9699062571465831</v>
      </c>
      <c r="V10" s="17">
        <f t="shared" si="4"/>
        <v>0.30814856284004949</v>
      </c>
    </row>
    <row r="11" spans="1:22">
      <c r="A11" s="14" t="s">
        <v>46</v>
      </c>
      <c r="B11" s="15">
        <v>2447.71220103</v>
      </c>
      <c r="C11" s="14">
        <v>4</v>
      </c>
      <c r="D11" s="14">
        <v>1050</v>
      </c>
      <c r="E11" s="14" t="s">
        <v>55</v>
      </c>
      <c r="F11" s="14">
        <v>2</v>
      </c>
      <c r="G11" s="14" t="s">
        <v>54</v>
      </c>
      <c r="H11" s="14">
        <v>6</v>
      </c>
      <c r="I11" s="14">
        <v>1800</v>
      </c>
      <c r="J11" s="14">
        <v>1800</v>
      </c>
      <c r="K11" s="14">
        <v>526</v>
      </c>
      <c r="L11" s="15">
        <v>2.9298541286800002</v>
      </c>
      <c r="M11" s="16">
        <v>1</v>
      </c>
      <c r="N11" s="17">
        <f t="shared" si="0"/>
        <v>2.9298541286800002</v>
      </c>
      <c r="O11" s="17">
        <v>2.783693</v>
      </c>
      <c r="P11" s="17">
        <v>0.12610299999999999</v>
      </c>
      <c r="Q11" s="17">
        <f t="shared" si="1"/>
        <v>8.1558144290276164</v>
      </c>
      <c r="R11" s="17">
        <f t="shared" si="2"/>
        <v>0.36946339518893406</v>
      </c>
      <c r="S11" s="16">
        <v>0.59</v>
      </c>
      <c r="T11" s="16">
        <v>0.6</v>
      </c>
      <c r="U11" s="17">
        <f t="shared" si="3"/>
        <v>4.8119305131262937</v>
      </c>
      <c r="V11" s="17">
        <f t="shared" si="4"/>
        <v>0.22167803711336043</v>
      </c>
    </row>
    <row r="12" spans="1:22">
      <c r="A12" s="14" t="s">
        <v>46</v>
      </c>
      <c r="B12" s="15">
        <v>2447.71220103</v>
      </c>
      <c r="C12" s="14">
        <v>4</v>
      </c>
      <c r="D12" s="14">
        <v>1052</v>
      </c>
      <c r="E12" s="14" t="s">
        <v>55</v>
      </c>
      <c r="F12" s="14">
        <v>2</v>
      </c>
      <c r="G12" s="14" t="s">
        <v>50</v>
      </c>
      <c r="H12" s="14">
        <v>4</v>
      </c>
      <c r="I12" s="14">
        <v>1550</v>
      </c>
      <c r="J12" s="14">
        <v>1550</v>
      </c>
      <c r="K12" s="14">
        <v>524</v>
      </c>
      <c r="L12" s="15">
        <v>9.9304552126400001</v>
      </c>
      <c r="M12" s="16">
        <v>1</v>
      </c>
      <c r="N12" s="17">
        <f t="shared" si="0"/>
        <v>9.9304552126400001</v>
      </c>
      <c r="O12" s="17">
        <v>9.9086339999999993</v>
      </c>
      <c r="P12" s="17">
        <v>1.5241549999999999</v>
      </c>
      <c r="Q12" s="17">
        <f t="shared" si="1"/>
        <v>98.397246155441934</v>
      </c>
      <c r="R12" s="17">
        <f t="shared" si="2"/>
        <v>15.135552964621318</v>
      </c>
      <c r="S12" s="16">
        <v>0.59</v>
      </c>
      <c r="T12" s="16">
        <v>0.6</v>
      </c>
      <c r="U12" s="17">
        <f t="shared" si="3"/>
        <v>58.054375231710736</v>
      </c>
      <c r="V12" s="17">
        <f t="shared" si="4"/>
        <v>9.0813317787727907</v>
      </c>
    </row>
    <row r="13" spans="1:22">
      <c r="A13" s="14" t="s">
        <v>46</v>
      </c>
      <c r="B13" s="15">
        <v>2447.71220103</v>
      </c>
      <c r="C13" s="14">
        <v>4</v>
      </c>
      <c r="D13" s="14">
        <v>1053</v>
      </c>
      <c r="E13" s="14" t="s">
        <v>55</v>
      </c>
      <c r="F13" s="14">
        <v>2</v>
      </c>
      <c r="G13" s="14" t="s">
        <v>50</v>
      </c>
      <c r="H13" s="14">
        <v>4</v>
      </c>
      <c r="I13" s="14">
        <v>1550</v>
      </c>
      <c r="J13" s="14">
        <v>1550</v>
      </c>
      <c r="K13" s="14">
        <v>524</v>
      </c>
      <c r="L13" s="15">
        <v>4.8280818231599998</v>
      </c>
      <c r="M13" s="16">
        <v>1</v>
      </c>
      <c r="N13" s="17">
        <f t="shared" si="0"/>
        <v>4.8280818231599998</v>
      </c>
      <c r="O13" s="17">
        <v>9.9086339999999993</v>
      </c>
      <c r="P13" s="17">
        <v>1.5241549999999999</v>
      </c>
      <c r="Q13" s="17">
        <f t="shared" si="1"/>
        <v>47.839695707745157</v>
      </c>
      <c r="R13" s="17">
        <f t="shared" si="2"/>
        <v>7.3587450511784294</v>
      </c>
      <c r="S13" s="16">
        <v>0.59</v>
      </c>
      <c r="T13" s="16">
        <v>0.6</v>
      </c>
      <c r="U13" s="17">
        <f t="shared" si="3"/>
        <v>28.225420467569641</v>
      </c>
      <c r="V13" s="17">
        <f t="shared" si="4"/>
        <v>4.4152470307070573</v>
      </c>
    </row>
    <row r="14" spans="1:22">
      <c r="A14" s="14" t="s">
        <v>46</v>
      </c>
      <c r="B14" s="15">
        <v>2447.71220103</v>
      </c>
      <c r="C14" s="14">
        <v>4</v>
      </c>
      <c r="D14" s="14">
        <v>1054</v>
      </c>
      <c r="E14" s="14" t="s">
        <v>55</v>
      </c>
      <c r="F14" s="14">
        <v>2</v>
      </c>
      <c r="G14" s="14" t="s">
        <v>49</v>
      </c>
      <c r="H14" s="14">
        <v>11</v>
      </c>
      <c r="I14" s="14">
        <v>4130</v>
      </c>
      <c r="J14" s="14">
        <v>4130</v>
      </c>
      <c r="K14" s="14">
        <v>531</v>
      </c>
      <c r="L14" s="15">
        <v>23.9696133785</v>
      </c>
      <c r="M14" s="16">
        <v>1</v>
      </c>
      <c r="N14" s="17">
        <f t="shared" si="0"/>
        <v>23.9696133785</v>
      </c>
      <c r="O14" s="17">
        <v>2.4799899999999999</v>
      </c>
      <c r="P14" s="17">
        <v>9.8230999999999999E-2</v>
      </c>
      <c r="Q14" s="17">
        <f t="shared" si="1"/>
        <v>59.444401482546212</v>
      </c>
      <c r="R14" s="17">
        <f t="shared" si="2"/>
        <v>2.3545590917834334</v>
      </c>
      <c r="S14" s="16">
        <v>0.59</v>
      </c>
      <c r="T14" s="16">
        <v>0.6</v>
      </c>
      <c r="U14" s="17">
        <f t="shared" si="3"/>
        <v>35.072196874702264</v>
      </c>
      <c r="V14" s="17">
        <f t="shared" si="4"/>
        <v>1.4127354550700599</v>
      </c>
    </row>
    <row r="15" spans="1:22">
      <c r="A15" s="14" t="s">
        <v>46</v>
      </c>
      <c r="B15" s="15">
        <v>2447.71220103</v>
      </c>
      <c r="C15" s="14">
        <v>4</v>
      </c>
      <c r="D15" s="14">
        <v>1055</v>
      </c>
      <c r="E15" s="14" t="s">
        <v>45</v>
      </c>
      <c r="F15" s="14">
        <v>4</v>
      </c>
      <c r="G15" s="14" t="s">
        <v>49</v>
      </c>
      <c r="H15" s="14">
        <v>11</v>
      </c>
      <c r="I15" s="14">
        <v>4130</v>
      </c>
      <c r="J15" s="14">
        <v>4130</v>
      </c>
      <c r="K15" s="14">
        <v>571</v>
      </c>
      <c r="L15" s="15">
        <v>21.390410924200001</v>
      </c>
      <c r="M15" s="16">
        <v>1</v>
      </c>
      <c r="N15" s="17">
        <f t="shared" si="0"/>
        <v>21.390410924200001</v>
      </c>
      <c r="O15" s="17">
        <v>3.85</v>
      </c>
      <c r="P15" s="17">
        <v>0.14000000000000001</v>
      </c>
      <c r="Q15" s="17">
        <f t="shared" si="1"/>
        <v>82.353082058170003</v>
      </c>
      <c r="R15" s="17">
        <f t="shared" si="2"/>
        <v>2.9946575293880002</v>
      </c>
      <c r="S15" s="16">
        <v>0.99</v>
      </c>
      <c r="T15" s="16">
        <v>0.98</v>
      </c>
      <c r="U15" s="17">
        <f t="shared" si="3"/>
        <v>81.529551237588308</v>
      </c>
      <c r="V15" s="17">
        <f t="shared" si="4"/>
        <v>2.93476437880024</v>
      </c>
    </row>
    <row r="16" spans="1:22">
      <c r="A16" s="14" t="s">
        <v>46</v>
      </c>
      <c r="B16" s="15">
        <v>2447.71220103</v>
      </c>
      <c r="C16" s="14">
        <v>4</v>
      </c>
      <c r="D16" s="14">
        <v>1056</v>
      </c>
      <c r="E16" s="14" t="s">
        <v>55</v>
      </c>
      <c r="F16" s="14">
        <v>2</v>
      </c>
      <c r="G16" s="14" t="s">
        <v>50</v>
      </c>
      <c r="H16" s="14">
        <v>4</v>
      </c>
      <c r="I16" s="14">
        <v>1400</v>
      </c>
      <c r="J16" s="14">
        <v>1400</v>
      </c>
      <c r="K16" s="14">
        <v>524</v>
      </c>
      <c r="L16" s="15">
        <v>2.0602043934200001E-5</v>
      </c>
      <c r="M16" s="16">
        <v>1</v>
      </c>
      <c r="N16" s="17">
        <f t="shared" si="0"/>
        <v>2.0602043934200001E-5</v>
      </c>
      <c r="O16" s="17">
        <v>9.9086339999999993</v>
      </c>
      <c r="P16" s="17">
        <v>1.5241549999999999</v>
      </c>
      <c r="Q16" s="17">
        <f t="shared" si="1"/>
        <v>2.0413811299590788E-4</v>
      </c>
      <c r="R16" s="17">
        <f t="shared" si="2"/>
        <v>3.1400708272530602E-5</v>
      </c>
      <c r="S16" s="16">
        <v>0.59</v>
      </c>
      <c r="T16" s="16">
        <v>0.6</v>
      </c>
      <c r="U16" s="17">
        <f t="shared" si="3"/>
        <v>1.2044148666758565E-4</v>
      </c>
      <c r="V16" s="17">
        <f t="shared" si="4"/>
        <v>1.8840424963518361E-5</v>
      </c>
    </row>
    <row r="17" spans="1:22">
      <c r="A17" s="14" t="s">
        <v>46</v>
      </c>
      <c r="B17" s="15">
        <v>2447.71220103</v>
      </c>
      <c r="C17" s="14">
        <v>4</v>
      </c>
      <c r="D17" s="14">
        <v>1058</v>
      </c>
      <c r="E17" s="14" t="s">
        <v>55</v>
      </c>
      <c r="F17" s="14">
        <v>2</v>
      </c>
      <c r="G17" s="14" t="s">
        <v>50</v>
      </c>
      <c r="H17" s="14">
        <v>4</v>
      </c>
      <c r="I17" s="14">
        <v>1700</v>
      </c>
      <c r="J17" s="14">
        <v>1700</v>
      </c>
      <c r="K17" s="14">
        <v>524</v>
      </c>
      <c r="L17" s="15">
        <v>0.40471816817700002</v>
      </c>
      <c r="M17" s="16">
        <v>1</v>
      </c>
      <c r="N17" s="17">
        <f t="shared" si="0"/>
        <v>0.40471816817700002</v>
      </c>
      <c r="O17" s="17">
        <v>9.9086339999999993</v>
      </c>
      <c r="P17" s="17">
        <v>1.5241549999999999</v>
      </c>
      <c r="Q17" s="17">
        <f t="shared" si="1"/>
        <v>4.0102042016163404</v>
      </c>
      <c r="R17" s="17">
        <f t="shared" si="2"/>
        <v>0.61685321961781547</v>
      </c>
      <c r="S17" s="16">
        <v>0.59</v>
      </c>
      <c r="T17" s="16">
        <v>0.6</v>
      </c>
      <c r="U17" s="17">
        <f t="shared" si="3"/>
        <v>2.3660204789536405</v>
      </c>
      <c r="V17" s="17">
        <f t="shared" si="4"/>
        <v>0.3701119317706893</v>
      </c>
    </row>
    <row r="18" spans="1:22">
      <c r="A18" s="14" t="s">
        <v>46</v>
      </c>
      <c r="B18" s="15">
        <v>2447.71220103</v>
      </c>
      <c r="C18" s="14">
        <v>4</v>
      </c>
      <c r="D18" s="14">
        <v>1059</v>
      </c>
      <c r="E18" s="14" t="s">
        <v>55</v>
      </c>
      <c r="F18" s="14">
        <v>2</v>
      </c>
      <c r="G18" s="14" t="s">
        <v>49</v>
      </c>
      <c r="H18" s="14">
        <v>11</v>
      </c>
      <c r="I18" s="14">
        <v>4130</v>
      </c>
      <c r="J18" s="14">
        <v>4130</v>
      </c>
      <c r="K18" s="14">
        <v>531</v>
      </c>
      <c r="L18" s="15">
        <v>20.899180840700001</v>
      </c>
      <c r="M18" s="16">
        <v>1</v>
      </c>
      <c r="N18" s="17">
        <f t="shared" si="0"/>
        <v>20.899180840700001</v>
      </c>
      <c r="O18" s="17">
        <v>2.4799899999999999</v>
      </c>
      <c r="P18" s="17">
        <v>9.8230999999999999E-2</v>
      </c>
      <c r="Q18" s="17">
        <f t="shared" si="1"/>
        <v>51.829759493127597</v>
      </c>
      <c r="R18" s="17">
        <f t="shared" si="2"/>
        <v>2.0529474331628017</v>
      </c>
      <c r="S18" s="16">
        <v>0.59</v>
      </c>
      <c r="T18" s="16">
        <v>0.6</v>
      </c>
      <c r="U18" s="17">
        <f t="shared" si="3"/>
        <v>30.579558100945281</v>
      </c>
      <c r="V18" s="17">
        <f t="shared" si="4"/>
        <v>1.231768459897681</v>
      </c>
    </row>
    <row r="19" spans="1:22">
      <c r="A19" s="14" t="s">
        <v>46</v>
      </c>
      <c r="B19" s="15">
        <v>2447.71220103</v>
      </c>
      <c r="C19" s="14">
        <v>4</v>
      </c>
      <c r="D19" s="14">
        <v>1060</v>
      </c>
      <c r="E19" s="14" t="s">
        <v>45</v>
      </c>
      <c r="F19" s="14">
        <v>4</v>
      </c>
      <c r="G19" s="14" t="s">
        <v>49</v>
      </c>
      <c r="H19" s="14">
        <v>11</v>
      </c>
      <c r="I19" s="14">
        <v>4130</v>
      </c>
      <c r="J19" s="14">
        <v>4130</v>
      </c>
      <c r="K19" s="14">
        <v>571</v>
      </c>
      <c r="L19" s="15">
        <v>32.6919166387</v>
      </c>
      <c r="M19" s="16">
        <v>1</v>
      </c>
      <c r="N19" s="17">
        <f t="shared" si="0"/>
        <v>32.6919166387</v>
      </c>
      <c r="O19" s="17">
        <v>3.85</v>
      </c>
      <c r="P19" s="17">
        <v>0.14000000000000001</v>
      </c>
      <c r="Q19" s="17">
        <f t="shared" si="1"/>
        <v>125.86387905899501</v>
      </c>
      <c r="R19" s="17">
        <f t="shared" si="2"/>
        <v>4.5768683294180006</v>
      </c>
      <c r="S19" s="16">
        <v>0.99</v>
      </c>
      <c r="T19" s="16">
        <v>0.98</v>
      </c>
      <c r="U19" s="17">
        <f t="shared" si="3"/>
        <v>124.60524026840505</v>
      </c>
      <c r="V19" s="17">
        <f t="shared" si="4"/>
        <v>4.4853309628296403</v>
      </c>
    </row>
    <row r="20" spans="1:22">
      <c r="A20" s="14" t="s">
        <v>46</v>
      </c>
      <c r="B20" s="15">
        <v>2447.71220103</v>
      </c>
      <c r="C20" s="14">
        <v>4</v>
      </c>
      <c r="D20" s="14">
        <v>1061</v>
      </c>
      <c r="E20" s="14" t="s">
        <v>55</v>
      </c>
      <c r="F20" s="14">
        <v>2</v>
      </c>
      <c r="G20" s="14" t="s">
        <v>52</v>
      </c>
      <c r="H20" s="14">
        <v>12</v>
      </c>
      <c r="I20" s="14">
        <v>5200</v>
      </c>
      <c r="J20" s="14">
        <v>5200</v>
      </c>
      <c r="K20" s="14">
        <v>532</v>
      </c>
      <c r="L20" s="15">
        <v>0.40375044536900001</v>
      </c>
      <c r="M20" s="16">
        <v>7.0000000000000007E-2</v>
      </c>
      <c r="N20" s="17">
        <f t="shared" si="0"/>
        <v>2.8262531175830004E-2</v>
      </c>
      <c r="O20" s="17">
        <v>0.68215099999999995</v>
      </c>
      <c r="P20" s="17">
        <v>3.4096000000000001E-2</v>
      </c>
      <c r="Q20" s="17">
        <f t="shared" si="1"/>
        <v>1.9279313904123612E-2</v>
      </c>
      <c r="R20" s="17">
        <f t="shared" si="2"/>
        <v>9.6363926297109983E-4</v>
      </c>
      <c r="S20" s="16">
        <v>0.59</v>
      </c>
      <c r="T20" s="16">
        <v>0.6</v>
      </c>
      <c r="U20" s="17">
        <f t="shared" si="3"/>
        <v>1.137479520343293E-2</v>
      </c>
      <c r="V20" s="17">
        <f t="shared" si="4"/>
        <v>5.7818355778265992E-4</v>
      </c>
    </row>
    <row r="21" spans="1:22">
      <c r="A21" s="14" t="s">
        <v>46</v>
      </c>
      <c r="B21" s="15">
        <v>2447.71220103</v>
      </c>
      <c r="C21" s="14">
        <v>4</v>
      </c>
      <c r="D21" s="14">
        <v>1062</v>
      </c>
      <c r="E21" s="14" t="s">
        <v>55</v>
      </c>
      <c r="F21" s="14">
        <v>2</v>
      </c>
      <c r="G21" s="14" t="s">
        <v>51</v>
      </c>
      <c r="H21" s="14">
        <v>13</v>
      </c>
      <c r="I21" s="14">
        <v>6430</v>
      </c>
      <c r="J21" s="14">
        <v>6430</v>
      </c>
      <c r="K21" s="14">
        <v>533</v>
      </c>
      <c r="L21" s="15">
        <v>3.7293982024399997E-4</v>
      </c>
      <c r="M21" s="16">
        <v>1</v>
      </c>
      <c r="N21" s="17">
        <f t="shared" si="0"/>
        <v>3.7293982024399997E-4</v>
      </c>
      <c r="O21" s="17">
        <v>0.68215099999999995</v>
      </c>
      <c r="P21" s="17">
        <v>3.4096000000000001E-2</v>
      </c>
      <c r="Q21" s="17">
        <f t="shared" si="1"/>
        <v>2.5440127131926482E-4</v>
      </c>
      <c r="R21" s="17">
        <f t="shared" si="2"/>
        <v>1.2715756111039423E-5</v>
      </c>
      <c r="S21" s="16">
        <v>0.59</v>
      </c>
      <c r="T21" s="16">
        <v>0.6</v>
      </c>
      <c r="U21" s="17">
        <f t="shared" si="3"/>
        <v>1.5009675007836623E-4</v>
      </c>
      <c r="V21" s="17">
        <f t="shared" si="4"/>
        <v>7.6294536666236541E-6</v>
      </c>
    </row>
    <row r="22" spans="1:22">
      <c r="A22" s="14" t="s">
        <v>46</v>
      </c>
      <c r="B22" s="15">
        <v>2447.71220103</v>
      </c>
      <c r="C22" s="14">
        <v>4</v>
      </c>
      <c r="D22" s="14">
        <v>1063</v>
      </c>
      <c r="E22" s="14" t="s">
        <v>55</v>
      </c>
      <c r="F22" s="14">
        <v>2</v>
      </c>
      <c r="G22" s="14" t="s">
        <v>44</v>
      </c>
      <c r="H22" s="14">
        <v>2</v>
      </c>
      <c r="I22" s="14">
        <v>1200</v>
      </c>
      <c r="J22" s="14">
        <v>1200</v>
      </c>
      <c r="K22" s="14">
        <v>522</v>
      </c>
      <c r="L22" s="15">
        <v>218.71258137500001</v>
      </c>
      <c r="M22" s="16">
        <v>1</v>
      </c>
      <c r="N22" s="17">
        <f t="shared" si="0"/>
        <v>218.71258137500001</v>
      </c>
      <c r="O22" s="17">
        <v>6.9982509999999998</v>
      </c>
      <c r="P22" s="17">
        <v>1.150719</v>
      </c>
      <c r="Q22" s="17">
        <f t="shared" si="1"/>
        <v>1530.6055413201752</v>
      </c>
      <c r="R22" s="17">
        <f t="shared" si="2"/>
        <v>251.67672292725865</v>
      </c>
      <c r="S22" s="16">
        <v>0.59</v>
      </c>
      <c r="T22" s="16">
        <v>0.6</v>
      </c>
      <c r="U22" s="17">
        <f t="shared" si="3"/>
        <v>903.05726937890336</v>
      </c>
      <c r="V22" s="17">
        <f t="shared" si="4"/>
        <v>151.00603375635518</v>
      </c>
    </row>
    <row r="23" spans="1:22">
      <c r="A23" s="14" t="s">
        <v>46</v>
      </c>
      <c r="B23" s="15">
        <v>2447.71220103</v>
      </c>
      <c r="C23" s="14">
        <v>4</v>
      </c>
      <c r="D23" s="14">
        <v>1065</v>
      </c>
      <c r="E23" s="14" t="s">
        <v>45</v>
      </c>
      <c r="F23" s="14">
        <v>4</v>
      </c>
      <c r="G23" s="14" t="s">
        <v>44</v>
      </c>
      <c r="H23" s="14">
        <v>2</v>
      </c>
      <c r="I23" s="14">
        <v>1200</v>
      </c>
      <c r="J23" s="14">
        <v>1200</v>
      </c>
      <c r="K23" s="14">
        <v>562</v>
      </c>
      <c r="L23" s="15">
        <v>105.66432843699999</v>
      </c>
      <c r="M23" s="16">
        <v>1</v>
      </c>
      <c r="N23" s="17">
        <f t="shared" si="0"/>
        <v>105.66432843699999</v>
      </c>
      <c r="O23" s="17">
        <v>8.52</v>
      </c>
      <c r="P23" s="17">
        <v>1.44</v>
      </c>
      <c r="Q23" s="17">
        <f t="shared" si="1"/>
        <v>900.26007828323986</v>
      </c>
      <c r="R23" s="17">
        <f t="shared" si="2"/>
        <v>152.15663294927998</v>
      </c>
      <c r="S23" s="16">
        <v>0.99</v>
      </c>
      <c r="T23" s="16">
        <v>0.98</v>
      </c>
      <c r="U23" s="17">
        <f t="shared" si="3"/>
        <v>891.2574775004075</v>
      </c>
      <c r="V23" s="17">
        <f t="shared" si="4"/>
        <v>149.11350029029438</v>
      </c>
    </row>
    <row r="24" spans="1:22">
      <c r="A24" s="14" t="s">
        <v>46</v>
      </c>
      <c r="B24" s="15">
        <v>2447.71220103</v>
      </c>
      <c r="C24" s="14">
        <v>4</v>
      </c>
      <c r="D24" s="14">
        <v>1067</v>
      </c>
      <c r="E24" s="14" t="s">
        <v>55</v>
      </c>
      <c r="F24" s="14">
        <v>2</v>
      </c>
      <c r="G24" s="14" t="s">
        <v>50</v>
      </c>
      <c r="H24" s="14">
        <v>4</v>
      </c>
      <c r="I24" s="14">
        <v>1400</v>
      </c>
      <c r="J24" s="14">
        <v>1400</v>
      </c>
      <c r="K24" s="14">
        <v>524</v>
      </c>
      <c r="L24" s="15">
        <v>9.2479416893900002</v>
      </c>
      <c r="M24" s="16">
        <v>1</v>
      </c>
      <c r="N24" s="17">
        <f t="shared" si="0"/>
        <v>9.2479416893900002</v>
      </c>
      <c r="O24" s="17">
        <v>9.9086339999999993</v>
      </c>
      <c r="P24" s="17">
        <v>1.5241549999999999</v>
      </c>
      <c r="Q24" s="17">
        <f t="shared" si="1"/>
        <v>91.634469453507194</v>
      </c>
      <c r="R24" s="17">
        <f t="shared" si="2"/>
        <v>14.095296565592214</v>
      </c>
      <c r="S24" s="16">
        <v>0.59</v>
      </c>
      <c r="T24" s="16">
        <v>0.6</v>
      </c>
      <c r="U24" s="17">
        <f t="shared" si="3"/>
        <v>54.064336977569241</v>
      </c>
      <c r="V24" s="17">
        <f t="shared" si="4"/>
        <v>8.4571779393553275</v>
      </c>
    </row>
    <row r="25" spans="1:22">
      <c r="A25" s="14" t="s">
        <v>46</v>
      </c>
      <c r="B25" s="15">
        <v>2447.71220103</v>
      </c>
      <c r="C25" s="14">
        <v>4</v>
      </c>
      <c r="D25" s="14">
        <v>1068</v>
      </c>
      <c r="E25" s="14" t="s">
        <v>55</v>
      </c>
      <c r="F25" s="14">
        <v>2</v>
      </c>
      <c r="G25" s="14" t="s">
        <v>52</v>
      </c>
      <c r="H25" s="14">
        <v>12</v>
      </c>
      <c r="I25" s="14">
        <v>5200</v>
      </c>
      <c r="J25" s="14">
        <v>5200</v>
      </c>
      <c r="K25" s="14">
        <v>532</v>
      </c>
      <c r="L25" s="15">
        <v>0.57078112377099999</v>
      </c>
      <c r="M25" s="16">
        <v>7.0000000000000007E-2</v>
      </c>
      <c r="N25" s="17">
        <f t="shared" si="0"/>
        <v>3.9954678663970004E-2</v>
      </c>
      <c r="O25" s="17">
        <v>0.68215099999999995</v>
      </c>
      <c r="P25" s="17">
        <v>3.4096000000000001E-2</v>
      </c>
      <c r="Q25" s="17">
        <f t="shared" si="1"/>
        <v>2.72551240053058E-2</v>
      </c>
      <c r="R25" s="17">
        <f t="shared" si="2"/>
        <v>1.3622947237267214E-3</v>
      </c>
      <c r="S25" s="16">
        <v>0.59</v>
      </c>
      <c r="T25" s="16">
        <v>0.6</v>
      </c>
      <c r="U25" s="17">
        <f t="shared" si="3"/>
        <v>1.6080523163130422E-2</v>
      </c>
      <c r="V25" s="17">
        <f t="shared" si="4"/>
        <v>8.1737683423603277E-4</v>
      </c>
    </row>
    <row r="26" spans="1:22">
      <c r="A26" s="14" t="s">
        <v>46</v>
      </c>
      <c r="B26" s="15">
        <v>2447.71220103</v>
      </c>
      <c r="C26" s="14">
        <v>4</v>
      </c>
      <c r="D26" s="14">
        <v>1070</v>
      </c>
      <c r="E26" s="14" t="s">
        <v>55</v>
      </c>
      <c r="F26" s="14">
        <v>2</v>
      </c>
      <c r="G26" s="14" t="s">
        <v>50</v>
      </c>
      <c r="H26" s="14">
        <v>4</v>
      </c>
      <c r="I26" s="14">
        <v>1700</v>
      </c>
      <c r="J26" s="14">
        <v>1700</v>
      </c>
      <c r="K26" s="14">
        <v>524</v>
      </c>
      <c r="L26" s="15">
        <v>3.6724948950299998</v>
      </c>
      <c r="M26" s="16">
        <v>1</v>
      </c>
      <c r="N26" s="17">
        <f t="shared" si="0"/>
        <v>3.6724948950299998</v>
      </c>
      <c r="O26" s="17">
        <v>9.9086339999999993</v>
      </c>
      <c r="P26" s="17">
        <v>1.5241549999999999</v>
      </c>
      <c r="Q26" s="17">
        <f t="shared" si="1"/>
        <v>36.389407781720685</v>
      </c>
      <c r="R26" s="17">
        <f t="shared" si="2"/>
        <v>5.5974514567344489</v>
      </c>
      <c r="S26" s="16">
        <v>0.59</v>
      </c>
      <c r="T26" s="16">
        <v>0.6</v>
      </c>
      <c r="U26" s="17">
        <f t="shared" si="3"/>
        <v>21.469750591215202</v>
      </c>
      <c r="V26" s="17">
        <f t="shared" si="4"/>
        <v>3.3584708740406692</v>
      </c>
    </row>
    <row r="27" spans="1:22">
      <c r="A27" s="14" t="s">
        <v>46</v>
      </c>
      <c r="B27" s="15">
        <v>2447.71220103</v>
      </c>
      <c r="C27" s="14">
        <v>4</v>
      </c>
      <c r="D27" s="14">
        <v>1071</v>
      </c>
      <c r="E27" s="14" t="s">
        <v>45</v>
      </c>
      <c r="F27" s="14">
        <v>4</v>
      </c>
      <c r="G27" s="14" t="s">
        <v>50</v>
      </c>
      <c r="H27" s="14">
        <v>4</v>
      </c>
      <c r="I27" s="14">
        <v>1700</v>
      </c>
      <c r="J27" s="14">
        <v>1700</v>
      </c>
      <c r="K27" s="14">
        <v>564</v>
      </c>
      <c r="L27" s="15">
        <v>0.14532742064099999</v>
      </c>
      <c r="M27" s="16">
        <v>1</v>
      </c>
      <c r="N27" s="17">
        <f t="shared" si="0"/>
        <v>0.14532742064099999</v>
      </c>
      <c r="O27" s="17">
        <v>11.39</v>
      </c>
      <c r="P27" s="17">
        <v>1.78</v>
      </c>
      <c r="Q27" s="17">
        <f t="shared" si="1"/>
        <v>1.65527932110099</v>
      </c>
      <c r="R27" s="17">
        <f t="shared" si="2"/>
        <v>0.25868280874097999</v>
      </c>
      <c r="S27" s="16">
        <v>0.99</v>
      </c>
      <c r="T27" s="16">
        <v>0.98</v>
      </c>
      <c r="U27" s="17">
        <f t="shared" si="3"/>
        <v>1.6387265278899801</v>
      </c>
      <c r="V27" s="17">
        <f t="shared" si="4"/>
        <v>0.25350915256616036</v>
      </c>
    </row>
    <row r="28" spans="1:22">
      <c r="A28" s="14" t="s">
        <v>46</v>
      </c>
      <c r="B28" s="15">
        <v>2447.71220103</v>
      </c>
      <c r="C28" s="14">
        <v>4</v>
      </c>
      <c r="D28" s="14">
        <v>1072</v>
      </c>
      <c r="E28" s="14" t="s">
        <v>45</v>
      </c>
      <c r="F28" s="14">
        <v>4</v>
      </c>
      <c r="G28" s="14" t="s">
        <v>49</v>
      </c>
      <c r="H28" s="14">
        <v>11</v>
      </c>
      <c r="I28" s="14">
        <v>4340</v>
      </c>
      <c r="J28" s="14">
        <v>4340</v>
      </c>
      <c r="K28" s="14">
        <v>571</v>
      </c>
      <c r="L28" s="15">
        <v>2.7534755238800002</v>
      </c>
      <c r="M28" s="16">
        <v>1</v>
      </c>
      <c r="N28" s="17">
        <f t="shared" si="0"/>
        <v>2.7534755238800002</v>
      </c>
      <c r="O28" s="17">
        <v>3.85</v>
      </c>
      <c r="P28" s="17">
        <v>0.14000000000000001</v>
      </c>
      <c r="Q28" s="17">
        <f t="shared" si="1"/>
        <v>10.600880766938001</v>
      </c>
      <c r="R28" s="17">
        <f t="shared" si="2"/>
        <v>0.38548657334320008</v>
      </c>
      <c r="S28" s="16">
        <v>0.99</v>
      </c>
      <c r="T28" s="16">
        <v>0.98</v>
      </c>
      <c r="U28" s="17">
        <f t="shared" si="3"/>
        <v>10.494871959268622</v>
      </c>
      <c r="V28" s="17">
        <f t="shared" si="4"/>
        <v>0.37777684187633609</v>
      </c>
    </row>
    <row r="29" spans="1:22">
      <c r="A29" s="14" t="s">
        <v>46</v>
      </c>
      <c r="B29" s="15">
        <v>2447.71220103</v>
      </c>
      <c r="C29" s="14">
        <v>4</v>
      </c>
      <c r="D29" s="14">
        <v>1077</v>
      </c>
      <c r="E29" s="14" t="s">
        <v>45</v>
      </c>
      <c r="F29" s="14">
        <v>4</v>
      </c>
      <c r="G29" s="14" t="s">
        <v>44</v>
      </c>
      <c r="H29" s="14">
        <v>2</v>
      </c>
      <c r="I29" s="14">
        <v>1290</v>
      </c>
      <c r="J29" s="14">
        <v>1290</v>
      </c>
      <c r="K29" s="14">
        <v>562</v>
      </c>
      <c r="L29" s="15">
        <v>7.6152744856199996E-6</v>
      </c>
      <c r="M29" s="16">
        <v>1</v>
      </c>
      <c r="N29" s="17">
        <f t="shared" si="0"/>
        <v>7.6152744856199996E-6</v>
      </c>
      <c r="O29" s="17">
        <v>8.52</v>
      </c>
      <c r="P29" s="17">
        <v>1.44</v>
      </c>
      <c r="Q29" s="17">
        <f t="shared" si="1"/>
        <v>6.4882138617482394E-5</v>
      </c>
      <c r="R29" s="17">
        <f t="shared" si="2"/>
        <v>1.0965995259292799E-5</v>
      </c>
      <c r="S29" s="16">
        <v>0.99</v>
      </c>
      <c r="T29" s="16">
        <v>0.98</v>
      </c>
      <c r="U29" s="17">
        <f t="shared" si="3"/>
        <v>6.4233317231307568E-5</v>
      </c>
      <c r="V29" s="17">
        <f t="shared" si="4"/>
        <v>1.0746675354106943E-5</v>
      </c>
    </row>
    <row r="30" spans="1:22">
      <c r="A30" s="14" t="s">
        <v>46</v>
      </c>
      <c r="B30" s="15">
        <v>2447.71220103</v>
      </c>
      <c r="C30" s="14">
        <v>4</v>
      </c>
      <c r="D30" s="14">
        <v>1078</v>
      </c>
      <c r="E30" s="14" t="s">
        <v>45</v>
      </c>
      <c r="F30" s="14">
        <v>4</v>
      </c>
      <c r="G30" s="14" t="s">
        <v>52</v>
      </c>
      <c r="H30" s="14">
        <v>12</v>
      </c>
      <c r="I30" s="14">
        <v>5200</v>
      </c>
      <c r="J30" s="14">
        <v>5200</v>
      </c>
      <c r="K30" s="14">
        <v>572</v>
      </c>
      <c r="L30" s="15">
        <v>9.1827944941200002E-2</v>
      </c>
      <c r="M30" s="16">
        <v>0</v>
      </c>
      <c r="N30" s="17">
        <f t="shared" si="0"/>
        <v>0</v>
      </c>
      <c r="O30" s="17">
        <v>0</v>
      </c>
      <c r="P30" s="17">
        <v>0</v>
      </c>
      <c r="Q30" s="17">
        <f t="shared" si="1"/>
        <v>0</v>
      </c>
      <c r="R30" s="17">
        <f t="shared" si="2"/>
        <v>0</v>
      </c>
      <c r="S30" s="16">
        <v>0.99</v>
      </c>
      <c r="T30" s="16">
        <v>0.98</v>
      </c>
      <c r="U30" s="17">
        <f t="shared" si="3"/>
        <v>0</v>
      </c>
      <c r="V30" s="17">
        <f t="shared" si="4"/>
        <v>0</v>
      </c>
    </row>
    <row r="31" spans="1:22">
      <c r="A31" s="14" t="s">
        <v>46</v>
      </c>
      <c r="B31" s="15">
        <v>2447.71220103</v>
      </c>
      <c r="C31" s="14">
        <v>4</v>
      </c>
      <c r="D31" s="14">
        <v>1083</v>
      </c>
      <c r="E31" s="14" t="s">
        <v>45</v>
      </c>
      <c r="F31" s="14">
        <v>4</v>
      </c>
      <c r="G31" s="14" t="s">
        <v>50</v>
      </c>
      <c r="H31" s="14">
        <v>4</v>
      </c>
      <c r="I31" s="14">
        <v>8340</v>
      </c>
      <c r="J31" s="14">
        <v>8340</v>
      </c>
      <c r="K31" s="14">
        <v>564</v>
      </c>
      <c r="L31" s="15">
        <v>8.2705526021499998E-2</v>
      </c>
      <c r="M31" s="16">
        <v>1</v>
      </c>
      <c r="N31" s="17">
        <f t="shared" si="0"/>
        <v>8.2705526021499998E-2</v>
      </c>
      <c r="O31" s="17">
        <v>11.39</v>
      </c>
      <c r="P31" s="17">
        <v>1.78</v>
      </c>
      <c r="Q31" s="17">
        <f t="shared" si="1"/>
        <v>0.94201594138488498</v>
      </c>
      <c r="R31" s="17">
        <f t="shared" si="2"/>
        <v>0.14721583631827001</v>
      </c>
      <c r="S31" s="16">
        <v>0.99</v>
      </c>
      <c r="T31" s="16">
        <v>0.98</v>
      </c>
      <c r="U31" s="17">
        <f t="shared" si="3"/>
        <v>0.9325957819710361</v>
      </c>
      <c r="V31" s="17">
        <f t="shared" si="4"/>
        <v>0.1442715195919046</v>
      </c>
    </row>
    <row r="32" spans="1:22">
      <c r="A32" s="14" t="s">
        <v>46</v>
      </c>
      <c r="B32" s="15">
        <v>2447.71220103</v>
      </c>
      <c r="C32" s="14">
        <v>4</v>
      </c>
      <c r="D32" s="14">
        <v>1084</v>
      </c>
      <c r="E32" s="14" t="s">
        <v>45</v>
      </c>
      <c r="F32" s="14">
        <v>4</v>
      </c>
      <c r="G32" s="14" t="s">
        <v>50</v>
      </c>
      <c r="H32" s="14">
        <v>4</v>
      </c>
      <c r="I32" s="14">
        <v>8340</v>
      </c>
      <c r="J32" s="14">
        <v>8340</v>
      </c>
      <c r="K32" s="14">
        <v>564</v>
      </c>
      <c r="L32" s="15">
        <v>0.22217803960999999</v>
      </c>
      <c r="M32" s="16">
        <v>1</v>
      </c>
      <c r="N32" s="17">
        <f t="shared" si="0"/>
        <v>0.22217803960999999</v>
      </c>
      <c r="O32" s="17">
        <v>11.39</v>
      </c>
      <c r="P32" s="17">
        <v>1.78</v>
      </c>
      <c r="Q32" s="17">
        <f t="shared" si="1"/>
        <v>2.5306078711578999</v>
      </c>
      <c r="R32" s="17">
        <f t="shared" si="2"/>
        <v>0.39547691050579997</v>
      </c>
      <c r="S32" s="16">
        <v>0.99</v>
      </c>
      <c r="T32" s="16">
        <v>0.98</v>
      </c>
      <c r="U32" s="17">
        <f t="shared" si="3"/>
        <v>2.5053017924463208</v>
      </c>
      <c r="V32" s="17">
        <f t="shared" si="4"/>
        <v>0.38756737229568394</v>
      </c>
    </row>
    <row r="33" spans="1:22">
      <c r="A33" s="14" t="s">
        <v>46</v>
      </c>
      <c r="B33" s="15">
        <v>2447.71220103</v>
      </c>
      <c r="C33" s="14">
        <v>4</v>
      </c>
      <c r="D33" s="14">
        <v>1096</v>
      </c>
      <c r="E33" s="14" t="s">
        <v>45</v>
      </c>
      <c r="F33" s="14">
        <v>4</v>
      </c>
      <c r="G33" s="14" t="s">
        <v>49</v>
      </c>
      <c r="H33" s="14">
        <v>11</v>
      </c>
      <c r="I33" s="14">
        <v>4340</v>
      </c>
      <c r="J33" s="14">
        <v>4340</v>
      </c>
      <c r="K33" s="14">
        <v>571</v>
      </c>
      <c r="L33" s="15">
        <v>7.57723660737E-3</v>
      </c>
      <c r="M33" s="16">
        <v>1</v>
      </c>
      <c r="N33" s="17">
        <f t="shared" si="0"/>
        <v>7.57723660737E-3</v>
      </c>
      <c r="O33" s="17">
        <v>3.85</v>
      </c>
      <c r="P33" s="17">
        <v>0.14000000000000001</v>
      </c>
      <c r="Q33" s="17">
        <f t="shared" si="1"/>
        <v>2.9172360938374501E-2</v>
      </c>
      <c r="R33" s="17">
        <f t="shared" si="2"/>
        <v>1.0608131250318001E-3</v>
      </c>
      <c r="S33" s="16">
        <v>0.99</v>
      </c>
      <c r="T33" s="16">
        <v>0.98</v>
      </c>
      <c r="U33" s="17">
        <f t="shared" si="3"/>
        <v>2.8880637328990755E-2</v>
      </c>
      <c r="V33" s="17">
        <f t="shared" si="4"/>
        <v>1.0395968625311642E-3</v>
      </c>
    </row>
    <row r="34" spans="1:22">
      <c r="A34" s="14" t="s">
        <v>46</v>
      </c>
      <c r="B34" s="15">
        <v>2447.71220103</v>
      </c>
      <c r="C34" s="14">
        <v>4</v>
      </c>
      <c r="D34" s="14">
        <v>1097</v>
      </c>
      <c r="E34" s="14" t="s">
        <v>45</v>
      </c>
      <c r="F34" s="14">
        <v>4</v>
      </c>
      <c r="G34" s="14" t="s">
        <v>49</v>
      </c>
      <c r="H34" s="14">
        <v>11</v>
      </c>
      <c r="I34" s="14">
        <v>4340</v>
      </c>
      <c r="J34" s="14">
        <v>4340</v>
      </c>
      <c r="K34" s="14">
        <v>571</v>
      </c>
      <c r="L34" s="15">
        <v>7.0817442178899999</v>
      </c>
      <c r="M34" s="16">
        <v>1</v>
      </c>
      <c r="N34" s="17">
        <f t="shared" si="0"/>
        <v>7.0817442178899999</v>
      </c>
      <c r="O34" s="17">
        <v>3.85</v>
      </c>
      <c r="P34" s="17">
        <v>0.14000000000000001</v>
      </c>
      <c r="Q34" s="17">
        <f t="shared" si="1"/>
        <v>27.264715238876502</v>
      </c>
      <c r="R34" s="17">
        <f t="shared" si="2"/>
        <v>0.99144419050460009</v>
      </c>
      <c r="S34" s="16">
        <v>0.99</v>
      </c>
      <c r="T34" s="16">
        <v>0.98</v>
      </c>
      <c r="U34" s="17">
        <f t="shared" si="3"/>
        <v>26.992068086487738</v>
      </c>
      <c r="V34" s="17">
        <f t="shared" si="4"/>
        <v>0.97161530669450802</v>
      </c>
    </row>
    <row r="35" spans="1:22">
      <c r="A35" s="14" t="s">
        <v>46</v>
      </c>
      <c r="B35" s="15">
        <v>2447.71220103</v>
      </c>
      <c r="C35" s="14">
        <v>4</v>
      </c>
      <c r="D35" s="14">
        <v>1098</v>
      </c>
      <c r="E35" s="14" t="s">
        <v>45</v>
      </c>
      <c r="F35" s="14">
        <v>4</v>
      </c>
      <c r="G35" s="14" t="s">
        <v>49</v>
      </c>
      <c r="H35" s="14">
        <v>11</v>
      </c>
      <c r="I35" s="14">
        <v>4340</v>
      </c>
      <c r="J35" s="14">
        <v>4340</v>
      </c>
      <c r="K35" s="14">
        <v>571</v>
      </c>
      <c r="L35" s="15">
        <v>13.132268231299999</v>
      </c>
      <c r="M35" s="16">
        <v>1</v>
      </c>
      <c r="N35" s="17">
        <f t="shared" si="0"/>
        <v>13.132268231299999</v>
      </c>
      <c r="O35" s="17">
        <v>3.85</v>
      </c>
      <c r="P35" s="17">
        <v>0.14000000000000001</v>
      </c>
      <c r="Q35" s="17">
        <f t="shared" si="1"/>
        <v>50.559232690504999</v>
      </c>
      <c r="R35" s="17">
        <f t="shared" si="2"/>
        <v>1.8385175523820001</v>
      </c>
      <c r="S35" s="16">
        <v>0.99</v>
      </c>
      <c r="T35" s="16">
        <v>0.98</v>
      </c>
      <c r="U35" s="17">
        <f t="shared" si="3"/>
        <v>50.053640363599946</v>
      </c>
      <c r="V35" s="17">
        <f t="shared" si="4"/>
        <v>1.8017472013343601</v>
      </c>
    </row>
    <row r="36" spans="1:22">
      <c r="A36" s="14" t="s">
        <v>46</v>
      </c>
      <c r="B36" s="15">
        <v>2447.71220103</v>
      </c>
      <c r="C36" s="14">
        <v>4</v>
      </c>
      <c r="D36" s="14">
        <v>1099</v>
      </c>
      <c r="E36" s="14" t="s">
        <v>45</v>
      </c>
      <c r="F36" s="14">
        <v>4</v>
      </c>
      <c r="G36" s="14" t="s">
        <v>44</v>
      </c>
      <c r="H36" s="14">
        <v>2</v>
      </c>
      <c r="I36" s="14">
        <v>1200</v>
      </c>
      <c r="J36" s="14">
        <v>1200</v>
      </c>
      <c r="K36" s="14">
        <v>562</v>
      </c>
      <c r="L36" s="15">
        <v>57.174735687599998</v>
      </c>
      <c r="M36" s="16">
        <v>1</v>
      </c>
      <c r="N36" s="17">
        <f t="shared" si="0"/>
        <v>57.174735687599998</v>
      </c>
      <c r="O36" s="17">
        <v>8.52</v>
      </c>
      <c r="P36" s="17">
        <v>1.44</v>
      </c>
      <c r="Q36" s="17">
        <f t="shared" si="1"/>
        <v>487.12874805835196</v>
      </c>
      <c r="R36" s="17">
        <f t="shared" si="2"/>
        <v>82.331619390143999</v>
      </c>
      <c r="S36" s="16">
        <v>0.99</v>
      </c>
      <c r="T36" s="16">
        <v>0.98</v>
      </c>
      <c r="U36" s="17">
        <f t="shared" si="3"/>
        <v>482.25746057776843</v>
      </c>
      <c r="V36" s="17">
        <f t="shared" si="4"/>
        <v>80.684987002341117</v>
      </c>
    </row>
    <row r="37" spans="1:22">
      <c r="A37" s="14" t="s">
        <v>46</v>
      </c>
      <c r="B37" s="15">
        <v>2447.71220103</v>
      </c>
      <c r="C37" s="14">
        <v>4</v>
      </c>
      <c r="D37" s="14">
        <v>1104</v>
      </c>
      <c r="E37" s="14" t="s">
        <v>45</v>
      </c>
      <c r="F37" s="14">
        <v>4</v>
      </c>
      <c r="G37" s="14" t="s">
        <v>47</v>
      </c>
      <c r="H37" s="14">
        <v>1</v>
      </c>
      <c r="I37" s="14">
        <v>1100</v>
      </c>
      <c r="J37" s="14">
        <v>1100</v>
      </c>
      <c r="K37" s="14">
        <v>561</v>
      </c>
      <c r="L37" s="15">
        <v>0.25638042713100001</v>
      </c>
      <c r="M37" s="16">
        <v>1</v>
      </c>
      <c r="N37" s="17">
        <f t="shared" si="0"/>
        <v>0.25638042713100001</v>
      </c>
      <c r="O37" s="17">
        <v>4.55</v>
      </c>
      <c r="P37" s="17">
        <v>0.79</v>
      </c>
      <c r="Q37" s="17">
        <f t="shared" si="1"/>
        <v>1.16653094344605</v>
      </c>
      <c r="R37" s="17">
        <f t="shared" si="2"/>
        <v>0.20254053743349001</v>
      </c>
      <c r="S37" s="16">
        <v>0.99</v>
      </c>
      <c r="T37" s="16">
        <v>0.98</v>
      </c>
      <c r="U37" s="17">
        <f t="shared" si="3"/>
        <v>1.1548656340115895</v>
      </c>
      <c r="V37" s="17">
        <f t="shared" si="4"/>
        <v>0.19848972668482021</v>
      </c>
    </row>
    <row r="38" spans="1:22">
      <c r="A38" s="14" t="s">
        <v>46</v>
      </c>
      <c r="B38" s="15">
        <v>2447.71220103</v>
      </c>
      <c r="C38" s="14">
        <v>4</v>
      </c>
      <c r="D38" s="14">
        <v>1109</v>
      </c>
      <c r="E38" s="14" t="s">
        <v>45</v>
      </c>
      <c r="F38" s="14">
        <v>4</v>
      </c>
      <c r="G38" s="14" t="s">
        <v>51</v>
      </c>
      <c r="H38" s="14">
        <v>13</v>
      </c>
      <c r="I38" s="14">
        <v>6300</v>
      </c>
      <c r="J38" s="14">
        <v>6300</v>
      </c>
      <c r="K38" s="14">
        <v>573</v>
      </c>
      <c r="L38" s="15">
        <v>0.910067981405</v>
      </c>
      <c r="M38" s="16">
        <v>0.83</v>
      </c>
      <c r="N38" s="17">
        <f t="shared" si="0"/>
        <v>0.75535642456614993</v>
      </c>
      <c r="O38" s="17">
        <v>2.0699999999999998</v>
      </c>
      <c r="P38" s="17">
        <v>0.08</v>
      </c>
      <c r="Q38" s="17">
        <f t="shared" si="1"/>
        <v>1.5635877988519302</v>
      </c>
      <c r="R38" s="17">
        <f t="shared" si="2"/>
        <v>6.0428513965291995E-2</v>
      </c>
      <c r="S38" s="16">
        <v>0.99</v>
      </c>
      <c r="T38" s="16">
        <v>0.98</v>
      </c>
      <c r="U38" s="17">
        <f t="shared" si="3"/>
        <v>1.5479519208634109</v>
      </c>
      <c r="V38" s="17">
        <f t="shared" si="4"/>
        <v>5.9219943685986154E-2</v>
      </c>
    </row>
    <row r="39" spans="1:22">
      <c r="A39" s="14" t="s">
        <v>46</v>
      </c>
      <c r="B39" s="15">
        <v>2447.71220103</v>
      </c>
      <c r="C39" s="14">
        <v>4</v>
      </c>
      <c r="D39" s="14">
        <v>1110</v>
      </c>
      <c r="E39" s="14" t="s">
        <v>45</v>
      </c>
      <c r="F39" s="14">
        <v>4</v>
      </c>
      <c r="G39" s="14" t="s">
        <v>52</v>
      </c>
      <c r="H39" s="14">
        <v>12</v>
      </c>
      <c r="I39" s="14">
        <v>5200</v>
      </c>
      <c r="J39" s="14">
        <v>5200</v>
      </c>
      <c r="K39" s="14">
        <v>572</v>
      </c>
      <c r="L39" s="15">
        <v>6.0755763616399998E-2</v>
      </c>
      <c r="M39" s="16">
        <v>0</v>
      </c>
      <c r="N39" s="17">
        <f t="shared" si="0"/>
        <v>0</v>
      </c>
      <c r="O39" s="17">
        <v>0</v>
      </c>
      <c r="P39" s="17">
        <v>0</v>
      </c>
      <c r="Q39" s="17">
        <f t="shared" si="1"/>
        <v>0</v>
      </c>
      <c r="R39" s="17">
        <f t="shared" si="2"/>
        <v>0</v>
      </c>
      <c r="S39" s="16">
        <v>0.99</v>
      </c>
      <c r="T39" s="16">
        <v>0.98</v>
      </c>
      <c r="U39" s="17">
        <f t="shared" si="3"/>
        <v>0</v>
      </c>
      <c r="V39" s="17">
        <f t="shared" si="4"/>
        <v>0</v>
      </c>
    </row>
    <row r="40" spans="1:22">
      <c r="A40" s="14" t="s">
        <v>46</v>
      </c>
      <c r="B40" s="15">
        <v>2447.71220103</v>
      </c>
      <c r="C40" s="14">
        <v>4</v>
      </c>
      <c r="D40" s="14">
        <v>1127</v>
      </c>
      <c r="E40" s="14" t="s">
        <v>45</v>
      </c>
      <c r="F40" s="14">
        <v>4</v>
      </c>
      <c r="G40" s="14" t="s">
        <v>49</v>
      </c>
      <c r="H40" s="14">
        <v>11</v>
      </c>
      <c r="I40" s="14">
        <v>4110</v>
      </c>
      <c r="J40" s="14">
        <v>4110</v>
      </c>
      <c r="K40" s="14">
        <v>571</v>
      </c>
      <c r="L40" s="15">
        <v>5.04514517438</v>
      </c>
      <c r="M40" s="16">
        <v>1</v>
      </c>
      <c r="N40" s="17">
        <f t="shared" si="0"/>
        <v>5.04514517438</v>
      </c>
      <c r="O40" s="17">
        <v>3.85</v>
      </c>
      <c r="P40" s="17">
        <v>0.14000000000000001</v>
      </c>
      <c r="Q40" s="17">
        <f t="shared" si="1"/>
        <v>19.423808921363001</v>
      </c>
      <c r="R40" s="17">
        <f t="shared" si="2"/>
        <v>0.70632032441320003</v>
      </c>
      <c r="S40" s="16">
        <v>0.99</v>
      </c>
      <c r="T40" s="16">
        <v>0.98</v>
      </c>
      <c r="U40" s="17">
        <f t="shared" si="3"/>
        <v>19.229570832149371</v>
      </c>
      <c r="V40" s="17">
        <f t="shared" si="4"/>
        <v>0.69219391792493601</v>
      </c>
    </row>
    <row r="41" spans="1:22">
      <c r="A41" s="14" t="s">
        <v>46</v>
      </c>
      <c r="B41" s="15">
        <v>2447.71220103</v>
      </c>
      <c r="C41" s="14">
        <v>4</v>
      </c>
      <c r="D41" s="14">
        <v>1128</v>
      </c>
      <c r="E41" s="14" t="s">
        <v>45</v>
      </c>
      <c r="F41" s="14">
        <v>4</v>
      </c>
      <c r="G41" s="14" t="s">
        <v>51</v>
      </c>
      <c r="H41" s="14">
        <v>13</v>
      </c>
      <c r="I41" s="14">
        <v>6170</v>
      </c>
      <c r="J41" s="14">
        <v>6170</v>
      </c>
      <c r="K41" s="14">
        <v>573</v>
      </c>
      <c r="L41" s="15">
        <v>1.9471437808800001</v>
      </c>
      <c r="M41" s="16">
        <v>0.83</v>
      </c>
      <c r="N41" s="17">
        <f t="shared" si="0"/>
        <v>1.6161293381304001</v>
      </c>
      <c r="O41" s="17">
        <v>2.0699999999999998</v>
      </c>
      <c r="P41" s="17">
        <v>0.08</v>
      </c>
      <c r="Q41" s="17">
        <f t="shared" si="1"/>
        <v>3.3453877299299277</v>
      </c>
      <c r="R41" s="17">
        <f t="shared" si="2"/>
        <v>0.12929034705043202</v>
      </c>
      <c r="S41" s="16">
        <v>0.99</v>
      </c>
      <c r="T41" s="16">
        <v>0.98</v>
      </c>
      <c r="U41" s="17">
        <f t="shared" si="3"/>
        <v>3.3119338526306286</v>
      </c>
      <c r="V41" s="17">
        <f t="shared" si="4"/>
        <v>0.12670454010942336</v>
      </c>
    </row>
    <row r="42" spans="1:22">
      <c r="A42" s="14" t="s">
        <v>46</v>
      </c>
      <c r="B42" s="15">
        <v>2447.71220103</v>
      </c>
      <c r="C42" s="14">
        <v>4</v>
      </c>
      <c r="D42" s="14">
        <v>1136</v>
      </c>
      <c r="E42" s="14" t="s">
        <v>45</v>
      </c>
      <c r="F42" s="14">
        <v>4</v>
      </c>
      <c r="G42" s="14" t="s">
        <v>54</v>
      </c>
      <c r="H42" s="14">
        <v>6</v>
      </c>
      <c r="I42" s="14">
        <v>7410</v>
      </c>
      <c r="J42" s="14">
        <v>7410</v>
      </c>
      <c r="K42" s="14">
        <v>566</v>
      </c>
      <c r="L42" s="15">
        <v>0.109691223425</v>
      </c>
      <c r="M42" s="16">
        <v>1</v>
      </c>
      <c r="N42" s="17">
        <f t="shared" si="0"/>
        <v>0.109691223425</v>
      </c>
      <c r="O42" s="17">
        <v>4.6100000000000003</v>
      </c>
      <c r="P42" s="17">
        <v>0.18</v>
      </c>
      <c r="Q42" s="17">
        <f t="shared" si="1"/>
        <v>0.50567653998925</v>
      </c>
      <c r="R42" s="17">
        <f t="shared" si="2"/>
        <v>1.9744420216500001E-2</v>
      </c>
      <c r="S42" s="16">
        <v>0.99</v>
      </c>
      <c r="T42" s="16">
        <v>0.98</v>
      </c>
      <c r="U42" s="17">
        <f t="shared" si="3"/>
        <v>0.50061977458935747</v>
      </c>
      <c r="V42" s="17">
        <f t="shared" si="4"/>
        <v>1.9349531812170001E-2</v>
      </c>
    </row>
    <row r="43" spans="1:22">
      <c r="A43" s="14" t="s">
        <v>46</v>
      </c>
      <c r="B43" s="15">
        <v>2447.71220103</v>
      </c>
      <c r="C43" s="14">
        <v>4</v>
      </c>
      <c r="D43" s="14">
        <v>1150</v>
      </c>
      <c r="E43" s="14" t="s">
        <v>45</v>
      </c>
      <c r="F43" s="14">
        <v>4</v>
      </c>
      <c r="G43" s="14" t="s">
        <v>50</v>
      </c>
      <c r="H43" s="14">
        <v>4</v>
      </c>
      <c r="I43" s="14">
        <v>1400</v>
      </c>
      <c r="J43" s="14">
        <v>1400</v>
      </c>
      <c r="K43" s="14">
        <v>564</v>
      </c>
      <c r="L43" s="15">
        <v>2.7462618702300001E-2</v>
      </c>
      <c r="M43" s="16">
        <v>1</v>
      </c>
      <c r="N43" s="17">
        <f t="shared" si="0"/>
        <v>2.7462618702300001E-2</v>
      </c>
      <c r="O43" s="17">
        <v>11.39</v>
      </c>
      <c r="P43" s="17">
        <v>1.78</v>
      </c>
      <c r="Q43" s="17">
        <f t="shared" si="1"/>
        <v>0.31279922701919705</v>
      </c>
      <c r="R43" s="17">
        <f t="shared" si="2"/>
        <v>4.8883461290094E-2</v>
      </c>
      <c r="S43" s="16">
        <v>0.99</v>
      </c>
      <c r="T43" s="16">
        <v>0.98</v>
      </c>
      <c r="U43" s="17">
        <f t="shared" si="3"/>
        <v>0.3096712347490051</v>
      </c>
      <c r="V43" s="17">
        <f t="shared" si="4"/>
        <v>4.7905792064292123E-2</v>
      </c>
    </row>
    <row r="44" spans="1:22">
      <c r="A44" s="14" t="s">
        <v>46</v>
      </c>
      <c r="B44" s="15">
        <v>2447.71220103</v>
      </c>
      <c r="C44" s="14">
        <v>4</v>
      </c>
      <c r="D44" s="14">
        <v>1152</v>
      </c>
      <c r="E44" s="14" t="s">
        <v>45</v>
      </c>
      <c r="F44" s="14">
        <v>4</v>
      </c>
      <c r="G44" s="14" t="s">
        <v>49</v>
      </c>
      <c r="H44" s="14">
        <v>11</v>
      </c>
      <c r="I44" s="14">
        <v>4340</v>
      </c>
      <c r="J44" s="14">
        <v>1180</v>
      </c>
      <c r="K44" s="14">
        <v>571</v>
      </c>
      <c r="L44" s="15">
        <v>1.6681495835599999E-4</v>
      </c>
      <c r="M44" s="16">
        <v>1</v>
      </c>
      <c r="N44" s="17">
        <f t="shared" si="0"/>
        <v>1.6681495835599999E-4</v>
      </c>
      <c r="O44" s="17">
        <v>3.85</v>
      </c>
      <c r="P44" s="17">
        <v>0.14000000000000001</v>
      </c>
      <c r="Q44" s="17">
        <f t="shared" si="1"/>
        <v>6.4223758967059993E-4</v>
      </c>
      <c r="R44" s="17">
        <f t="shared" si="2"/>
        <v>2.335409416984E-5</v>
      </c>
      <c r="S44" s="16">
        <v>0.99</v>
      </c>
      <c r="T44" s="16">
        <v>0.98</v>
      </c>
      <c r="U44" s="17">
        <f t="shared" si="3"/>
        <v>6.3581521377389396E-4</v>
      </c>
      <c r="V44" s="17">
        <f t="shared" si="4"/>
        <v>2.2887012286443201E-5</v>
      </c>
    </row>
    <row r="45" spans="1:22">
      <c r="A45" s="14" t="s">
        <v>46</v>
      </c>
      <c r="B45" s="15">
        <v>2447.71220103</v>
      </c>
      <c r="C45" s="14">
        <v>4</v>
      </c>
      <c r="D45" s="14">
        <v>1163</v>
      </c>
      <c r="E45" s="14" t="s">
        <v>45</v>
      </c>
      <c r="F45" s="14">
        <v>4</v>
      </c>
      <c r="G45" s="14" t="s">
        <v>49</v>
      </c>
      <c r="H45" s="14">
        <v>11</v>
      </c>
      <c r="I45" s="14">
        <v>4340</v>
      </c>
      <c r="J45" s="14">
        <v>4340</v>
      </c>
      <c r="K45" s="14">
        <v>571</v>
      </c>
      <c r="L45" s="15">
        <v>7.4009189043600002E-2</v>
      </c>
      <c r="M45" s="16">
        <v>1</v>
      </c>
      <c r="N45" s="17">
        <f t="shared" si="0"/>
        <v>7.4009189043600002E-2</v>
      </c>
      <c r="O45" s="17">
        <v>3.85</v>
      </c>
      <c r="P45" s="17">
        <v>0.14000000000000001</v>
      </c>
      <c r="Q45" s="17">
        <f t="shared" si="1"/>
        <v>0.28493537781785999</v>
      </c>
      <c r="R45" s="17">
        <f t="shared" si="2"/>
        <v>1.0361286466104002E-2</v>
      </c>
      <c r="S45" s="16">
        <v>0.99</v>
      </c>
      <c r="T45" s="16">
        <v>0.98</v>
      </c>
      <c r="U45" s="17">
        <f t="shared" si="3"/>
        <v>0.28208602403968142</v>
      </c>
      <c r="V45" s="17">
        <f t="shared" si="4"/>
        <v>1.0154060736781921E-2</v>
      </c>
    </row>
    <row r="46" spans="1:22">
      <c r="A46" s="14" t="s">
        <v>46</v>
      </c>
      <c r="B46" s="15">
        <v>2447.71220103</v>
      </c>
      <c r="C46" s="14">
        <v>4</v>
      </c>
      <c r="D46" s="14">
        <v>2172</v>
      </c>
      <c r="E46" s="14" t="s">
        <v>55</v>
      </c>
      <c r="F46" s="14">
        <v>2</v>
      </c>
      <c r="G46" s="14" t="s">
        <v>44</v>
      </c>
      <c r="H46" s="14">
        <v>2</v>
      </c>
      <c r="I46" s="14">
        <v>1200</v>
      </c>
      <c r="J46" s="14">
        <v>1200</v>
      </c>
      <c r="K46" s="14">
        <v>522</v>
      </c>
      <c r="L46" s="15">
        <v>31.100234629399999</v>
      </c>
      <c r="M46" s="16">
        <v>1</v>
      </c>
      <c r="N46" s="17">
        <f t="shared" si="0"/>
        <v>31.100234629399999</v>
      </c>
      <c r="O46" s="17">
        <v>6.9982509999999998</v>
      </c>
      <c r="P46" s="17">
        <v>1.150719</v>
      </c>
      <c r="Q46" s="17">
        <f t="shared" si="1"/>
        <v>217.64724809543316</v>
      </c>
      <c r="R46" s="17">
        <f t="shared" si="2"/>
        <v>35.787630892508538</v>
      </c>
      <c r="S46" s="16">
        <v>0.59</v>
      </c>
      <c r="T46" s="16">
        <v>0.6</v>
      </c>
      <c r="U46" s="17">
        <f t="shared" si="3"/>
        <v>128.41187637630554</v>
      </c>
      <c r="V46" s="17">
        <f t="shared" si="4"/>
        <v>21.472578535505122</v>
      </c>
    </row>
    <row r="47" spans="1:22">
      <c r="A47" s="14" t="s">
        <v>46</v>
      </c>
      <c r="B47" s="15">
        <v>2447.71220103</v>
      </c>
      <c r="C47" s="14">
        <v>4</v>
      </c>
      <c r="D47" s="14">
        <v>2370</v>
      </c>
      <c r="E47" s="14" t="s">
        <v>55</v>
      </c>
      <c r="F47" s="14">
        <v>2</v>
      </c>
      <c r="G47" s="14" t="s">
        <v>44</v>
      </c>
      <c r="H47" s="14">
        <v>2</v>
      </c>
      <c r="I47" s="14">
        <v>1200</v>
      </c>
      <c r="J47" s="14">
        <v>1200</v>
      </c>
      <c r="K47" s="14">
        <v>522</v>
      </c>
      <c r="L47" s="15">
        <v>214.80530017199999</v>
      </c>
      <c r="M47" s="16">
        <v>1</v>
      </c>
      <c r="N47" s="17">
        <f t="shared" si="0"/>
        <v>214.80530017199999</v>
      </c>
      <c r="O47" s="17">
        <v>6.9982509999999998</v>
      </c>
      <c r="P47" s="17">
        <v>1.150719</v>
      </c>
      <c r="Q47" s="17">
        <f t="shared" si="1"/>
        <v>1503.2614067339991</v>
      </c>
      <c r="R47" s="17">
        <f t="shared" si="2"/>
        <v>247.18054020862365</v>
      </c>
      <c r="S47" s="16">
        <v>0.59</v>
      </c>
      <c r="T47" s="16">
        <v>0.6</v>
      </c>
      <c r="U47" s="17">
        <f t="shared" si="3"/>
        <v>886.92422997305948</v>
      </c>
      <c r="V47" s="17">
        <f t="shared" si="4"/>
        <v>148.30832412517418</v>
      </c>
    </row>
    <row r="48" spans="1:22">
      <c r="A48" s="14" t="s">
        <v>46</v>
      </c>
      <c r="B48" s="15">
        <v>2447.71220103</v>
      </c>
      <c r="C48" s="14">
        <v>4</v>
      </c>
      <c r="D48" s="14">
        <v>2371</v>
      </c>
      <c r="E48" s="14" t="s">
        <v>57</v>
      </c>
      <c r="F48" s="14">
        <v>3</v>
      </c>
      <c r="G48" s="14" t="s">
        <v>44</v>
      </c>
      <c r="H48" s="14">
        <v>2</v>
      </c>
      <c r="I48" s="14">
        <v>1200</v>
      </c>
      <c r="J48" s="14">
        <v>1200</v>
      </c>
      <c r="K48" s="14">
        <v>542</v>
      </c>
      <c r="L48" s="15">
        <v>2.7285005135300001E-2</v>
      </c>
      <c r="M48" s="16">
        <v>0</v>
      </c>
      <c r="N48" s="17">
        <f t="shared" si="0"/>
        <v>0</v>
      </c>
      <c r="O48" s="17">
        <v>7.9740570000000002</v>
      </c>
      <c r="P48" s="17">
        <v>1.325288</v>
      </c>
      <c r="Q48" s="17">
        <f t="shared" si="1"/>
        <v>0</v>
      </c>
      <c r="R48" s="17">
        <f t="shared" si="2"/>
        <v>0</v>
      </c>
      <c r="S48" s="16">
        <v>0</v>
      </c>
      <c r="T48" s="16">
        <v>0</v>
      </c>
      <c r="U48" s="17">
        <f t="shared" si="3"/>
        <v>0</v>
      </c>
      <c r="V48" s="17">
        <f t="shared" si="4"/>
        <v>0</v>
      </c>
    </row>
    <row r="49" spans="1:22">
      <c r="A49" s="14" t="s">
        <v>46</v>
      </c>
      <c r="B49" s="15">
        <v>2447.71220103</v>
      </c>
      <c r="C49" s="14">
        <v>4</v>
      </c>
      <c r="D49" s="14">
        <v>2372</v>
      </c>
      <c r="E49" s="14" t="s">
        <v>55</v>
      </c>
      <c r="F49" s="14">
        <v>2</v>
      </c>
      <c r="G49" s="14" t="s">
        <v>47</v>
      </c>
      <c r="H49" s="14">
        <v>1</v>
      </c>
      <c r="I49" s="14">
        <v>1100</v>
      </c>
      <c r="J49" s="14">
        <v>1100</v>
      </c>
      <c r="K49" s="14">
        <v>521</v>
      </c>
      <c r="L49" s="15">
        <v>0.59995548576900004</v>
      </c>
      <c r="M49" s="16">
        <v>1</v>
      </c>
      <c r="N49" s="17">
        <f t="shared" si="0"/>
        <v>0.59995548576900004</v>
      </c>
      <c r="O49" s="17">
        <v>3.5618620000000001</v>
      </c>
      <c r="P49" s="17">
        <v>0.60341999999999996</v>
      </c>
      <c r="Q49" s="17">
        <f t="shared" si="1"/>
        <v>2.136958646452142</v>
      </c>
      <c r="R49" s="17">
        <f t="shared" si="2"/>
        <v>0.36202513922273</v>
      </c>
      <c r="S49" s="16">
        <v>0.59</v>
      </c>
      <c r="T49" s="16">
        <v>0.6</v>
      </c>
      <c r="U49" s="17">
        <f t="shared" si="3"/>
        <v>1.2608056014067637</v>
      </c>
      <c r="V49" s="17">
        <f t="shared" si="4"/>
        <v>0.217215083533638</v>
      </c>
    </row>
    <row r="50" spans="1:22">
      <c r="A50" s="14" t="s">
        <v>46</v>
      </c>
      <c r="B50" s="15">
        <v>2447.71220103</v>
      </c>
      <c r="C50" s="14">
        <v>4</v>
      </c>
      <c r="D50" s="14">
        <v>2373</v>
      </c>
      <c r="E50" s="14" t="s">
        <v>55</v>
      </c>
      <c r="F50" s="14">
        <v>2</v>
      </c>
      <c r="G50" s="14" t="s">
        <v>52</v>
      </c>
      <c r="H50" s="14">
        <v>12</v>
      </c>
      <c r="I50" s="14">
        <v>5200</v>
      </c>
      <c r="J50" s="14">
        <v>5200</v>
      </c>
      <c r="K50" s="14">
        <v>532</v>
      </c>
      <c r="L50" s="15">
        <v>2.38626141922E-2</v>
      </c>
      <c r="M50" s="16">
        <v>7.0000000000000007E-2</v>
      </c>
      <c r="N50" s="17">
        <f t="shared" si="0"/>
        <v>1.670382993454E-3</v>
      </c>
      <c r="O50" s="17">
        <v>0.68215099999999995</v>
      </c>
      <c r="P50" s="17">
        <v>3.4096000000000001E-2</v>
      </c>
      <c r="Q50" s="17">
        <f t="shared" si="1"/>
        <v>1.1394534293676394E-3</v>
      </c>
      <c r="R50" s="17">
        <f t="shared" si="2"/>
        <v>5.6953378544807589E-5</v>
      </c>
      <c r="S50" s="16">
        <v>0.59</v>
      </c>
      <c r="T50" s="16">
        <v>0.6</v>
      </c>
      <c r="U50" s="17">
        <f t="shared" si="3"/>
        <v>6.7227752332690719E-4</v>
      </c>
      <c r="V50" s="17">
        <f t="shared" si="4"/>
        <v>3.4172027126884551E-5</v>
      </c>
    </row>
    <row r="51" spans="1:22">
      <c r="A51" s="14" t="s">
        <v>46</v>
      </c>
      <c r="B51" s="15">
        <v>2447.71220103</v>
      </c>
      <c r="C51" s="14">
        <v>4</v>
      </c>
      <c r="D51" s="14">
        <v>2374</v>
      </c>
      <c r="E51" s="14" t="s">
        <v>55</v>
      </c>
      <c r="F51" s="14">
        <v>2</v>
      </c>
      <c r="G51" s="14" t="s">
        <v>51</v>
      </c>
      <c r="H51" s="14">
        <v>13</v>
      </c>
      <c r="I51" s="14">
        <v>6300</v>
      </c>
      <c r="J51" s="14">
        <v>6300</v>
      </c>
      <c r="K51" s="14">
        <v>533</v>
      </c>
      <c r="L51" s="15">
        <v>0.89451480969700004</v>
      </c>
      <c r="M51" s="16">
        <v>1</v>
      </c>
      <c r="N51" s="17">
        <f t="shared" si="0"/>
        <v>0.89451480969700004</v>
      </c>
      <c r="O51" s="17">
        <v>0.68215099999999995</v>
      </c>
      <c r="P51" s="17">
        <v>3.4096000000000001E-2</v>
      </c>
      <c r="Q51" s="17">
        <f t="shared" si="1"/>
        <v>0.61019417194961822</v>
      </c>
      <c r="R51" s="17">
        <f t="shared" si="2"/>
        <v>3.0499376951428913E-2</v>
      </c>
      <c r="S51" s="16">
        <v>0.59</v>
      </c>
      <c r="T51" s="16">
        <v>0.6</v>
      </c>
      <c r="U51" s="17">
        <f t="shared" si="3"/>
        <v>0.36001456145027472</v>
      </c>
      <c r="V51" s="17">
        <f t="shared" si="4"/>
        <v>1.8299626170857348E-2</v>
      </c>
    </row>
    <row r="52" spans="1:22">
      <c r="A52" s="14" t="s">
        <v>46</v>
      </c>
      <c r="B52" s="15">
        <v>2447.71220103</v>
      </c>
      <c r="C52" s="14">
        <v>4</v>
      </c>
      <c r="D52" s="14">
        <v>2375</v>
      </c>
      <c r="E52" s="14" t="s">
        <v>55</v>
      </c>
      <c r="F52" s="14">
        <v>2</v>
      </c>
      <c r="G52" s="14" t="s">
        <v>50</v>
      </c>
      <c r="H52" s="14">
        <v>4</v>
      </c>
      <c r="I52" s="14">
        <v>8330</v>
      </c>
      <c r="J52" s="14">
        <v>8330</v>
      </c>
      <c r="K52" s="14">
        <v>524</v>
      </c>
      <c r="L52" s="15">
        <v>3.6063152138200001E-2</v>
      </c>
      <c r="M52" s="16">
        <v>1</v>
      </c>
      <c r="N52" s="17">
        <f t="shared" si="0"/>
        <v>3.6063152138200001E-2</v>
      </c>
      <c r="O52" s="17">
        <v>9.9086339999999993</v>
      </c>
      <c r="P52" s="17">
        <v>1.5241549999999999</v>
      </c>
      <c r="Q52" s="17">
        <f t="shared" si="1"/>
        <v>0.3573365754237412</v>
      </c>
      <c r="R52" s="17">
        <f t="shared" si="2"/>
        <v>5.4965833647198217E-2</v>
      </c>
      <c r="S52" s="16">
        <v>0.59</v>
      </c>
      <c r="T52" s="16">
        <v>0.6</v>
      </c>
      <c r="U52" s="17">
        <f t="shared" si="3"/>
        <v>0.2108285795000073</v>
      </c>
      <c r="V52" s="17">
        <f t="shared" si="4"/>
        <v>3.2979500188318932E-2</v>
      </c>
    </row>
    <row r="53" spans="1:22">
      <c r="A53" s="14" t="s">
        <v>46</v>
      </c>
      <c r="B53" s="15">
        <v>2447.71220103</v>
      </c>
      <c r="C53" s="14">
        <v>4</v>
      </c>
      <c r="D53" s="14">
        <v>2376</v>
      </c>
      <c r="E53" s="14" t="s">
        <v>55</v>
      </c>
      <c r="F53" s="14">
        <v>2</v>
      </c>
      <c r="G53" s="14" t="s">
        <v>49</v>
      </c>
      <c r="H53" s="14">
        <v>11</v>
      </c>
      <c r="I53" s="14">
        <v>4340</v>
      </c>
      <c r="J53" s="14">
        <v>4340</v>
      </c>
      <c r="K53" s="14">
        <v>531</v>
      </c>
      <c r="L53" s="15">
        <v>0.48877405498199999</v>
      </c>
      <c r="M53" s="16">
        <v>1</v>
      </c>
      <c r="N53" s="17">
        <f t="shared" si="0"/>
        <v>0.48877405498199999</v>
      </c>
      <c r="O53" s="17">
        <v>2.4799899999999999</v>
      </c>
      <c r="P53" s="17">
        <v>9.8230999999999999E-2</v>
      </c>
      <c r="Q53" s="17">
        <f t="shared" si="1"/>
        <v>1.2121547686148102</v>
      </c>
      <c r="R53" s="17">
        <f t="shared" si="2"/>
        <v>4.8012764194936844E-2</v>
      </c>
      <c r="S53" s="16">
        <v>0.59</v>
      </c>
      <c r="T53" s="16">
        <v>0.6</v>
      </c>
      <c r="U53" s="17">
        <f t="shared" si="3"/>
        <v>0.71517131348273799</v>
      </c>
      <c r="V53" s="17">
        <f t="shared" si="4"/>
        <v>2.8807658516962105E-2</v>
      </c>
    </row>
    <row r="54" spans="1:22">
      <c r="A54" s="14" t="s">
        <v>46</v>
      </c>
      <c r="B54" s="15">
        <v>2447.71220103</v>
      </c>
      <c r="C54" s="14">
        <v>4</v>
      </c>
      <c r="D54" s="14">
        <v>2380</v>
      </c>
      <c r="E54" s="14" t="s">
        <v>55</v>
      </c>
      <c r="F54" s="14">
        <v>2</v>
      </c>
      <c r="G54" s="14" t="s">
        <v>49</v>
      </c>
      <c r="H54" s="14">
        <v>11</v>
      </c>
      <c r="I54" s="14">
        <v>4340</v>
      </c>
      <c r="J54" s="14">
        <v>4340</v>
      </c>
      <c r="K54" s="14">
        <v>531</v>
      </c>
      <c r="L54" s="15">
        <v>1.4808529476100001E-2</v>
      </c>
      <c r="M54" s="16">
        <v>1</v>
      </c>
      <c r="N54" s="17">
        <f t="shared" si="0"/>
        <v>1.4808529476100001E-2</v>
      </c>
      <c r="O54" s="17">
        <v>2.4799899999999999</v>
      </c>
      <c r="P54" s="17">
        <v>9.8230999999999999E-2</v>
      </c>
      <c r="Q54" s="17">
        <f t="shared" si="1"/>
        <v>3.6725005015433236E-2</v>
      </c>
      <c r="R54" s="17">
        <f t="shared" si="2"/>
        <v>1.4546566589667791E-3</v>
      </c>
      <c r="S54" s="16">
        <v>0.59</v>
      </c>
      <c r="T54" s="16">
        <v>0.6</v>
      </c>
      <c r="U54" s="17">
        <f t="shared" si="3"/>
        <v>2.1667752959105609E-2</v>
      </c>
      <c r="V54" s="17">
        <f t="shared" si="4"/>
        <v>8.727939953800674E-4</v>
      </c>
    </row>
    <row r="55" spans="1:22">
      <c r="A55" s="14" t="s">
        <v>46</v>
      </c>
      <c r="B55" s="15">
        <v>2447.71220103</v>
      </c>
      <c r="C55" s="14">
        <v>4</v>
      </c>
      <c r="D55" s="14">
        <v>2382</v>
      </c>
      <c r="E55" s="14" t="s">
        <v>55</v>
      </c>
      <c r="F55" s="14">
        <v>2</v>
      </c>
      <c r="G55" s="14" t="s">
        <v>54</v>
      </c>
      <c r="H55" s="14">
        <v>6</v>
      </c>
      <c r="I55" s="14">
        <v>1860</v>
      </c>
      <c r="J55" s="14">
        <v>1860</v>
      </c>
      <c r="K55" s="14">
        <v>526</v>
      </c>
      <c r="L55" s="15">
        <v>0.23303744294000001</v>
      </c>
      <c r="M55" s="16">
        <v>1</v>
      </c>
      <c r="N55" s="17">
        <f t="shared" si="0"/>
        <v>0.23303744294000001</v>
      </c>
      <c r="O55" s="17">
        <v>2.783693</v>
      </c>
      <c r="P55" s="17">
        <v>0.12610299999999999</v>
      </c>
      <c r="Q55" s="17">
        <f t="shared" si="1"/>
        <v>0.64870469864997748</v>
      </c>
      <c r="R55" s="17">
        <f t="shared" si="2"/>
        <v>2.938672066706282E-2</v>
      </c>
      <c r="S55" s="16">
        <v>0.59</v>
      </c>
      <c r="T55" s="16">
        <v>0.6</v>
      </c>
      <c r="U55" s="17">
        <f t="shared" si="3"/>
        <v>0.3827357722034867</v>
      </c>
      <c r="V55" s="17">
        <f t="shared" si="4"/>
        <v>1.7632032400237693E-2</v>
      </c>
    </row>
    <row r="56" spans="1:22">
      <c r="A56" s="14" t="s">
        <v>46</v>
      </c>
      <c r="B56" s="15">
        <v>2447.71220103</v>
      </c>
      <c r="C56" s="14">
        <v>4</v>
      </c>
      <c r="D56" s="14">
        <v>2383</v>
      </c>
      <c r="E56" s="14" t="s">
        <v>55</v>
      </c>
      <c r="F56" s="14">
        <v>2</v>
      </c>
      <c r="G56" s="14" t="s">
        <v>52</v>
      </c>
      <c r="H56" s="14">
        <v>12</v>
      </c>
      <c r="I56" s="14">
        <v>5300</v>
      </c>
      <c r="J56" s="14">
        <v>5300</v>
      </c>
      <c r="K56" s="14">
        <v>532</v>
      </c>
      <c r="L56" s="15">
        <v>0.27429906672299997</v>
      </c>
      <c r="M56" s="16">
        <v>7.0000000000000007E-2</v>
      </c>
      <c r="N56" s="17">
        <f t="shared" si="0"/>
        <v>1.9200934670610001E-2</v>
      </c>
      <c r="O56" s="17">
        <v>0.68215099999999995</v>
      </c>
      <c r="P56" s="17">
        <v>3.4096000000000001E-2</v>
      </c>
      <c r="Q56" s="17">
        <f t="shared" si="1"/>
        <v>1.3097936786491281E-2</v>
      </c>
      <c r="R56" s="17">
        <f t="shared" si="2"/>
        <v>6.5467506852911865E-4</v>
      </c>
      <c r="S56" s="16">
        <v>0.59</v>
      </c>
      <c r="T56" s="16">
        <v>0.6</v>
      </c>
      <c r="U56" s="17">
        <f t="shared" si="3"/>
        <v>7.7277827040298551E-3</v>
      </c>
      <c r="V56" s="17">
        <f t="shared" si="4"/>
        <v>3.9280504111747117E-4</v>
      </c>
    </row>
    <row r="57" spans="1:22">
      <c r="A57" s="14" t="s">
        <v>46</v>
      </c>
      <c r="B57" s="15">
        <v>2447.71220103</v>
      </c>
      <c r="C57" s="14">
        <v>4</v>
      </c>
      <c r="D57" s="14">
        <v>2384</v>
      </c>
      <c r="E57" s="14" t="s">
        <v>55</v>
      </c>
      <c r="F57" s="14">
        <v>2</v>
      </c>
      <c r="G57" s="14" t="s">
        <v>51</v>
      </c>
      <c r="H57" s="14">
        <v>13</v>
      </c>
      <c r="I57" s="14">
        <v>6250</v>
      </c>
      <c r="J57" s="14">
        <v>6250</v>
      </c>
      <c r="K57" s="14">
        <v>533</v>
      </c>
      <c r="L57" s="15">
        <v>1.54157025414</v>
      </c>
      <c r="M57" s="16">
        <v>1</v>
      </c>
      <c r="N57" s="17">
        <f t="shared" si="0"/>
        <v>1.54157025414</v>
      </c>
      <c r="O57" s="17">
        <v>0.68215099999999995</v>
      </c>
      <c r="P57" s="17">
        <v>3.4096000000000001E-2</v>
      </c>
      <c r="Q57" s="17">
        <f t="shared" si="1"/>
        <v>1.0515836904318552</v>
      </c>
      <c r="R57" s="17">
        <f t="shared" si="2"/>
        <v>5.2561379385157446E-2</v>
      </c>
      <c r="S57" s="16">
        <v>0.59</v>
      </c>
      <c r="T57" s="16">
        <v>0.6</v>
      </c>
      <c r="U57" s="17">
        <f t="shared" si="3"/>
        <v>0.62043437735479456</v>
      </c>
      <c r="V57" s="17">
        <f t="shared" si="4"/>
        <v>3.1536827631094465E-2</v>
      </c>
    </row>
    <row r="58" spans="1:22">
      <c r="A58" s="14" t="s">
        <v>46</v>
      </c>
      <c r="B58" s="15">
        <v>2447.71220103</v>
      </c>
      <c r="C58" s="14">
        <v>4</v>
      </c>
      <c r="D58" s="14">
        <v>2385</v>
      </c>
      <c r="E58" s="14" t="s">
        <v>55</v>
      </c>
      <c r="F58" s="14">
        <v>2</v>
      </c>
      <c r="G58" s="14" t="s">
        <v>49</v>
      </c>
      <c r="H58" s="14">
        <v>11</v>
      </c>
      <c r="I58" s="14">
        <v>4340</v>
      </c>
      <c r="J58" s="14">
        <v>4340</v>
      </c>
      <c r="K58" s="14">
        <v>531</v>
      </c>
      <c r="L58" s="15">
        <v>6.06045589139E-2</v>
      </c>
      <c r="M58" s="16">
        <v>1</v>
      </c>
      <c r="N58" s="17">
        <f t="shared" si="0"/>
        <v>6.06045589139E-2</v>
      </c>
      <c r="O58" s="17">
        <v>2.4799899999999999</v>
      </c>
      <c r="P58" s="17">
        <v>9.8230999999999999E-2</v>
      </c>
      <c r="Q58" s="17">
        <f t="shared" si="1"/>
        <v>0.15029870006088286</v>
      </c>
      <c r="R58" s="17">
        <f t="shared" si="2"/>
        <v>5.9532464266713108E-3</v>
      </c>
      <c r="S58" s="16">
        <v>0.59</v>
      </c>
      <c r="T58" s="16">
        <v>0.6</v>
      </c>
      <c r="U58" s="17">
        <f t="shared" si="3"/>
        <v>8.8676233035920884E-2</v>
      </c>
      <c r="V58" s="17">
        <f t="shared" si="4"/>
        <v>3.5719478560027862E-3</v>
      </c>
    </row>
    <row r="59" spans="1:22">
      <c r="A59" s="14" t="s">
        <v>46</v>
      </c>
      <c r="B59" s="15">
        <v>2447.71220103</v>
      </c>
      <c r="C59" s="14">
        <v>4</v>
      </c>
      <c r="D59" s="14">
        <v>2386</v>
      </c>
      <c r="E59" s="14" t="s">
        <v>55</v>
      </c>
      <c r="F59" s="14">
        <v>2</v>
      </c>
      <c r="G59" s="14" t="s">
        <v>44</v>
      </c>
      <c r="H59" s="14">
        <v>2</v>
      </c>
      <c r="I59" s="14">
        <v>1200</v>
      </c>
      <c r="J59" s="14">
        <v>1200</v>
      </c>
      <c r="K59" s="14">
        <v>522</v>
      </c>
      <c r="L59" s="15">
        <v>7.9806943715300003</v>
      </c>
      <c r="M59" s="16">
        <v>1</v>
      </c>
      <c r="N59" s="17">
        <f t="shared" si="0"/>
        <v>7.9806943715300003</v>
      </c>
      <c r="O59" s="17">
        <v>6.9982509999999998</v>
      </c>
      <c r="P59" s="17">
        <v>1.150719</v>
      </c>
      <c r="Q59" s="17">
        <f t="shared" si="1"/>
        <v>55.850902366254196</v>
      </c>
      <c r="R59" s="17">
        <f t="shared" si="2"/>
        <v>9.1835366465126302</v>
      </c>
      <c r="S59" s="16">
        <v>0.59</v>
      </c>
      <c r="T59" s="16">
        <v>0.6</v>
      </c>
      <c r="U59" s="17">
        <f t="shared" si="3"/>
        <v>32.952032396089976</v>
      </c>
      <c r="V59" s="17">
        <f t="shared" si="4"/>
        <v>5.5101219879075778</v>
      </c>
    </row>
    <row r="60" spans="1:22">
      <c r="A60" s="14" t="s">
        <v>46</v>
      </c>
      <c r="B60" s="15">
        <v>2447.71220103</v>
      </c>
      <c r="C60" s="14">
        <v>4</v>
      </c>
      <c r="D60" s="14">
        <v>2387</v>
      </c>
      <c r="E60" s="14" t="s">
        <v>57</v>
      </c>
      <c r="F60" s="14">
        <v>3</v>
      </c>
      <c r="G60" s="14" t="s">
        <v>44</v>
      </c>
      <c r="H60" s="14">
        <v>2</v>
      </c>
      <c r="I60" s="14">
        <v>1200</v>
      </c>
      <c r="J60" s="14">
        <v>1200</v>
      </c>
      <c r="K60" s="14">
        <v>542</v>
      </c>
      <c r="L60" s="15">
        <v>9.5689552836199995E-3</v>
      </c>
      <c r="M60" s="16">
        <v>0</v>
      </c>
      <c r="N60" s="17">
        <f t="shared" si="0"/>
        <v>0</v>
      </c>
      <c r="O60" s="17">
        <v>7.9740570000000002</v>
      </c>
      <c r="P60" s="17">
        <v>1.325288</v>
      </c>
      <c r="Q60" s="17">
        <f t="shared" si="1"/>
        <v>0</v>
      </c>
      <c r="R60" s="17">
        <f t="shared" si="2"/>
        <v>0</v>
      </c>
      <c r="S60" s="16">
        <v>0</v>
      </c>
      <c r="T60" s="16">
        <v>0</v>
      </c>
      <c r="U60" s="17">
        <f t="shared" si="3"/>
        <v>0</v>
      </c>
      <c r="V60" s="17">
        <f t="shared" si="4"/>
        <v>0</v>
      </c>
    </row>
    <row r="61" spans="1:22">
      <c r="A61" s="14" t="s">
        <v>46</v>
      </c>
      <c r="B61" s="15">
        <v>2447.71220103</v>
      </c>
      <c r="C61" s="14">
        <v>4</v>
      </c>
      <c r="D61" s="14">
        <v>2511</v>
      </c>
      <c r="E61" s="14" t="s">
        <v>55</v>
      </c>
      <c r="F61" s="14">
        <v>2</v>
      </c>
      <c r="G61" s="14" t="s">
        <v>44</v>
      </c>
      <c r="H61" s="14">
        <v>2</v>
      </c>
      <c r="I61" s="14">
        <v>1200</v>
      </c>
      <c r="J61" s="14">
        <v>1200</v>
      </c>
      <c r="K61" s="14">
        <v>522</v>
      </c>
      <c r="L61" s="15">
        <v>5.5139912000199999E-2</v>
      </c>
      <c r="M61" s="16">
        <v>1</v>
      </c>
      <c r="N61" s="17">
        <f t="shared" si="0"/>
        <v>5.5139912000199999E-2</v>
      </c>
      <c r="O61" s="17">
        <v>6.9982509999999998</v>
      </c>
      <c r="P61" s="17">
        <v>1.150719</v>
      </c>
      <c r="Q61" s="17">
        <f t="shared" si="1"/>
        <v>0.38588294429531161</v>
      </c>
      <c r="R61" s="17">
        <f t="shared" si="2"/>
        <v>6.3450544396958145E-2</v>
      </c>
      <c r="S61" s="16">
        <v>0.59</v>
      </c>
      <c r="T61" s="16">
        <v>0.6</v>
      </c>
      <c r="U61" s="17">
        <f t="shared" si="3"/>
        <v>0.22767093713423384</v>
      </c>
      <c r="V61" s="17">
        <f t="shared" si="4"/>
        <v>3.8070326638174883E-2</v>
      </c>
    </row>
    <row r="62" spans="1:22">
      <c r="A62" s="14" t="s">
        <v>46</v>
      </c>
      <c r="B62" s="15">
        <v>2447.71220103</v>
      </c>
      <c r="C62" s="14">
        <v>4</v>
      </c>
      <c r="D62" s="14">
        <v>2512</v>
      </c>
      <c r="E62" s="14" t="s">
        <v>55</v>
      </c>
      <c r="F62" s="14">
        <v>2</v>
      </c>
      <c r="G62" s="14" t="s">
        <v>47</v>
      </c>
      <c r="H62" s="14">
        <v>1</v>
      </c>
      <c r="I62" s="14">
        <v>1100</v>
      </c>
      <c r="J62" s="14">
        <v>1100</v>
      </c>
      <c r="K62" s="14">
        <v>521</v>
      </c>
      <c r="L62" s="15">
        <v>0.24226474761899999</v>
      </c>
      <c r="M62" s="16">
        <v>1</v>
      </c>
      <c r="N62" s="17">
        <f t="shared" si="0"/>
        <v>0.24226474761899999</v>
      </c>
      <c r="O62" s="17">
        <v>3.5618620000000001</v>
      </c>
      <c r="P62" s="17">
        <v>0.60341999999999996</v>
      </c>
      <c r="Q62" s="17">
        <f t="shared" si="1"/>
        <v>0.86291359848370652</v>
      </c>
      <c r="R62" s="17">
        <f t="shared" si="2"/>
        <v>0.14618739400825698</v>
      </c>
      <c r="S62" s="16">
        <v>0.59</v>
      </c>
      <c r="T62" s="16">
        <v>0.6</v>
      </c>
      <c r="U62" s="17">
        <f t="shared" si="3"/>
        <v>0.50911902310538681</v>
      </c>
      <c r="V62" s="17">
        <f t="shared" si="4"/>
        <v>8.7712436404954186E-2</v>
      </c>
    </row>
    <row r="63" spans="1:22">
      <c r="A63" s="14" t="s">
        <v>46</v>
      </c>
      <c r="B63" s="15">
        <v>2447.71220103</v>
      </c>
      <c r="C63" s="14">
        <v>4</v>
      </c>
      <c r="D63" s="14">
        <v>2513</v>
      </c>
      <c r="E63" s="14" t="s">
        <v>55</v>
      </c>
      <c r="F63" s="14">
        <v>2</v>
      </c>
      <c r="G63" s="14" t="s">
        <v>52</v>
      </c>
      <c r="H63" s="14">
        <v>12</v>
      </c>
      <c r="I63" s="14">
        <v>5200</v>
      </c>
      <c r="J63" s="14">
        <v>5200</v>
      </c>
      <c r="K63" s="14">
        <v>532</v>
      </c>
      <c r="L63" s="15">
        <v>0.69254625825000005</v>
      </c>
      <c r="M63" s="16">
        <v>7.0000000000000007E-2</v>
      </c>
      <c r="N63" s="17">
        <f t="shared" si="0"/>
        <v>4.8478238077500006E-2</v>
      </c>
      <c r="O63" s="17">
        <v>0.68215099999999995</v>
      </c>
      <c r="P63" s="17">
        <v>3.4096000000000001E-2</v>
      </c>
      <c r="Q63" s="17">
        <f t="shared" si="1"/>
        <v>3.3069478582804707E-2</v>
      </c>
      <c r="R63" s="17">
        <f t="shared" si="2"/>
        <v>1.6529140054904403E-3</v>
      </c>
      <c r="S63" s="16">
        <v>0.59</v>
      </c>
      <c r="T63" s="16">
        <v>0.6</v>
      </c>
      <c r="U63" s="17">
        <f t="shared" si="3"/>
        <v>1.9510992363854777E-2</v>
      </c>
      <c r="V63" s="17">
        <f t="shared" si="4"/>
        <v>9.9174840329426407E-4</v>
      </c>
    </row>
    <row r="64" spans="1:22">
      <c r="A64" s="14" t="s">
        <v>46</v>
      </c>
      <c r="B64" s="15">
        <v>2447.71220103</v>
      </c>
      <c r="C64" s="14">
        <v>4</v>
      </c>
      <c r="D64" s="14">
        <v>2514</v>
      </c>
      <c r="E64" s="14" t="s">
        <v>55</v>
      </c>
      <c r="F64" s="14">
        <v>2</v>
      </c>
      <c r="G64" s="14" t="s">
        <v>51</v>
      </c>
      <c r="H64" s="14">
        <v>13</v>
      </c>
      <c r="I64" s="14">
        <v>6300</v>
      </c>
      <c r="J64" s="14">
        <v>6300</v>
      </c>
      <c r="K64" s="14">
        <v>533</v>
      </c>
      <c r="L64" s="15">
        <v>0.57251441005100001</v>
      </c>
      <c r="M64" s="16">
        <v>1</v>
      </c>
      <c r="N64" s="17">
        <f t="shared" si="0"/>
        <v>0.57251441005100001</v>
      </c>
      <c r="O64" s="17">
        <v>0.68215099999999995</v>
      </c>
      <c r="P64" s="17">
        <v>3.4096000000000001E-2</v>
      </c>
      <c r="Q64" s="17">
        <f t="shared" si="1"/>
        <v>0.39054127733069965</v>
      </c>
      <c r="R64" s="17">
        <f t="shared" si="2"/>
        <v>1.9520451325098897E-2</v>
      </c>
      <c r="S64" s="16">
        <v>0.59</v>
      </c>
      <c r="T64" s="16">
        <v>0.6</v>
      </c>
      <c r="U64" s="17">
        <f t="shared" si="3"/>
        <v>0.23041935362511279</v>
      </c>
      <c r="V64" s="17">
        <f t="shared" si="4"/>
        <v>1.1712270795059338E-2</v>
      </c>
    </row>
    <row r="65" spans="1:22">
      <c r="A65" s="14" t="s">
        <v>46</v>
      </c>
      <c r="B65" s="15">
        <v>2447.71220103</v>
      </c>
      <c r="C65" s="14">
        <v>4</v>
      </c>
      <c r="D65" s="14">
        <v>2521</v>
      </c>
      <c r="E65" s="14" t="s">
        <v>55</v>
      </c>
      <c r="F65" s="14">
        <v>2</v>
      </c>
      <c r="G65" s="14" t="s">
        <v>44</v>
      </c>
      <c r="H65" s="14">
        <v>2</v>
      </c>
      <c r="I65" s="14">
        <v>1200</v>
      </c>
      <c r="J65" s="14">
        <v>1200</v>
      </c>
      <c r="K65" s="14">
        <v>522</v>
      </c>
      <c r="L65" s="15">
        <v>2.2944863690299999</v>
      </c>
      <c r="M65" s="16">
        <v>1</v>
      </c>
      <c r="N65" s="17">
        <f t="shared" si="0"/>
        <v>2.2944863690299999</v>
      </c>
      <c r="O65" s="17">
        <v>6.9982509999999998</v>
      </c>
      <c r="P65" s="17">
        <v>1.150719</v>
      </c>
      <c r="Q65" s="17">
        <f t="shared" si="1"/>
        <v>16.057391526550564</v>
      </c>
      <c r="R65" s="17">
        <f t="shared" si="2"/>
        <v>2.6403090600838324</v>
      </c>
      <c r="S65" s="16">
        <v>0.59</v>
      </c>
      <c r="T65" s="16">
        <v>0.6</v>
      </c>
      <c r="U65" s="17">
        <f t="shared" si="3"/>
        <v>9.4738610006648329</v>
      </c>
      <c r="V65" s="17">
        <f t="shared" si="4"/>
        <v>1.5841854360502994</v>
      </c>
    </row>
    <row r="66" spans="1:22">
      <c r="A66" s="14" t="s">
        <v>46</v>
      </c>
      <c r="B66" s="15">
        <v>2447.71220103</v>
      </c>
      <c r="C66" s="14">
        <v>4</v>
      </c>
      <c r="D66" s="14">
        <v>2522</v>
      </c>
      <c r="E66" s="14" t="s">
        <v>55</v>
      </c>
      <c r="F66" s="14">
        <v>2</v>
      </c>
      <c r="G66" s="14" t="s">
        <v>47</v>
      </c>
      <c r="H66" s="14">
        <v>1</v>
      </c>
      <c r="I66" s="14">
        <v>1100</v>
      </c>
      <c r="J66" s="14">
        <v>1100</v>
      </c>
      <c r="K66" s="14">
        <v>521</v>
      </c>
      <c r="L66" s="15">
        <v>0.12697913542</v>
      </c>
      <c r="M66" s="16">
        <v>1</v>
      </c>
      <c r="N66" s="17">
        <f t="shared" si="0"/>
        <v>0.12697913542</v>
      </c>
      <c r="O66" s="17">
        <v>3.5618620000000001</v>
      </c>
      <c r="P66" s="17">
        <v>0.60341999999999996</v>
      </c>
      <c r="Q66" s="17">
        <f t="shared" si="1"/>
        <v>0.45228215724535203</v>
      </c>
      <c r="R66" s="17">
        <f t="shared" si="2"/>
        <v>7.6621749895136398E-2</v>
      </c>
      <c r="S66" s="16">
        <v>0.59</v>
      </c>
      <c r="T66" s="16">
        <v>0.6</v>
      </c>
      <c r="U66" s="17">
        <f t="shared" si="3"/>
        <v>0.2668464727747577</v>
      </c>
      <c r="V66" s="17">
        <f t="shared" si="4"/>
        <v>4.5973049937081838E-2</v>
      </c>
    </row>
    <row r="67" spans="1:22">
      <c r="A67" s="14" t="s">
        <v>46</v>
      </c>
      <c r="B67" s="15">
        <v>2447.71220103</v>
      </c>
      <c r="C67" s="14">
        <v>4</v>
      </c>
      <c r="D67" s="14">
        <v>2523</v>
      </c>
      <c r="E67" s="14" t="s">
        <v>55</v>
      </c>
      <c r="F67" s="14">
        <v>2</v>
      </c>
      <c r="G67" s="14" t="s">
        <v>52</v>
      </c>
      <c r="H67" s="14">
        <v>12</v>
      </c>
      <c r="I67" s="14">
        <v>5200</v>
      </c>
      <c r="J67" s="14">
        <v>5200</v>
      </c>
      <c r="K67" s="14">
        <v>532</v>
      </c>
      <c r="L67" s="15">
        <v>19.251364427599999</v>
      </c>
      <c r="M67" s="16">
        <v>7.0000000000000007E-2</v>
      </c>
      <c r="N67" s="17">
        <f t="shared" ref="N67:N130" si="5">L67*M67</f>
        <v>1.3475955099320001</v>
      </c>
      <c r="O67" s="17">
        <v>0.68215099999999995</v>
      </c>
      <c r="P67" s="17">
        <v>3.4096000000000001E-2</v>
      </c>
      <c r="Q67" s="17">
        <f t="shared" ref="Q67:Q130" si="6">N67*O67</f>
        <v>0.91926362469562373</v>
      </c>
      <c r="R67" s="17">
        <f t="shared" ref="R67:R130" si="7">N67*P67</f>
        <v>4.5947616506641475E-2</v>
      </c>
      <c r="S67" s="16">
        <v>0.59</v>
      </c>
      <c r="T67" s="16">
        <v>0.6</v>
      </c>
      <c r="U67" s="17">
        <f t="shared" ref="U67:U130" si="8">Q67*S67</f>
        <v>0.54236553857041792</v>
      </c>
      <c r="V67" s="17">
        <f t="shared" ref="V67:V130" si="9">R67*T67</f>
        <v>2.7568569903984885E-2</v>
      </c>
    </row>
    <row r="68" spans="1:22">
      <c r="A68" s="14" t="s">
        <v>46</v>
      </c>
      <c r="B68" s="15">
        <v>2447.71220103</v>
      </c>
      <c r="C68" s="14">
        <v>4</v>
      </c>
      <c r="D68" s="14">
        <v>2524</v>
      </c>
      <c r="E68" s="14" t="s">
        <v>55</v>
      </c>
      <c r="F68" s="14">
        <v>2</v>
      </c>
      <c r="G68" s="14" t="s">
        <v>51</v>
      </c>
      <c r="H68" s="14">
        <v>13</v>
      </c>
      <c r="I68" s="14">
        <v>6300</v>
      </c>
      <c r="J68" s="14">
        <v>6300</v>
      </c>
      <c r="K68" s="14">
        <v>533</v>
      </c>
      <c r="L68" s="15">
        <v>0.26617701131400001</v>
      </c>
      <c r="M68" s="16">
        <v>1</v>
      </c>
      <c r="N68" s="17">
        <f t="shared" si="5"/>
        <v>0.26617701131400001</v>
      </c>
      <c r="O68" s="17">
        <v>0.68215099999999995</v>
      </c>
      <c r="P68" s="17">
        <v>3.4096000000000001E-2</v>
      </c>
      <c r="Q68" s="17">
        <f t="shared" si="6"/>
        <v>0.1815729144448564</v>
      </c>
      <c r="R68" s="17">
        <f t="shared" si="7"/>
        <v>9.0755713777621455E-3</v>
      </c>
      <c r="S68" s="16">
        <v>0.59</v>
      </c>
      <c r="T68" s="16">
        <v>0.6</v>
      </c>
      <c r="U68" s="17">
        <f t="shared" si="8"/>
        <v>0.10712801952246527</v>
      </c>
      <c r="V68" s="17">
        <f t="shared" si="9"/>
        <v>5.4453428266572875E-3</v>
      </c>
    </row>
    <row r="69" spans="1:22">
      <c r="A69" s="14" t="s">
        <v>46</v>
      </c>
      <c r="B69" s="15">
        <v>2447.71220103</v>
      </c>
      <c r="C69" s="14">
        <v>4</v>
      </c>
      <c r="D69" s="14">
        <v>2525</v>
      </c>
      <c r="E69" s="14" t="s">
        <v>55</v>
      </c>
      <c r="F69" s="14">
        <v>2</v>
      </c>
      <c r="G69" s="14" t="s">
        <v>49</v>
      </c>
      <c r="H69" s="14">
        <v>11</v>
      </c>
      <c r="I69" s="14">
        <v>4340</v>
      </c>
      <c r="J69" s="14">
        <v>4340</v>
      </c>
      <c r="K69" s="14">
        <v>531</v>
      </c>
      <c r="L69" s="15">
        <v>6.4624901096600004E-2</v>
      </c>
      <c r="M69" s="16">
        <v>1</v>
      </c>
      <c r="N69" s="17">
        <f t="shared" si="5"/>
        <v>6.4624901096600004E-2</v>
      </c>
      <c r="O69" s="17">
        <v>2.4799899999999999</v>
      </c>
      <c r="P69" s="17">
        <v>9.8230999999999999E-2</v>
      </c>
      <c r="Q69" s="17">
        <f t="shared" si="6"/>
        <v>0.16026910847055703</v>
      </c>
      <c r="R69" s="17">
        <f t="shared" si="7"/>
        <v>6.348168659620115E-3</v>
      </c>
      <c r="S69" s="16">
        <v>0.59</v>
      </c>
      <c r="T69" s="16">
        <v>0.6</v>
      </c>
      <c r="U69" s="17">
        <f t="shared" si="8"/>
        <v>9.4558773997628645E-2</v>
      </c>
      <c r="V69" s="17">
        <f t="shared" si="9"/>
        <v>3.8089011957720686E-3</v>
      </c>
    </row>
    <row r="70" spans="1:22">
      <c r="A70" s="14" t="s">
        <v>46</v>
      </c>
      <c r="B70" s="15">
        <v>2447.71220103</v>
      </c>
      <c r="C70" s="14">
        <v>4</v>
      </c>
      <c r="D70" s="14">
        <v>2526</v>
      </c>
      <c r="E70" s="14" t="s">
        <v>55</v>
      </c>
      <c r="F70" s="14">
        <v>2</v>
      </c>
      <c r="G70" s="14" t="s">
        <v>51</v>
      </c>
      <c r="H70" s="14">
        <v>13</v>
      </c>
      <c r="I70" s="14">
        <v>6410</v>
      </c>
      <c r="J70" s="14">
        <v>6410</v>
      </c>
      <c r="K70" s="14">
        <v>533</v>
      </c>
      <c r="L70" s="15">
        <v>1.4656446910000001</v>
      </c>
      <c r="M70" s="16">
        <v>1</v>
      </c>
      <c r="N70" s="17">
        <f t="shared" si="5"/>
        <v>1.4656446910000001</v>
      </c>
      <c r="O70" s="17">
        <v>0.68215099999999995</v>
      </c>
      <c r="P70" s="17">
        <v>3.4096000000000001E-2</v>
      </c>
      <c r="Q70" s="17">
        <f t="shared" si="6"/>
        <v>0.99979099161034102</v>
      </c>
      <c r="R70" s="17">
        <f t="shared" si="7"/>
        <v>4.9972621384336002E-2</v>
      </c>
      <c r="S70" s="16">
        <v>0.59</v>
      </c>
      <c r="T70" s="16">
        <v>0.6</v>
      </c>
      <c r="U70" s="17">
        <f t="shared" si="8"/>
        <v>0.58987668505010116</v>
      </c>
      <c r="V70" s="17">
        <f t="shared" si="9"/>
        <v>2.9983572830601601E-2</v>
      </c>
    </row>
    <row r="71" spans="1:22">
      <c r="A71" s="14" t="s">
        <v>46</v>
      </c>
      <c r="B71" s="15">
        <v>2447.71220103</v>
      </c>
      <c r="C71" s="14">
        <v>4</v>
      </c>
      <c r="D71" s="14">
        <v>2527</v>
      </c>
      <c r="E71" s="14" t="s">
        <v>55</v>
      </c>
      <c r="F71" s="14">
        <v>2</v>
      </c>
      <c r="G71" s="14" t="s">
        <v>51</v>
      </c>
      <c r="H71" s="14">
        <v>13</v>
      </c>
      <c r="I71" s="14">
        <v>6440</v>
      </c>
      <c r="J71" s="14">
        <v>6440</v>
      </c>
      <c r="K71" s="14">
        <v>533</v>
      </c>
      <c r="L71" s="15">
        <v>0.72579014201100001</v>
      </c>
      <c r="M71" s="16">
        <v>1</v>
      </c>
      <c r="N71" s="17">
        <f t="shared" si="5"/>
        <v>0.72579014201100001</v>
      </c>
      <c r="O71" s="17">
        <v>0.68215099999999995</v>
      </c>
      <c r="P71" s="17">
        <v>3.4096000000000001E-2</v>
      </c>
      <c r="Q71" s="17">
        <f t="shared" si="6"/>
        <v>0.49509847116294564</v>
      </c>
      <c r="R71" s="17">
        <f t="shared" si="7"/>
        <v>2.4746540682007056E-2</v>
      </c>
      <c r="S71" s="16">
        <v>0.59</v>
      </c>
      <c r="T71" s="16">
        <v>0.6</v>
      </c>
      <c r="U71" s="17">
        <f t="shared" si="8"/>
        <v>0.2921080979861379</v>
      </c>
      <c r="V71" s="17">
        <f t="shared" si="9"/>
        <v>1.4847924409204233E-2</v>
      </c>
    </row>
    <row r="72" spans="1:22">
      <c r="A72" s="14" t="s">
        <v>46</v>
      </c>
      <c r="B72" s="15">
        <v>2447.71220103</v>
      </c>
      <c r="C72" s="14">
        <v>4</v>
      </c>
      <c r="D72" s="14">
        <v>2536</v>
      </c>
      <c r="E72" s="14" t="s">
        <v>55</v>
      </c>
      <c r="F72" s="14">
        <v>2</v>
      </c>
      <c r="G72" s="14" t="s">
        <v>44</v>
      </c>
      <c r="H72" s="14">
        <v>2</v>
      </c>
      <c r="I72" s="14">
        <v>1200</v>
      </c>
      <c r="J72" s="14">
        <v>1200</v>
      </c>
      <c r="K72" s="14">
        <v>522</v>
      </c>
      <c r="L72" s="15">
        <v>9.0167655725599996E-2</v>
      </c>
      <c r="M72" s="16">
        <v>1</v>
      </c>
      <c r="N72" s="17">
        <f t="shared" si="5"/>
        <v>9.0167655725599996E-2</v>
      </c>
      <c r="O72" s="17">
        <v>6.9982509999999998</v>
      </c>
      <c r="P72" s="17">
        <v>1.150719</v>
      </c>
      <c r="Q72" s="17">
        <f t="shared" si="6"/>
        <v>0.63101588684933585</v>
      </c>
      <c r="R72" s="17">
        <f t="shared" si="7"/>
        <v>0.10375763462890671</v>
      </c>
      <c r="S72" s="16">
        <v>0.59</v>
      </c>
      <c r="T72" s="16">
        <v>0.6</v>
      </c>
      <c r="U72" s="17">
        <f t="shared" si="8"/>
        <v>0.37229937324110812</v>
      </c>
      <c r="V72" s="17">
        <f t="shared" si="9"/>
        <v>6.2254580777344019E-2</v>
      </c>
    </row>
    <row r="73" spans="1:22">
      <c r="A73" s="14" t="s">
        <v>46</v>
      </c>
      <c r="B73" s="15">
        <v>2447.71220103</v>
      </c>
      <c r="C73" s="14">
        <v>4</v>
      </c>
      <c r="D73" s="14">
        <v>2537</v>
      </c>
      <c r="E73" s="14" t="s">
        <v>55</v>
      </c>
      <c r="F73" s="14">
        <v>2</v>
      </c>
      <c r="G73" s="14" t="s">
        <v>47</v>
      </c>
      <c r="H73" s="14">
        <v>1</v>
      </c>
      <c r="I73" s="14">
        <v>1100</v>
      </c>
      <c r="J73" s="14">
        <v>1100</v>
      </c>
      <c r="K73" s="14">
        <v>521</v>
      </c>
      <c r="L73" s="15">
        <v>2.6548860902199998E-6</v>
      </c>
      <c r="M73" s="16">
        <v>1</v>
      </c>
      <c r="N73" s="17">
        <f t="shared" si="5"/>
        <v>2.6548860902199998E-6</v>
      </c>
      <c r="O73" s="17">
        <v>3.5618620000000001</v>
      </c>
      <c r="P73" s="17">
        <v>0.60341999999999996</v>
      </c>
      <c r="Q73" s="17">
        <f t="shared" si="6"/>
        <v>9.4563378790831891E-6</v>
      </c>
      <c r="R73" s="17">
        <f t="shared" si="7"/>
        <v>1.6020113645605522E-6</v>
      </c>
      <c r="S73" s="16">
        <v>0.59</v>
      </c>
      <c r="T73" s="16">
        <v>0.6</v>
      </c>
      <c r="U73" s="17">
        <f t="shared" si="8"/>
        <v>5.5792393486590813E-6</v>
      </c>
      <c r="V73" s="17">
        <f t="shared" si="9"/>
        <v>9.6120681873633121E-7</v>
      </c>
    </row>
    <row r="74" spans="1:22">
      <c r="A74" s="14" t="s">
        <v>46</v>
      </c>
      <c r="B74" s="15">
        <v>2447.71220103</v>
      </c>
      <c r="C74" s="14">
        <v>4</v>
      </c>
      <c r="D74" s="14">
        <v>2538</v>
      </c>
      <c r="E74" s="14" t="s">
        <v>55</v>
      </c>
      <c r="F74" s="14">
        <v>2</v>
      </c>
      <c r="G74" s="14" t="s">
        <v>52</v>
      </c>
      <c r="H74" s="14">
        <v>12</v>
      </c>
      <c r="I74" s="14">
        <v>5200</v>
      </c>
      <c r="J74" s="14">
        <v>5200</v>
      </c>
      <c r="K74" s="14">
        <v>532</v>
      </c>
      <c r="L74" s="15">
        <v>0.109130500968</v>
      </c>
      <c r="M74" s="16">
        <v>7.0000000000000007E-2</v>
      </c>
      <c r="N74" s="17">
        <f t="shared" si="5"/>
        <v>7.6391350677600008E-3</v>
      </c>
      <c r="O74" s="17">
        <v>0.68215099999999995</v>
      </c>
      <c r="P74" s="17">
        <v>3.4096000000000001E-2</v>
      </c>
      <c r="Q74" s="17">
        <f t="shared" si="6"/>
        <v>5.2110436256075521E-3</v>
      </c>
      <c r="R74" s="17">
        <f t="shared" si="7"/>
        <v>2.60463949270345E-4</v>
      </c>
      <c r="S74" s="16">
        <v>0.59</v>
      </c>
      <c r="T74" s="16">
        <v>0.6</v>
      </c>
      <c r="U74" s="17">
        <f t="shared" si="8"/>
        <v>3.0745157391084557E-3</v>
      </c>
      <c r="V74" s="17">
        <f t="shared" si="9"/>
        <v>1.5627836956220699E-4</v>
      </c>
    </row>
    <row r="75" spans="1:22">
      <c r="A75" s="14" t="s">
        <v>46</v>
      </c>
      <c r="B75" s="15">
        <v>2447.71220103</v>
      </c>
      <c r="C75" s="14">
        <v>4</v>
      </c>
      <c r="D75" s="14">
        <v>2539</v>
      </c>
      <c r="E75" s="14" t="s">
        <v>55</v>
      </c>
      <c r="F75" s="14">
        <v>2</v>
      </c>
      <c r="G75" s="14" t="s">
        <v>51</v>
      </c>
      <c r="H75" s="14">
        <v>13</v>
      </c>
      <c r="I75" s="14">
        <v>6300</v>
      </c>
      <c r="J75" s="14">
        <v>6300</v>
      </c>
      <c r="K75" s="14">
        <v>533</v>
      </c>
      <c r="L75" s="15">
        <v>7.21011116764</v>
      </c>
      <c r="M75" s="16">
        <v>1</v>
      </c>
      <c r="N75" s="17">
        <f t="shared" si="5"/>
        <v>7.21011116764</v>
      </c>
      <c r="O75" s="17">
        <v>0.68215099999999995</v>
      </c>
      <c r="P75" s="17">
        <v>3.4096000000000001E-2</v>
      </c>
      <c r="Q75" s="17">
        <f t="shared" si="6"/>
        <v>4.918384543116793</v>
      </c>
      <c r="R75" s="17">
        <f t="shared" si="7"/>
        <v>0.24583595037185346</v>
      </c>
      <c r="S75" s="16">
        <v>0.59</v>
      </c>
      <c r="T75" s="16">
        <v>0.6</v>
      </c>
      <c r="U75" s="17">
        <f t="shared" si="8"/>
        <v>2.9018468804389075</v>
      </c>
      <c r="V75" s="17">
        <f t="shared" si="9"/>
        <v>0.14750157022311208</v>
      </c>
    </row>
    <row r="76" spans="1:22">
      <c r="A76" s="14" t="s">
        <v>46</v>
      </c>
      <c r="B76" s="15">
        <v>2447.71220103</v>
      </c>
      <c r="C76" s="14">
        <v>4</v>
      </c>
      <c r="D76" s="14">
        <v>2540</v>
      </c>
      <c r="E76" s="14" t="s">
        <v>55</v>
      </c>
      <c r="F76" s="14">
        <v>2</v>
      </c>
      <c r="G76" s="14" t="s">
        <v>50</v>
      </c>
      <c r="H76" s="14">
        <v>4</v>
      </c>
      <c r="I76" s="14">
        <v>8330</v>
      </c>
      <c r="J76" s="14">
        <v>8330</v>
      </c>
      <c r="K76" s="14">
        <v>524</v>
      </c>
      <c r="L76" s="15">
        <v>4.65232330789E-5</v>
      </c>
      <c r="M76" s="16">
        <v>1</v>
      </c>
      <c r="N76" s="17">
        <f t="shared" si="5"/>
        <v>4.65232330789E-5</v>
      </c>
      <c r="O76" s="17">
        <v>9.9086339999999993</v>
      </c>
      <c r="P76" s="17">
        <v>1.5241549999999999</v>
      </c>
      <c r="Q76" s="17">
        <f t="shared" si="6"/>
        <v>4.6098168907551319E-4</v>
      </c>
      <c r="R76" s="17">
        <f t="shared" si="7"/>
        <v>7.090861831337082E-5</v>
      </c>
      <c r="S76" s="16">
        <v>0.59</v>
      </c>
      <c r="T76" s="16">
        <v>0.6</v>
      </c>
      <c r="U76" s="17">
        <f t="shared" si="8"/>
        <v>2.7197919655455279E-4</v>
      </c>
      <c r="V76" s="17">
        <f t="shared" si="9"/>
        <v>4.2545170988022488E-5</v>
      </c>
    </row>
    <row r="77" spans="1:22">
      <c r="A77" s="14" t="s">
        <v>46</v>
      </c>
      <c r="B77" s="15">
        <v>2447.71220103</v>
      </c>
      <c r="C77" s="14">
        <v>4</v>
      </c>
      <c r="D77" s="14">
        <v>2541</v>
      </c>
      <c r="E77" s="14" t="s">
        <v>55</v>
      </c>
      <c r="F77" s="14">
        <v>2</v>
      </c>
      <c r="G77" s="14" t="s">
        <v>49</v>
      </c>
      <c r="H77" s="14">
        <v>11</v>
      </c>
      <c r="I77" s="14">
        <v>4340</v>
      </c>
      <c r="J77" s="14">
        <v>4340</v>
      </c>
      <c r="K77" s="14">
        <v>531</v>
      </c>
      <c r="L77" s="15">
        <v>0.31008844226900001</v>
      </c>
      <c r="M77" s="16">
        <v>1</v>
      </c>
      <c r="N77" s="17">
        <f t="shared" si="5"/>
        <v>0.31008844226900001</v>
      </c>
      <c r="O77" s="17">
        <v>2.4799899999999999</v>
      </c>
      <c r="P77" s="17">
        <v>9.8230999999999999E-2</v>
      </c>
      <c r="Q77" s="17">
        <f t="shared" si="6"/>
        <v>0.7690162359426973</v>
      </c>
      <c r="R77" s="17">
        <f t="shared" si="7"/>
        <v>3.0460297772526141E-2</v>
      </c>
      <c r="S77" s="16">
        <v>0.59</v>
      </c>
      <c r="T77" s="16">
        <v>0.6</v>
      </c>
      <c r="U77" s="17">
        <f t="shared" si="8"/>
        <v>0.45371957920619138</v>
      </c>
      <c r="V77" s="17">
        <f t="shared" si="9"/>
        <v>1.8276178663515684E-2</v>
      </c>
    </row>
    <row r="78" spans="1:22">
      <c r="A78" s="14" t="s">
        <v>46</v>
      </c>
      <c r="B78" s="15">
        <v>2447.71220103</v>
      </c>
      <c r="C78" s="14">
        <v>4</v>
      </c>
      <c r="D78" s="14">
        <v>2542</v>
      </c>
      <c r="E78" s="14" t="s">
        <v>55</v>
      </c>
      <c r="F78" s="14">
        <v>2</v>
      </c>
      <c r="G78" s="14" t="s">
        <v>51</v>
      </c>
      <c r="H78" s="14">
        <v>13</v>
      </c>
      <c r="I78" s="14">
        <v>6410</v>
      </c>
      <c r="J78" s="14">
        <v>6410</v>
      </c>
      <c r="K78" s="14">
        <v>533</v>
      </c>
      <c r="L78" s="15">
        <v>9.2917693529599998E-2</v>
      </c>
      <c r="M78" s="16">
        <v>1</v>
      </c>
      <c r="N78" s="17">
        <f t="shared" si="5"/>
        <v>9.2917693529599998E-2</v>
      </c>
      <c r="O78" s="17">
        <v>0.68215099999999995</v>
      </c>
      <c r="P78" s="17">
        <v>3.4096000000000001E-2</v>
      </c>
      <c r="Q78" s="17">
        <f t="shared" si="6"/>
        <v>6.3383897558910163E-2</v>
      </c>
      <c r="R78" s="17">
        <f t="shared" si="7"/>
        <v>3.1681216785852417E-3</v>
      </c>
      <c r="S78" s="16">
        <v>0.59</v>
      </c>
      <c r="T78" s="16">
        <v>0.6</v>
      </c>
      <c r="U78" s="17">
        <f t="shared" si="8"/>
        <v>3.7396499559756997E-2</v>
      </c>
      <c r="V78" s="17">
        <f t="shared" si="9"/>
        <v>1.9008730071511449E-3</v>
      </c>
    </row>
    <row r="79" spans="1:22">
      <c r="A79" s="14" t="s">
        <v>46</v>
      </c>
      <c r="B79" s="15">
        <v>2447.71220103</v>
      </c>
      <c r="C79" s="14">
        <v>4</v>
      </c>
      <c r="D79" s="14">
        <v>2547</v>
      </c>
      <c r="E79" s="14" t="s">
        <v>55</v>
      </c>
      <c r="F79" s="14">
        <v>2</v>
      </c>
      <c r="G79" s="14" t="s">
        <v>51</v>
      </c>
      <c r="H79" s="14">
        <v>13</v>
      </c>
      <c r="I79" s="14">
        <v>6300</v>
      </c>
      <c r="J79" s="14">
        <v>6300</v>
      </c>
      <c r="K79" s="14">
        <v>533</v>
      </c>
      <c r="L79" s="15">
        <v>1.87698652023</v>
      </c>
      <c r="M79" s="16">
        <v>1</v>
      </c>
      <c r="N79" s="17">
        <f t="shared" si="5"/>
        <v>1.87698652023</v>
      </c>
      <c r="O79" s="17">
        <v>0.68215099999999995</v>
      </c>
      <c r="P79" s="17">
        <v>3.4096000000000001E-2</v>
      </c>
      <c r="Q79" s="17">
        <f t="shared" si="6"/>
        <v>1.2803882317614146</v>
      </c>
      <c r="R79" s="17">
        <f t="shared" si="7"/>
        <v>6.399773239376208E-2</v>
      </c>
      <c r="S79" s="16">
        <v>0.59</v>
      </c>
      <c r="T79" s="16">
        <v>0.6</v>
      </c>
      <c r="U79" s="17">
        <f t="shared" si="8"/>
        <v>0.75542905673923455</v>
      </c>
      <c r="V79" s="17">
        <f t="shared" si="9"/>
        <v>3.8398639436257244E-2</v>
      </c>
    </row>
    <row r="80" spans="1:22">
      <c r="A80" s="14" t="s">
        <v>46</v>
      </c>
      <c r="B80" s="15">
        <v>2447.71220103</v>
      </c>
      <c r="C80" s="14">
        <v>4</v>
      </c>
      <c r="D80" s="14">
        <v>2593</v>
      </c>
      <c r="E80" s="14" t="s">
        <v>55</v>
      </c>
      <c r="F80" s="14">
        <v>2</v>
      </c>
      <c r="G80" s="14" t="s">
        <v>44</v>
      </c>
      <c r="H80" s="14">
        <v>2</v>
      </c>
      <c r="I80" s="14">
        <v>1200</v>
      </c>
      <c r="J80" s="14">
        <v>1200</v>
      </c>
      <c r="K80" s="14">
        <v>522</v>
      </c>
      <c r="L80" s="15">
        <v>0.94518360625200004</v>
      </c>
      <c r="M80" s="16">
        <v>1</v>
      </c>
      <c r="N80" s="17">
        <f t="shared" si="5"/>
        <v>0.94518360625200004</v>
      </c>
      <c r="O80" s="17">
        <v>6.9982509999999998</v>
      </c>
      <c r="P80" s="17">
        <v>1.150719</v>
      </c>
      <c r="Q80" s="17">
        <f t="shared" si="6"/>
        <v>6.6146321176366651</v>
      </c>
      <c r="R80" s="17">
        <f t="shared" si="7"/>
        <v>1.0876407342026952</v>
      </c>
      <c r="S80" s="16">
        <v>0.59</v>
      </c>
      <c r="T80" s="16">
        <v>0.6</v>
      </c>
      <c r="U80" s="17">
        <f t="shared" si="8"/>
        <v>3.9026329494056324</v>
      </c>
      <c r="V80" s="17">
        <f t="shared" si="9"/>
        <v>0.65258444052161713</v>
      </c>
    </row>
    <row r="81" spans="1:22">
      <c r="A81" s="14" t="s">
        <v>46</v>
      </c>
      <c r="B81" s="15">
        <v>2447.71220103</v>
      </c>
      <c r="C81" s="14">
        <v>4</v>
      </c>
      <c r="D81" s="14">
        <v>2594</v>
      </c>
      <c r="E81" s="14" t="s">
        <v>55</v>
      </c>
      <c r="F81" s="14">
        <v>2</v>
      </c>
      <c r="G81" s="14" t="s">
        <v>52</v>
      </c>
      <c r="H81" s="14">
        <v>12</v>
      </c>
      <c r="I81" s="14">
        <v>5200</v>
      </c>
      <c r="J81" s="14">
        <v>5200</v>
      </c>
      <c r="K81" s="14">
        <v>532</v>
      </c>
      <c r="L81" s="15">
        <v>0.276862757071</v>
      </c>
      <c r="M81" s="16">
        <v>7.0000000000000007E-2</v>
      </c>
      <c r="N81" s="17">
        <f t="shared" si="5"/>
        <v>1.9380392994970002E-2</v>
      </c>
      <c r="O81" s="17">
        <v>0.68215099999999995</v>
      </c>
      <c r="P81" s="17">
        <v>3.4096000000000001E-2</v>
      </c>
      <c r="Q81" s="17">
        <f t="shared" si="6"/>
        <v>1.3220354461911782E-2</v>
      </c>
      <c r="R81" s="17">
        <f t="shared" si="7"/>
        <v>6.607938795564972E-4</v>
      </c>
      <c r="S81" s="16">
        <v>0.59</v>
      </c>
      <c r="T81" s="16">
        <v>0.6</v>
      </c>
      <c r="U81" s="17">
        <f t="shared" si="8"/>
        <v>7.8000091325279505E-3</v>
      </c>
      <c r="V81" s="17">
        <f t="shared" si="9"/>
        <v>3.9647632773389833E-4</v>
      </c>
    </row>
    <row r="82" spans="1:22">
      <c r="A82" s="14" t="s">
        <v>46</v>
      </c>
      <c r="B82" s="15">
        <v>2447.71220103</v>
      </c>
      <c r="C82" s="14">
        <v>4</v>
      </c>
      <c r="D82" s="14">
        <v>2595</v>
      </c>
      <c r="E82" s="14" t="s">
        <v>55</v>
      </c>
      <c r="F82" s="14">
        <v>2</v>
      </c>
      <c r="G82" s="14" t="s">
        <v>51</v>
      </c>
      <c r="H82" s="14">
        <v>13</v>
      </c>
      <c r="I82" s="14">
        <v>6300</v>
      </c>
      <c r="J82" s="14">
        <v>6300</v>
      </c>
      <c r="K82" s="14">
        <v>533</v>
      </c>
      <c r="L82" s="15">
        <v>1.6311840123200001</v>
      </c>
      <c r="M82" s="16">
        <v>1</v>
      </c>
      <c r="N82" s="17">
        <f t="shared" si="5"/>
        <v>1.6311840123200001</v>
      </c>
      <c r="O82" s="17">
        <v>0.68215099999999995</v>
      </c>
      <c r="P82" s="17">
        <v>3.4096000000000001E-2</v>
      </c>
      <c r="Q82" s="17">
        <f t="shared" si="6"/>
        <v>1.1127138051881003</v>
      </c>
      <c r="R82" s="17">
        <f t="shared" si="7"/>
        <v>5.5616850084062724E-2</v>
      </c>
      <c r="S82" s="16">
        <v>0.59</v>
      </c>
      <c r="T82" s="16">
        <v>0.6</v>
      </c>
      <c r="U82" s="17">
        <f t="shared" si="8"/>
        <v>0.65650114506097912</v>
      </c>
      <c r="V82" s="17">
        <f t="shared" si="9"/>
        <v>3.3370110050437635E-2</v>
      </c>
    </row>
    <row r="83" spans="1:22">
      <c r="A83" s="14" t="s">
        <v>46</v>
      </c>
      <c r="B83" s="15">
        <v>2447.71220103</v>
      </c>
      <c r="C83" s="14">
        <v>4</v>
      </c>
      <c r="D83" s="14">
        <v>2596</v>
      </c>
      <c r="E83" s="14" t="s">
        <v>55</v>
      </c>
      <c r="F83" s="14">
        <v>2</v>
      </c>
      <c r="G83" s="14" t="s">
        <v>49</v>
      </c>
      <c r="H83" s="14">
        <v>11</v>
      </c>
      <c r="I83" s="14">
        <v>4340</v>
      </c>
      <c r="J83" s="14">
        <v>4340</v>
      </c>
      <c r="K83" s="14">
        <v>531</v>
      </c>
      <c r="L83" s="15">
        <v>6.5301634951200001</v>
      </c>
      <c r="M83" s="16">
        <v>1</v>
      </c>
      <c r="N83" s="17">
        <f t="shared" si="5"/>
        <v>6.5301634951200001</v>
      </c>
      <c r="O83" s="17">
        <v>2.4799899999999999</v>
      </c>
      <c r="P83" s="17">
        <v>9.8230999999999999E-2</v>
      </c>
      <c r="Q83" s="17">
        <f t="shared" si="6"/>
        <v>16.194740166262648</v>
      </c>
      <c r="R83" s="17">
        <f t="shared" si="7"/>
        <v>0.64146449028913277</v>
      </c>
      <c r="S83" s="16">
        <v>0.59</v>
      </c>
      <c r="T83" s="16">
        <v>0.6</v>
      </c>
      <c r="U83" s="17">
        <f t="shared" si="8"/>
        <v>9.5548966980949608</v>
      </c>
      <c r="V83" s="17">
        <f t="shared" si="9"/>
        <v>0.38487869417347964</v>
      </c>
    </row>
    <row r="84" spans="1:22">
      <c r="A84" s="14" t="s">
        <v>46</v>
      </c>
      <c r="B84" s="15">
        <v>2447.71220103</v>
      </c>
      <c r="C84" s="14">
        <v>4</v>
      </c>
      <c r="D84" s="14">
        <v>2597</v>
      </c>
      <c r="E84" s="14" t="s">
        <v>55</v>
      </c>
      <c r="F84" s="14">
        <v>2</v>
      </c>
      <c r="G84" s="14" t="s">
        <v>51</v>
      </c>
      <c r="H84" s="14">
        <v>13</v>
      </c>
      <c r="I84" s="14">
        <v>6410</v>
      </c>
      <c r="J84" s="14">
        <v>6410</v>
      </c>
      <c r="K84" s="14">
        <v>533</v>
      </c>
      <c r="L84" s="15">
        <v>1.40786126162E-2</v>
      </c>
      <c r="M84" s="16">
        <v>1</v>
      </c>
      <c r="N84" s="17">
        <f t="shared" si="5"/>
        <v>1.40786126162E-2</v>
      </c>
      <c r="O84" s="17">
        <v>0.68215099999999995</v>
      </c>
      <c r="P84" s="17">
        <v>3.4096000000000001E-2</v>
      </c>
      <c r="Q84" s="17">
        <f t="shared" si="6"/>
        <v>9.6037396747534459E-3</v>
      </c>
      <c r="R84" s="17">
        <f t="shared" si="7"/>
        <v>4.800243757619552E-4</v>
      </c>
      <c r="S84" s="16">
        <v>0.59</v>
      </c>
      <c r="T84" s="16">
        <v>0.6</v>
      </c>
      <c r="U84" s="17">
        <f t="shared" si="8"/>
        <v>5.6662064081045328E-3</v>
      </c>
      <c r="V84" s="17">
        <f t="shared" si="9"/>
        <v>2.880146254571731E-4</v>
      </c>
    </row>
    <row r="85" spans="1:22">
      <c r="A85" s="14" t="s">
        <v>46</v>
      </c>
      <c r="B85" s="15">
        <v>2447.71220103</v>
      </c>
      <c r="C85" s="14">
        <v>4</v>
      </c>
      <c r="D85" s="14">
        <v>2598</v>
      </c>
      <c r="E85" s="14" t="s">
        <v>55</v>
      </c>
      <c r="F85" s="14">
        <v>2</v>
      </c>
      <c r="G85" s="14" t="s">
        <v>51</v>
      </c>
      <c r="H85" s="14">
        <v>13</v>
      </c>
      <c r="I85" s="14">
        <v>6440</v>
      </c>
      <c r="J85" s="14">
        <v>6440</v>
      </c>
      <c r="K85" s="14">
        <v>533</v>
      </c>
      <c r="L85" s="15">
        <v>0.25796381495300003</v>
      </c>
      <c r="M85" s="16">
        <v>1</v>
      </c>
      <c r="N85" s="17">
        <f t="shared" si="5"/>
        <v>0.25796381495300003</v>
      </c>
      <c r="O85" s="17">
        <v>0.68215099999999995</v>
      </c>
      <c r="P85" s="17">
        <v>3.4096000000000001E-2</v>
      </c>
      <c r="Q85" s="17">
        <f t="shared" si="6"/>
        <v>0.17597027433400392</v>
      </c>
      <c r="R85" s="17">
        <f t="shared" si="7"/>
        <v>8.7955342346374889E-3</v>
      </c>
      <c r="S85" s="16">
        <v>0.59</v>
      </c>
      <c r="T85" s="16">
        <v>0.6</v>
      </c>
      <c r="U85" s="17">
        <f t="shared" si="8"/>
        <v>0.1038224618570623</v>
      </c>
      <c r="V85" s="17">
        <f t="shared" si="9"/>
        <v>5.2773205407824928E-3</v>
      </c>
    </row>
    <row r="86" spans="1:22">
      <c r="A86" s="14" t="s">
        <v>46</v>
      </c>
      <c r="B86" s="15">
        <v>2447.71220103</v>
      </c>
      <c r="C86" s="14">
        <v>4</v>
      </c>
      <c r="D86" s="14">
        <v>2602</v>
      </c>
      <c r="E86" s="14" t="s">
        <v>45</v>
      </c>
      <c r="F86" s="14">
        <v>4</v>
      </c>
      <c r="G86" s="14" t="s">
        <v>50</v>
      </c>
      <c r="H86" s="14">
        <v>4</v>
      </c>
      <c r="I86" s="14">
        <v>8140</v>
      </c>
      <c r="J86" s="14">
        <v>8140</v>
      </c>
      <c r="K86" s="14">
        <v>564</v>
      </c>
      <c r="L86" s="15">
        <v>0.15288163432400001</v>
      </c>
      <c r="M86" s="16">
        <v>1</v>
      </c>
      <c r="N86" s="17">
        <f t="shared" si="5"/>
        <v>0.15288163432400001</v>
      </c>
      <c r="O86" s="17">
        <v>11.39</v>
      </c>
      <c r="P86" s="17">
        <v>1.78</v>
      </c>
      <c r="Q86" s="17">
        <f t="shared" si="6"/>
        <v>1.7413218149503602</v>
      </c>
      <c r="R86" s="17">
        <f t="shared" si="7"/>
        <v>0.27212930909672001</v>
      </c>
      <c r="S86" s="16">
        <v>0.99</v>
      </c>
      <c r="T86" s="16">
        <v>0.98</v>
      </c>
      <c r="U86" s="17">
        <f t="shared" si="8"/>
        <v>1.7239085968008565</v>
      </c>
      <c r="V86" s="17">
        <f t="shared" si="9"/>
        <v>0.26668672291478562</v>
      </c>
    </row>
    <row r="87" spans="1:22">
      <c r="A87" s="14" t="s">
        <v>46</v>
      </c>
      <c r="B87" s="15">
        <v>2447.71220103</v>
      </c>
      <c r="C87" s="14">
        <v>4</v>
      </c>
      <c r="D87" s="14">
        <v>2603</v>
      </c>
      <c r="E87" s="14" t="s">
        <v>53</v>
      </c>
      <c r="F87" s="14">
        <v>5</v>
      </c>
      <c r="G87" s="14" t="s">
        <v>50</v>
      </c>
      <c r="H87" s="14">
        <v>4</v>
      </c>
      <c r="I87" s="14">
        <v>8140</v>
      </c>
      <c r="J87" s="14">
        <v>8140</v>
      </c>
      <c r="K87" s="14">
        <v>584</v>
      </c>
      <c r="L87" s="15">
        <v>0.11419814099800001</v>
      </c>
      <c r="M87" s="16">
        <v>1</v>
      </c>
      <c r="N87" s="17">
        <f t="shared" si="5"/>
        <v>0.11419814099800001</v>
      </c>
      <c r="O87" s="17">
        <v>9.3343860000000003</v>
      </c>
      <c r="P87" s="17">
        <v>1.41794</v>
      </c>
      <c r="Q87" s="17">
        <f t="shared" si="6"/>
        <v>1.0659695285577573</v>
      </c>
      <c r="R87" s="17">
        <f t="shared" si="7"/>
        <v>0.16192611204670412</v>
      </c>
      <c r="S87" s="16">
        <v>0.6</v>
      </c>
      <c r="T87" s="16">
        <v>0.62</v>
      </c>
      <c r="U87" s="17">
        <f t="shared" si="8"/>
        <v>0.63958171713465439</v>
      </c>
      <c r="V87" s="17">
        <f t="shared" si="9"/>
        <v>0.10039418946895656</v>
      </c>
    </row>
    <row r="88" spans="1:22">
      <c r="A88" s="14" t="s">
        <v>46</v>
      </c>
      <c r="B88" s="15">
        <v>2447.71220103</v>
      </c>
      <c r="C88" s="14">
        <v>4</v>
      </c>
      <c r="D88" s="14">
        <v>2605</v>
      </c>
      <c r="E88" s="14" t="s">
        <v>45</v>
      </c>
      <c r="F88" s="14">
        <v>4</v>
      </c>
      <c r="G88" s="14" t="s">
        <v>44</v>
      </c>
      <c r="H88" s="14">
        <v>2</v>
      </c>
      <c r="I88" s="14">
        <v>1200</v>
      </c>
      <c r="J88" s="14">
        <v>1200</v>
      </c>
      <c r="K88" s="14">
        <v>562</v>
      </c>
      <c r="L88" s="15">
        <v>6.7372350475799996</v>
      </c>
      <c r="M88" s="16">
        <v>1</v>
      </c>
      <c r="N88" s="17">
        <f t="shared" si="5"/>
        <v>6.7372350475799996</v>
      </c>
      <c r="O88" s="17">
        <v>8.52</v>
      </c>
      <c r="P88" s="17">
        <v>1.44</v>
      </c>
      <c r="Q88" s="17">
        <f t="shared" si="6"/>
        <v>57.40124260538159</v>
      </c>
      <c r="R88" s="17">
        <f t="shared" si="7"/>
        <v>9.7016184685151998</v>
      </c>
      <c r="S88" s="16">
        <v>0.99</v>
      </c>
      <c r="T88" s="16">
        <v>0.98</v>
      </c>
      <c r="U88" s="17">
        <f t="shared" si="8"/>
        <v>56.827230179327771</v>
      </c>
      <c r="V88" s="17">
        <f t="shared" si="9"/>
        <v>9.5075860991448948</v>
      </c>
    </row>
    <row r="89" spans="1:22">
      <c r="A89" s="14" t="s">
        <v>46</v>
      </c>
      <c r="B89" s="15">
        <v>2447.71220103</v>
      </c>
      <c r="C89" s="14">
        <v>4</v>
      </c>
      <c r="D89" s="14">
        <v>2606</v>
      </c>
      <c r="E89" s="14" t="s">
        <v>53</v>
      </c>
      <c r="F89" s="14">
        <v>5</v>
      </c>
      <c r="G89" s="14" t="s">
        <v>44</v>
      </c>
      <c r="H89" s="14">
        <v>2</v>
      </c>
      <c r="I89" s="14">
        <v>1200</v>
      </c>
      <c r="J89" s="14">
        <v>1200</v>
      </c>
      <c r="K89" s="14">
        <v>582</v>
      </c>
      <c r="L89" s="15">
        <v>0.53430972924800002</v>
      </c>
      <c r="M89" s="16">
        <v>1</v>
      </c>
      <c r="N89" s="17">
        <f t="shared" si="5"/>
        <v>0.53430972924800002</v>
      </c>
      <c r="O89" s="17">
        <v>6.5820210000000001</v>
      </c>
      <c r="P89" s="17">
        <v>1.068346</v>
      </c>
      <c r="Q89" s="17">
        <f t="shared" si="6"/>
        <v>3.5168378584146502</v>
      </c>
      <c r="R89" s="17">
        <f t="shared" si="7"/>
        <v>0.5708276620031838</v>
      </c>
      <c r="S89" s="16">
        <v>0.6</v>
      </c>
      <c r="T89" s="16">
        <v>0.62</v>
      </c>
      <c r="U89" s="17">
        <f t="shared" si="8"/>
        <v>2.1101027150487899</v>
      </c>
      <c r="V89" s="17">
        <f t="shared" si="9"/>
        <v>0.35391315044197397</v>
      </c>
    </row>
    <row r="90" spans="1:22">
      <c r="A90" s="14" t="s">
        <v>46</v>
      </c>
      <c r="B90" s="15">
        <v>2447.71220103</v>
      </c>
      <c r="C90" s="14">
        <v>4</v>
      </c>
      <c r="D90" s="14">
        <v>2634</v>
      </c>
      <c r="E90" s="14" t="s">
        <v>45</v>
      </c>
      <c r="F90" s="14">
        <v>4</v>
      </c>
      <c r="G90" s="14" t="s">
        <v>50</v>
      </c>
      <c r="H90" s="14">
        <v>4</v>
      </c>
      <c r="I90" s="14">
        <v>1400</v>
      </c>
      <c r="J90" s="14">
        <v>1400</v>
      </c>
      <c r="K90" s="14">
        <v>564</v>
      </c>
      <c r="L90" s="15">
        <v>5.5216181403000002</v>
      </c>
      <c r="M90" s="16">
        <v>1</v>
      </c>
      <c r="N90" s="17">
        <f t="shared" si="5"/>
        <v>5.5216181403000002</v>
      </c>
      <c r="O90" s="17">
        <v>11.39</v>
      </c>
      <c r="P90" s="17">
        <v>1.78</v>
      </c>
      <c r="Q90" s="17">
        <f t="shared" si="6"/>
        <v>62.891230618017005</v>
      </c>
      <c r="R90" s="17">
        <f t="shared" si="7"/>
        <v>9.8284802897340011</v>
      </c>
      <c r="S90" s="16">
        <v>0.99</v>
      </c>
      <c r="T90" s="16">
        <v>0.98</v>
      </c>
      <c r="U90" s="17">
        <f t="shared" si="8"/>
        <v>62.262318311836836</v>
      </c>
      <c r="V90" s="17">
        <f t="shared" si="9"/>
        <v>9.6319106839393207</v>
      </c>
    </row>
    <row r="91" spans="1:22">
      <c r="A91" s="14" t="s">
        <v>46</v>
      </c>
      <c r="B91" s="15">
        <v>2447.71220103</v>
      </c>
      <c r="C91" s="14">
        <v>4</v>
      </c>
      <c r="D91" s="14">
        <v>2635</v>
      </c>
      <c r="E91" s="14" t="s">
        <v>53</v>
      </c>
      <c r="F91" s="14">
        <v>5</v>
      </c>
      <c r="G91" s="14" t="s">
        <v>50</v>
      </c>
      <c r="H91" s="14">
        <v>4</v>
      </c>
      <c r="I91" s="14">
        <v>1400</v>
      </c>
      <c r="J91" s="14">
        <v>1400</v>
      </c>
      <c r="K91" s="14">
        <v>584</v>
      </c>
      <c r="L91" s="15">
        <v>7.1190853012200003E-2</v>
      </c>
      <c r="M91" s="16">
        <v>1</v>
      </c>
      <c r="N91" s="17">
        <f t="shared" si="5"/>
        <v>7.1190853012200003E-2</v>
      </c>
      <c r="O91" s="17">
        <v>9.3343860000000003</v>
      </c>
      <c r="P91" s="17">
        <v>1.41794</v>
      </c>
      <c r="Q91" s="17">
        <f t="shared" si="6"/>
        <v>0.66452290168513761</v>
      </c>
      <c r="R91" s="17">
        <f t="shared" si="7"/>
        <v>0.10094435812011887</v>
      </c>
      <c r="S91" s="16">
        <v>0.6</v>
      </c>
      <c r="T91" s="16">
        <v>0.62</v>
      </c>
      <c r="U91" s="17">
        <f t="shared" si="8"/>
        <v>0.39871374101108253</v>
      </c>
      <c r="V91" s="17">
        <f t="shared" si="9"/>
        <v>6.2585502034473703E-2</v>
      </c>
    </row>
    <row r="92" spans="1:22">
      <c r="A92" s="14" t="s">
        <v>46</v>
      </c>
      <c r="B92" s="15">
        <v>2447.71220103</v>
      </c>
      <c r="C92" s="14">
        <v>4</v>
      </c>
      <c r="D92" s="14">
        <v>2642</v>
      </c>
      <c r="E92" s="14" t="s">
        <v>53</v>
      </c>
      <c r="F92" s="14">
        <v>5</v>
      </c>
      <c r="G92" s="14" t="s">
        <v>49</v>
      </c>
      <c r="H92" s="14">
        <v>11</v>
      </c>
      <c r="I92" s="14">
        <v>4110</v>
      </c>
      <c r="J92" s="14">
        <v>4110</v>
      </c>
      <c r="K92" s="14">
        <v>591</v>
      </c>
      <c r="L92" s="15">
        <v>0.69080344319300002</v>
      </c>
      <c r="M92" s="16">
        <v>1</v>
      </c>
      <c r="N92" s="17">
        <f t="shared" si="5"/>
        <v>0.69080344319300002</v>
      </c>
      <c r="O92" s="17">
        <v>2.2688229999999998</v>
      </c>
      <c r="P92" s="17">
        <v>9.1038999999999995E-2</v>
      </c>
      <c r="Q92" s="17">
        <f t="shared" si="6"/>
        <v>1.5673107403954718</v>
      </c>
      <c r="R92" s="17">
        <f t="shared" si="7"/>
        <v>6.2890054664847525E-2</v>
      </c>
      <c r="S92" s="16">
        <v>0.6</v>
      </c>
      <c r="T92" s="16">
        <v>0.62</v>
      </c>
      <c r="U92" s="17">
        <f t="shared" si="8"/>
        <v>0.94038644423728301</v>
      </c>
      <c r="V92" s="17">
        <f t="shared" si="9"/>
        <v>3.8991833892205466E-2</v>
      </c>
    </row>
    <row r="93" spans="1:22">
      <c r="A93" s="14" t="s">
        <v>46</v>
      </c>
      <c r="B93" s="15">
        <v>2447.71220103</v>
      </c>
      <c r="C93" s="14">
        <v>4</v>
      </c>
      <c r="D93" s="14">
        <v>2646</v>
      </c>
      <c r="E93" s="14" t="s">
        <v>53</v>
      </c>
      <c r="F93" s="14">
        <v>5</v>
      </c>
      <c r="G93" s="14" t="s">
        <v>47</v>
      </c>
      <c r="H93" s="14">
        <v>1</v>
      </c>
      <c r="I93" s="14">
        <v>1100</v>
      </c>
      <c r="J93" s="14">
        <v>1100</v>
      </c>
      <c r="K93" s="14">
        <v>581</v>
      </c>
      <c r="L93" s="15">
        <v>0.74475186403799998</v>
      </c>
      <c r="M93" s="16">
        <v>1</v>
      </c>
      <c r="N93" s="17">
        <f t="shared" si="5"/>
        <v>0.74475186403799998</v>
      </c>
      <c r="O93" s="17">
        <v>3.581928</v>
      </c>
      <c r="P93" s="17">
        <v>0.61484700000000003</v>
      </c>
      <c r="Q93" s="17">
        <f t="shared" si="6"/>
        <v>2.6676475548499052</v>
      </c>
      <c r="R93" s="17">
        <f t="shared" si="7"/>
        <v>0.45790844934817221</v>
      </c>
      <c r="S93" s="16">
        <v>0.6</v>
      </c>
      <c r="T93" s="16">
        <v>0.62</v>
      </c>
      <c r="U93" s="17">
        <f t="shared" si="8"/>
        <v>1.6005885329099432</v>
      </c>
      <c r="V93" s="17">
        <f t="shared" si="9"/>
        <v>0.28390323859586675</v>
      </c>
    </row>
    <row r="94" spans="1:22">
      <c r="A94" s="14" t="s">
        <v>46</v>
      </c>
      <c r="B94" s="15">
        <v>2447.71220103</v>
      </c>
      <c r="C94" s="14">
        <v>4</v>
      </c>
      <c r="D94" s="14">
        <v>2690</v>
      </c>
      <c r="E94" s="14" t="s">
        <v>55</v>
      </c>
      <c r="F94" s="14">
        <v>2</v>
      </c>
      <c r="G94" s="14" t="s">
        <v>44</v>
      </c>
      <c r="H94" s="14">
        <v>2</v>
      </c>
      <c r="I94" s="14">
        <v>1200</v>
      </c>
      <c r="J94" s="14">
        <v>1200</v>
      </c>
      <c r="K94" s="14">
        <v>522</v>
      </c>
      <c r="L94" s="15">
        <v>4.0987413962900003</v>
      </c>
      <c r="M94" s="16">
        <v>1</v>
      </c>
      <c r="N94" s="17">
        <f t="shared" si="5"/>
        <v>4.0987413962900003</v>
      </c>
      <c r="O94" s="17">
        <v>6.9982509999999998</v>
      </c>
      <c r="P94" s="17">
        <v>1.150719</v>
      </c>
      <c r="Q94" s="17">
        <f t="shared" si="6"/>
        <v>28.684021075327891</v>
      </c>
      <c r="R94" s="17">
        <f t="shared" si="7"/>
        <v>4.7164996007974329</v>
      </c>
      <c r="S94" s="16">
        <v>0.59</v>
      </c>
      <c r="T94" s="16">
        <v>0.6</v>
      </c>
      <c r="U94" s="17">
        <f t="shared" si="8"/>
        <v>16.923572434443454</v>
      </c>
      <c r="V94" s="17">
        <f t="shared" si="9"/>
        <v>2.8298997604784595</v>
      </c>
    </row>
    <row r="95" spans="1:22">
      <c r="A95" s="14" t="s">
        <v>46</v>
      </c>
      <c r="B95" s="15">
        <v>2447.71220103</v>
      </c>
      <c r="C95" s="14">
        <v>4</v>
      </c>
      <c r="D95" s="14">
        <v>2691</v>
      </c>
      <c r="E95" s="14" t="s">
        <v>55</v>
      </c>
      <c r="F95" s="14">
        <v>2</v>
      </c>
      <c r="G95" s="14" t="s">
        <v>51</v>
      </c>
      <c r="H95" s="14">
        <v>13</v>
      </c>
      <c r="I95" s="14">
        <v>6300</v>
      </c>
      <c r="J95" s="14">
        <v>6300</v>
      </c>
      <c r="K95" s="14">
        <v>533</v>
      </c>
      <c r="L95" s="15">
        <v>0.60101194950400005</v>
      </c>
      <c r="M95" s="16">
        <v>1</v>
      </c>
      <c r="N95" s="17">
        <f t="shared" si="5"/>
        <v>0.60101194950400005</v>
      </c>
      <c r="O95" s="17">
        <v>0.68215099999999995</v>
      </c>
      <c r="P95" s="17">
        <v>3.4096000000000001E-2</v>
      </c>
      <c r="Q95" s="17">
        <f t="shared" si="6"/>
        <v>0.40998090236610313</v>
      </c>
      <c r="R95" s="17">
        <f t="shared" si="7"/>
        <v>2.0492103430288386E-2</v>
      </c>
      <c r="S95" s="16">
        <v>0.59</v>
      </c>
      <c r="T95" s="16">
        <v>0.6</v>
      </c>
      <c r="U95" s="17">
        <f t="shared" si="8"/>
        <v>0.24188873239600084</v>
      </c>
      <c r="V95" s="17">
        <f t="shared" si="9"/>
        <v>1.2295262058173032E-2</v>
      </c>
    </row>
    <row r="96" spans="1:22">
      <c r="A96" s="14" t="s">
        <v>46</v>
      </c>
      <c r="B96" s="15">
        <v>2447.71220103</v>
      </c>
      <c r="C96" s="14">
        <v>4</v>
      </c>
      <c r="D96" s="14">
        <v>2692</v>
      </c>
      <c r="E96" s="14" t="s">
        <v>55</v>
      </c>
      <c r="F96" s="14">
        <v>2</v>
      </c>
      <c r="G96" s="14" t="s">
        <v>49</v>
      </c>
      <c r="H96" s="14">
        <v>11</v>
      </c>
      <c r="I96" s="14">
        <v>4340</v>
      </c>
      <c r="J96" s="14">
        <v>4340</v>
      </c>
      <c r="K96" s="14">
        <v>531</v>
      </c>
      <c r="L96" s="15">
        <v>0.40069485875400002</v>
      </c>
      <c r="M96" s="16">
        <v>1</v>
      </c>
      <c r="N96" s="17">
        <f t="shared" si="5"/>
        <v>0.40069485875400002</v>
      </c>
      <c r="O96" s="17">
        <v>2.4799899999999999</v>
      </c>
      <c r="P96" s="17">
        <v>9.8230999999999999E-2</v>
      </c>
      <c r="Q96" s="17">
        <f t="shared" si="6"/>
        <v>0.9937192427613325</v>
      </c>
      <c r="R96" s="17">
        <f t="shared" si="7"/>
        <v>3.9360656670264178E-2</v>
      </c>
      <c r="S96" s="16">
        <v>0.59</v>
      </c>
      <c r="T96" s="16">
        <v>0.6</v>
      </c>
      <c r="U96" s="17">
        <f t="shared" si="8"/>
        <v>0.5862943532291861</v>
      </c>
      <c r="V96" s="17">
        <f t="shared" si="9"/>
        <v>2.3616394002158505E-2</v>
      </c>
    </row>
    <row r="97" spans="1:22">
      <c r="A97" s="14" t="s">
        <v>46</v>
      </c>
      <c r="B97" s="15">
        <v>2447.71220103</v>
      </c>
      <c r="C97" s="14">
        <v>4</v>
      </c>
      <c r="D97" s="14">
        <v>2915</v>
      </c>
      <c r="E97" s="14" t="s">
        <v>45</v>
      </c>
      <c r="F97" s="14">
        <v>4</v>
      </c>
      <c r="G97" s="14" t="s">
        <v>49</v>
      </c>
      <c r="H97" s="14">
        <v>11</v>
      </c>
      <c r="I97" s="14">
        <v>4340</v>
      </c>
      <c r="J97" s="14">
        <v>4340</v>
      </c>
      <c r="K97" s="14">
        <v>571</v>
      </c>
      <c r="L97" s="15">
        <v>8.6869743710999998E-4</v>
      </c>
      <c r="M97" s="16">
        <v>1</v>
      </c>
      <c r="N97" s="17">
        <f t="shared" si="5"/>
        <v>8.6869743710999998E-4</v>
      </c>
      <c r="O97" s="17">
        <v>3.85</v>
      </c>
      <c r="P97" s="17">
        <v>0.14000000000000001</v>
      </c>
      <c r="Q97" s="17">
        <f t="shared" si="6"/>
        <v>3.3444851328734999E-3</v>
      </c>
      <c r="R97" s="17">
        <f t="shared" si="7"/>
        <v>1.2161764119540001E-4</v>
      </c>
      <c r="S97" s="16">
        <v>0.99</v>
      </c>
      <c r="T97" s="16">
        <v>0.98</v>
      </c>
      <c r="U97" s="17">
        <f t="shared" si="8"/>
        <v>3.3110402815447648E-3</v>
      </c>
      <c r="V97" s="17">
        <f t="shared" si="9"/>
        <v>1.19185288371492E-4</v>
      </c>
    </row>
    <row r="98" spans="1:22">
      <c r="A98" s="14" t="s">
        <v>46</v>
      </c>
      <c r="B98" s="15">
        <v>2447.71220103</v>
      </c>
      <c r="C98" s="14">
        <v>4</v>
      </c>
      <c r="D98" s="14">
        <v>2954</v>
      </c>
      <c r="E98" s="14" t="s">
        <v>45</v>
      </c>
      <c r="F98" s="14">
        <v>4</v>
      </c>
      <c r="G98" s="14" t="s">
        <v>51</v>
      </c>
      <c r="H98" s="14">
        <v>13</v>
      </c>
      <c r="I98" s="14">
        <v>6440</v>
      </c>
      <c r="J98" s="14">
        <v>6440</v>
      </c>
      <c r="K98" s="14">
        <v>573</v>
      </c>
      <c r="L98" s="15">
        <v>1.9482886631599999E-2</v>
      </c>
      <c r="M98" s="16">
        <v>0.83</v>
      </c>
      <c r="N98" s="17">
        <f t="shared" si="5"/>
        <v>1.6170795904228E-2</v>
      </c>
      <c r="O98" s="17">
        <v>2.0699999999999998</v>
      </c>
      <c r="P98" s="17">
        <v>0.08</v>
      </c>
      <c r="Q98" s="17">
        <f t="shared" si="6"/>
        <v>3.3473547521751953E-2</v>
      </c>
      <c r="R98" s="17">
        <f t="shared" si="7"/>
        <v>1.29366367233824E-3</v>
      </c>
      <c r="S98" s="16">
        <v>0.99</v>
      </c>
      <c r="T98" s="16">
        <v>0.98</v>
      </c>
      <c r="U98" s="17">
        <f t="shared" si="8"/>
        <v>3.3138812046534433E-2</v>
      </c>
      <c r="V98" s="17">
        <f t="shared" si="9"/>
        <v>1.2677903988914752E-3</v>
      </c>
    </row>
    <row r="99" spans="1:22">
      <c r="A99" s="14" t="s">
        <v>46</v>
      </c>
      <c r="B99" s="15">
        <v>2447.71220103</v>
      </c>
      <c r="C99" s="14">
        <v>4</v>
      </c>
      <c r="D99" s="14">
        <v>2971</v>
      </c>
      <c r="E99" s="14" t="s">
        <v>55</v>
      </c>
      <c r="F99" s="14">
        <v>2</v>
      </c>
      <c r="G99" s="14" t="s">
        <v>49</v>
      </c>
      <c r="H99" s="14">
        <v>11</v>
      </c>
      <c r="I99" s="14">
        <v>4410</v>
      </c>
      <c r="J99" s="14">
        <v>4410</v>
      </c>
      <c r="K99" s="14">
        <v>531</v>
      </c>
      <c r="L99" s="15">
        <v>12.861072310799999</v>
      </c>
      <c r="M99" s="16">
        <v>1</v>
      </c>
      <c r="N99" s="17">
        <f t="shared" si="5"/>
        <v>12.861072310799999</v>
      </c>
      <c r="O99" s="17">
        <v>2.4799899999999999</v>
      </c>
      <c r="P99" s="17">
        <v>9.8230999999999999E-2</v>
      </c>
      <c r="Q99" s="17">
        <f t="shared" si="6"/>
        <v>31.89533072006089</v>
      </c>
      <c r="R99" s="17">
        <f t="shared" si="7"/>
        <v>1.2633559941621948</v>
      </c>
      <c r="S99" s="16">
        <v>0.59</v>
      </c>
      <c r="T99" s="16">
        <v>0.6</v>
      </c>
      <c r="U99" s="17">
        <f t="shared" si="8"/>
        <v>18.818245124835926</v>
      </c>
      <c r="V99" s="17">
        <f t="shared" si="9"/>
        <v>0.75801359649731681</v>
      </c>
    </row>
    <row r="100" spans="1:22">
      <c r="A100" s="14" t="s">
        <v>46</v>
      </c>
      <c r="B100" s="15">
        <v>2447.71220103</v>
      </c>
      <c r="C100" s="14">
        <v>4</v>
      </c>
      <c r="D100" s="14">
        <v>2972</v>
      </c>
      <c r="E100" s="14" t="s">
        <v>57</v>
      </c>
      <c r="F100" s="14">
        <v>3</v>
      </c>
      <c r="G100" s="14" t="s">
        <v>49</v>
      </c>
      <c r="H100" s="14">
        <v>11</v>
      </c>
      <c r="I100" s="14">
        <v>4410</v>
      </c>
      <c r="J100" s="14">
        <v>4410</v>
      </c>
      <c r="K100" s="14">
        <v>551</v>
      </c>
      <c r="L100" s="15">
        <v>9.2921153641099992E-3</v>
      </c>
      <c r="M100" s="16">
        <v>0</v>
      </c>
      <c r="N100" s="17">
        <f t="shared" si="5"/>
        <v>0</v>
      </c>
      <c r="O100" s="17">
        <v>4.2593800000000002</v>
      </c>
      <c r="P100" s="17">
        <v>0.14995700000000001</v>
      </c>
      <c r="Q100" s="17">
        <f t="shared" si="6"/>
        <v>0</v>
      </c>
      <c r="R100" s="17">
        <f t="shared" si="7"/>
        <v>0</v>
      </c>
      <c r="S100" s="16">
        <v>0</v>
      </c>
      <c r="T100" s="16">
        <v>0</v>
      </c>
      <c r="U100" s="17">
        <f t="shared" si="8"/>
        <v>0</v>
      </c>
      <c r="V100" s="17">
        <f t="shared" si="9"/>
        <v>0</v>
      </c>
    </row>
    <row r="101" spans="1:22">
      <c r="A101" s="14" t="s">
        <v>46</v>
      </c>
      <c r="B101" s="15">
        <v>2447.71220103</v>
      </c>
      <c r="C101" s="14">
        <v>4</v>
      </c>
      <c r="D101" s="14">
        <v>2978</v>
      </c>
      <c r="E101" s="14" t="s">
        <v>55</v>
      </c>
      <c r="F101" s="14">
        <v>2</v>
      </c>
      <c r="G101" s="14" t="s">
        <v>54</v>
      </c>
      <c r="H101" s="14">
        <v>6</v>
      </c>
      <c r="I101" s="14">
        <v>1800</v>
      </c>
      <c r="J101" s="14">
        <v>1800</v>
      </c>
      <c r="K101" s="14">
        <v>526</v>
      </c>
      <c r="L101" s="15">
        <v>4.5482656598599999E-2</v>
      </c>
      <c r="M101" s="16">
        <v>1</v>
      </c>
      <c r="N101" s="17">
        <f t="shared" si="5"/>
        <v>4.5482656598599999E-2</v>
      </c>
      <c r="O101" s="17">
        <v>2.783693</v>
      </c>
      <c r="P101" s="17">
        <v>0.12610299999999999</v>
      </c>
      <c r="Q101" s="17">
        <f t="shared" si="6"/>
        <v>0.12660975279492662</v>
      </c>
      <c r="R101" s="17">
        <f t="shared" si="7"/>
        <v>5.7354994450532553E-3</v>
      </c>
      <c r="S101" s="16">
        <v>0.59</v>
      </c>
      <c r="T101" s="16">
        <v>0.6</v>
      </c>
      <c r="U101" s="17">
        <f t="shared" si="8"/>
        <v>7.4699754149006703E-2</v>
      </c>
      <c r="V101" s="17">
        <f t="shared" si="9"/>
        <v>3.4412996670319532E-3</v>
      </c>
    </row>
    <row r="102" spans="1:22">
      <c r="A102" s="14" t="s">
        <v>46</v>
      </c>
      <c r="B102" s="15">
        <v>2447.71220103</v>
      </c>
      <c r="C102" s="14">
        <v>4</v>
      </c>
      <c r="D102" s="14">
        <v>2980</v>
      </c>
      <c r="E102" s="14" t="s">
        <v>55</v>
      </c>
      <c r="F102" s="14">
        <v>2</v>
      </c>
      <c r="G102" s="14" t="s">
        <v>44</v>
      </c>
      <c r="H102" s="14">
        <v>2</v>
      </c>
      <c r="I102" s="14">
        <v>1200</v>
      </c>
      <c r="J102" s="14">
        <v>1200</v>
      </c>
      <c r="K102" s="14">
        <v>522</v>
      </c>
      <c r="L102" s="15">
        <v>166.576098995</v>
      </c>
      <c r="M102" s="16">
        <v>1</v>
      </c>
      <c r="N102" s="17">
        <f t="shared" si="5"/>
        <v>166.576098995</v>
      </c>
      <c r="O102" s="17">
        <v>6.9982509999999998</v>
      </c>
      <c r="P102" s="17">
        <v>1.150719</v>
      </c>
      <c r="Q102" s="17">
        <f t="shared" si="6"/>
        <v>1165.7413513678578</v>
      </c>
      <c r="R102" s="17">
        <f t="shared" si="7"/>
        <v>191.68228205942739</v>
      </c>
      <c r="S102" s="16">
        <v>0.59</v>
      </c>
      <c r="T102" s="16">
        <v>0.6</v>
      </c>
      <c r="U102" s="17">
        <f t="shared" si="8"/>
        <v>687.78739730703603</v>
      </c>
      <c r="V102" s="17">
        <f t="shared" si="9"/>
        <v>115.00936923565644</v>
      </c>
    </row>
    <row r="103" spans="1:22">
      <c r="A103" s="14" t="s">
        <v>46</v>
      </c>
      <c r="B103" s="15">
        <v>2447.71220103</v>
      </c>
      <c r="C103" s="14">
        <v>4</v>
      </c>
      <c r="D103" s="14">
        <v>2981</v>
      </c>
      <c r="E103" s="14" t="s">
        <v>57</v>
      </c>
      <c r="F103" s="14">
        <v>3</v>
      </c>
      <c r="G103" s="14" t="s">
        <v>44</v>
      </c>
      <c r="H103" s="14">
        <v>2</v>
      </c>
      <c r="I103" s="14">
        <v>1200</v>
      </c>
      <c r="J103" s="14">
        <v>1200</v>
      </c>
      <c r="K103" s="14">
        <v>542</v>
      </c>
      <c r="L103" s="15">
        <v>0.64887158152699997</v>
      </c>
      <c r="M103" s="16">
        <v>0</v>
      </c>
      <c r="N103" s="17">
        <f t="shared" si="5"/>
        <v>0</v>
      </c>
      <c r="O103" s="17">
        <v>7.9740570000000002</v>
      </c>
      <c r="P103" s="17">
        <v>1.325288</v>
      </c>
      <c r="Q103" s="17">
        <f t="shared" si="6"/>
        <v>0</v>
      </c>
      <c r="R103" s="17">
        <f t="shared" si="7"/>
        <v>0</v>
      </c>
      <c r="S103" s="16">
        <v>0</v>
      </c>
      <c r="T103" s="16">
        <v>0</v>
      </c>
      <c r="U103" s="17">
        <f t="shared" si="8"/>
        <v>0</v>
      </c>
      <c r="V103" s="17">
        <f t="shared" si="9"/>
        <v>0</v>
      </c>
    </row>
    <row r="104" spans="1:22">
      <c r="A104" s="14" t="s">
        <v>46</v>
      </c>
      <c r="B104" s="15">
        <v>2447.71220103</v>
      </c>
      <c r="C104" s="14">
        <v>4</v>
      </c>
      <c r="D104" s="14">
        <v>2982</v>
      </c>
      <c r="E104" s="14" t="s">
        <v>45</v>
      </c>
      <c r="F104" s="14">
        <v>4</v>
      </c>
      <c r="G104" s="14" t="s">
        <v>44</v>
      </c>
      <c r="H104" s="14">
        <v>2</v>
      </c>
      <c r="I104" s="14">
        <v>1200</v>
      </c>
      <c r="J104" s="14">
        <v>1200</v>
      </c>
      <c r="K104" s="14">
        <v>562</v>
      </c>
      <c r="L104" s="15">
        <v>37.416242133700003</v>
      </c>
      <c r="M104" s="16">
        <v>1</v>
      </c>
      <c r="N104" s="17">
        <f t="shared" si="5"/>
        <v>37.416242133700003</v>
      </c>
      <c r="O104" s="17">
        <v>8.52</v>
      </c>
      <c r="P104" s="17">
        <v>1.44</v>
      </c>
      <c r="Q104" s="17">
        <f t="shared" si="6"/>
        <v>318.78638297912403</v>
      </c>
      <c r="R104" s="17">
        <f t="shared" si="7"/>
        <v>53.879388672528002</v>
      </c>
      <c r="S104" s="16">
        <v>0.99</v>
      </c>
      <c r="T104" s="16">
        <v>0.98</v>
      </c>
      <c r="U104" s="17">
        <f t="shared" si="8"/>
        <v>315.59851914933279</v>
      </c>
      <c r="V104" s="17">
        <f t="shared" si="9"/>
        <v>52.801800899077442</v>
      </c>
    </row>
    <row r="105" spans="1:22">
      <c r="A105" s="14" t="s">
        <v>46</v>
      </c>
      <c r="B105" s="15">
        <v>2447.71220103</v>
      </c>
      <c r="C105" s="14">
        <v>4</v>
      </c>
      <c r="D105" s="14">
        <v>2983</v>
      </c>
      <c r="E105" s="14" t="s">
        <v>55</v>
      </c>
      <c r="F105" s="14">
        <v>2</v>
      </c>
      <c r="G105" s="14" t="s">
        <v>50</v>
      </c>
      <c r="H105" s="14">
        <v>4</v>
      </c>
      <c r="I105" s="14">
        <v>1400</v>
      </c>
      <c r="J105" s="14">
        <v>1400</v>
      </c>
      <c r="K105" s="14">
        <v>524</v>
      </c>
      <c r="L105" s="15">
        <v>10.753248129199999</v>
      </c>
      <c r="M105" s="16">
        <v>1</v>
      </c>
      <c r="N105" s="17">
        <f t="shared" si="5"/>
        <v>10.753248129199999</v>
      </c>
      <c r="O105" s="17">
        <v>9.9086339999999993</v>
      </c>
      <c r="P105" s="17">
        <v>1.5241549999999999</v>
      </c>
      <c r="Q105" s="17">
        <f t="shared" si="6"/>
        <v>106.5500000234275</v>
      </c>
      <c r="R105" s="17">
        <f t="shared" si="7"/>
        <v>16.389616902360824</v>
      </c>
      <c r="S105" s="16">
        <v>0.59</v>
      </c>
      <c r="T105" s="16">
        <v>0.6</v>
      </c>
      <c r="U105" s="17">
        <f t="shared" si="8"/>
        <v>62.864500013822223</v>
      </c>
      <c r="V105" s="17">
        <f t="shared" si="9"/>
        <v>9.833770141416494</v>
      </c>
    </row>
    <row r="106" spans="1:22">
      <c r="A106" s="14" t="s">
        <v>46</v>
      </c>
      <c r="B106" s="15">
        <v>2447.71220103</v>
      </c>
      <c r="C106" s="14">
        <v>4</v>
      </c>
      <c r="D106" s="14">
        <v>2984</v>
      </c>
      <c r="E106" s="14" t="s">
        <v>55</v>
      </c>
      <c r="F106" s="14">
        <v>2</v>
      </c>
      <c r="G106" s="14" t="s">
        <v>52</v>
      </c>
      <c r="H106" s="14">
        <v>12</v>
      </c>
      <c r="I106" s="14">
        <v>5200</v>
      </c>
      <c r="J106" s="14">
        <v>5200</v>
      </c>
      <c r="K106" s="14">
        <v>532</v>
      </c>
      <c r="L106" s="15">
        <v>1.0840288249500001</v>
      </c>
      <c r="M106" s="16">
        <v>7.0000000000000007E-2</v>
      </c>
      <c r="N106" s="17">
        <f t="shared" si="5"/>
        <v>7.5882017746500011E-2</v>
      </c>
      <c r="O106" s="17">
        <v>0.68215099999999995</v>
      </c>
      <c r="P106" s="17">
        <v>3.4096000000000001E-2</v>
      </c>
      <c r="Q106" s="17">
        <f t="shared" si="6"/>
        <v>5.1762994287792727E-2</v>
      </c>
      <c r="R106" s="17">
        <f t="shared" si="7"/>
        <v>2.5872732770846644E-3</v>
      </c>
      <c r="S106" s="16">
        <v>0.59</v>
      </c>
      <c r="T106" s="16">
        <v>0.6</v>
      </c>
      <c r="U106" s="17">
        <f t="shared" si="8"/>
        <v>3.0540166629797708E-2</v>
      </c>
      <c r="V106" s="17">
        <f t="shared" si="9"/>
        <v>1.5523639662507985E-3</v>
      </c>
    </row>
    <row r="107" spans="1:22">
      <c r="A107" s="14" t="s">
        <v>46</v>
      </c>
      <c r="B107" s="15">
        <v>2447.71220103</v>
      </c>
      <c r="C107" s="14">
        <v>4</v>
      </c>
      <c r="D107" s="14">
        <v>2985</v>
      </c>
      <c r="E107" s="14" t="s">
        <v>55</v>
      </c>
      <c r="F107" s="14">
        <v>2</v>
      </c>
      <c r="G107" s="14" t="s">
        <v>49</v>
      </c>
      <c r="H107" s="14">
        <v>11</v>
      </c>
      <c r="I107" s="14">
        <v>4130</v>
      </c>
      <c r="J107" s="14">
        <v>4130</v>
      </c>
      <c r="K107" s="14">
        <v>531</v>
      </c>
      <c r="L107" s="15">
        <v>4.6430606564800003</v>
      </c>
      <c r="M107" s="16">
        <v>1</v>
      </c>
      <c r="N107" s="17">
        <f t="shared" si="5"/>
        <v>4.6430606564800003</v>
      </c>
      <c r="O107" s="17">
        <v>2.4799899999999999</v>
      </c>
      <c r="P107" s="17">
        <v>9.8230999999999999E-2</v>
      </c>
      <c r="Q107" s="17">
        <f t="shared" si="6"/>
        <v>11.514743997463835</v>
      </c>
      <c r="R107" s="17">
        <f t="shared" si="7"/>
        <v>0.45609249134668689</v>
      </c>
      <c r="S107" s="16">
        <v>0.59</v>
      </c>
      <c r="T107" s="16">
        <v>0.6</v>
      </c>
      <c r="U107" s="17">
        <f t="shared" si="8"/>
        <v>6.7936989585036622</v>
      </c>
      <c r="V107" s="17">
        <f t="shared" si="9"/>
        <v>0.2736554948080121</v>
      </c>
    </row>
    <row r="108" spans="1:22">
      <c r="A108" s="14" t="s">
        <v>46</v>
      </c>
      <c r="B108" s="15">
        <v>2447.71220103</v>
      </c>
      <c r="C108" s="14">
        <v>4</v>
      </c>
      <c r="D108" s="14">
        <v>2986</v>
      </c>
      <c r="E108" s="14" t="s">
        <v>55</v>
      </c>
      <c r="F108" s="14">
        <v>2</v>
      </c>
      <c r="G108" s="14" t="s">
        <v>51</v>
      </c>
      <c r="H108" s="14">
        <v>13</v>
      </c>
      <c r="I108" s="14">
        <v>6410</v>
      </c>
      <c r="J108" s="14">
        <v>6410</v>
      </c>
      <c r="K108" s="14">
        <v>533</v>
      </c>
      <c r="L108" s="15">
        <v>2.2962983384100002</v>
      </c>
      <c r="M108" s="16">
        <v>1</v>
      </c>
      <c r="N108" s="17">
        <f t="shared" si="5"/>
        <v>2.2962983384100002</v>
      </c>
      <c r="O108" s="17">
        <v>0.68215099999999995</v>
      </c>
      <c r="P108" s="17">
        <v>3.4096000000000001E-2</v>
      </c>
      <c r="Q108" s="17">
        <f t="shared" si="6"/>
        <v>1.5664222078447199</v>
      </c>
      <c r="R108" s="17">
        <f t="shared" si="7"/>
        <v>7.8294588146427369E-2</v>
      </c>
      <c r="S108" s="16">
        <v>0.59</v>
      </c>
      <c r="T108" s="16">
        <v>0.6</v>
      </c>
      <c r="U108" s="17">
        <f t="shared" si="8"/>
        <v>0.92418910262838472</v>
      </c>
      <c r="V108" s="17">
        <f t="shared" si="9"/>
        <v>4.6976752887856417E-2</v>
      </c>
    </row>
    <row r="109" spans="1:22">
      <c r="A109" s="14" t="s">
        <v>46</v>
      </c>
      <c r="B109" s="15">
        <v>2447.71220103</v>
      </c>
      <c r="C109" s="14">
        <v>4</v>
      </c>
      <c r="D109" s="14">
        <v>2987</v>
      </c>
      <c r="E109" s="14" t="s">
        <v>55</v>
      </c>
      <c r="F109" s="14">
        <v>2</v>
      </c>
      <c r="G109" s="14" t="s">
        <v>52</v>
      </c>
      <c r="H109" s="14">
        <v>12</v>
      </c>
      <c r="I109" s="14">
        <v>5200</v>
      </c>
      <c r="J109" s="14">
        <v>5200</v>
      </c>
      <c r="K109" s="14">
        <v>532</v>
      </c>
      <c r="L109" s="15">
        <v>1.1699647898900001</v>
      </c>
      <c r="M109" s="16">
        <v>7.0000000000000007E-2</v>
      </c>
      <c r="N109" s="17">
        <f t="shared" si="5"/>
        <v>8.1897535292300011E-2</v>
      </c>
      <c r="O109" s="17">
        <v>0.68215099999999995</v>
      </c>
      <c r="P109" s="17">
        <v>3.4096000000000001E-2</v>
      </c>
      <c r="Q109" s="17">
        <f t="shared" si="6"/>
        <v>5.5866485597177738E-2</v>
      </c>
      <c r="R109" s="17">
        <f t="shared" si="7"/>
        <v>2.7923783633262613E-3</v>
      </c>
      <c r="S109" s="16">
        <v>0.59</v>
      </c>
      <c r="T109" s="16">
        <v>0.6</v>
      </c>
      <c r="U109" s="17">
        <f t="shared" si="8"/>
        <v>3.2961226502334864E-2</v>
      </c>
      <c r="V109" s="17">
        <f t="shared" si="9"/>
        <v>1.6754270179957567E-3</v>
      </c>
    </row>
    <row r="110" spans="1:22">
      <c r="A110" s="14" t="s">
        <v>46</v>
      </c>
      <c r="B110" s="15">
        <v>2447.71220103</v>
      </c>
      <c r="C110" s="14">
        <v>4</v>
      </c>
      <c r="D110" s="14">
        <v>2988</v>
      </c>
      <c r="E110" s="14" t="s">
        <v>55</v>
      </c>
      <c r="F110" s="14">
        <v>2</v>
      </c>
      <c r="G110" s="14" t="s">
        <v>51</v>
      </c>
      <c r="H110" s="14">
        <v>13</v>
      </c>
      <c r="I110" s="14">
        <v>6440</v>
      </c>
      <c r="J110" s="14">
        <v>6440</v>
      </c>
      <c r="K110" s="14">
        <v>533</v>
      </c>
      <c r="L110" s="15">
        <v>0.477041087709</v>
      </c>
      <c r="M110" s="16">
        <v>1</v>
      </c>
      <c r="N110" s="17">
        <f t="shared" si="5"/>
        <v>0.477041087709</v>
      </c>
      <c r="O110" s="17">
        <v>0.68215099999999995</v>
      </c>
      <c r="P110" s="17">
        <v>3.4096000000000001E-2</v>
      </c>
      <c r="Q110" s="17">
        <f t="shared" si="6"/>
        <v>0.32541405502178206</v>
      </c>
      <c r="R110" s="17">
        <f t="shared" si="7"/>
        <v>1.6265192926526065E-2</v>
      </c>
      <c r="S110" s="16">
        <v>0.59</v>
      </c>
      <c r="T110" s="16">
        <v>0.6</v>
      </c>
      <c r="U110" s="17">
        <f t="shared" si="8"/>
        <v>0.19199429246285141</v>
      </c>
      <c r="V110" s="17">
        <f t="shared" si="9"/>
        <v>9.7591157559156396E-3</v>
      </c>
    </row>
    <row r="111" spans="1:22">
      <c r="A111" s="14" t="s">
        <v>46</v>
      </c>
      <c r="B111" s="15">
        <v>2447.71220103</v>
      </c>
      <c r="C111" s="14">
        <v>4</v>
      </c>
      <c r="D111" s="14">
        <v>2990</v>
      </c>
      <c r="E111" s="14" t="s">
        <v>55</v>
      </c>
      <c r="F111" s="14">
        <v>2</v>
      </c>
      <c r="G111" s="14" t="s">
        <v>51</v>
      </c>
      <c r="H111" s="14">
        <v>13</v>
      </c>
      <c r="I111" s="14">
        <v>6440</v>
      </c>
      <c r="J111" s="14">
        <v>6440</v>
      </c>
      <c r="K111" s="14">
        <v>533</v>
      </c>
      <c r="L111" s="15">
        <v>0.33114702052400002</v>
      </c>
      <c r="M111" s="16">
        <v>1</v>
      </c>
      <c r="N111" s="17">
        <f t="shared" si="5"/>
        <v>0.33114702052400002</v>
      </c>
      <c r="O111" s="17">
        <v>0.68215099999999995</v>
      </c>
      <c r="P111" s="17">
        <v>3.4096000000000001E-2</v>
      </c>
      <c r="Q111" s="17">
        <f t="shared" si="6"/>
        <v>0.22589227119746713</v>
      </c>
      <c r="R111" s="17">
        <f t="shared" si="7"/>
        <v>1.1290788811786306E-2</v>
      </c>
      <c r="S111" s="16">
        <v>0.59</v>
      </c>
      <c r="T111" s="16">
        <v>0.6</v>
      </c>
      <c r="U111" s="17">
        <f t="shared" si="8"/>
        <v>0.1332764400065056</v>
      </c>
      <c r="V111" s="17">
        <f t="shared" si="9"/>
        <v>6.7744732870717835E-3</v>
      </c>
    </row>
    <row r="112" spans="1:22">
      <c r="A112" s="14" t="s">
        <v>46</v>
      </c>
      <c r="B112" s="15">
        <v>2447.71220103</v>
      </c>
      <c r="C112" s="14">
        <v>4</v>
      </c>
      <c r="D112" s="14">
        <v>2991</v>
      </c>
      <c r="E112" s="14" t="s">
        <v>55</v>
      </c>
      <c r="F112" s="14">
        <v>2</v>
      </c>
      <c r="G112" s="14" t="s">
        <v>52</v>
      </c>
      <c r="H112" s="14">
        <v>12</v>
      </c>
      <c r="I112" s="14">
        <v>5200</v>
      </c>
      <c r="J112" s="14">
        <v>5200</v>
      </c>
      <c r="K112" s="14">
        <v>532</v>
      </c>
      <c r="L112" s="15">
        <v>0.125674790555</v>
      </c>
      <c r="M112" s="16">
        <v>7.0000000000000007E-2</v>
      </c>
      <c r="N112" s="17">
        <f t="shared" si="5"/>
        <v>8.7972353388500006E-3</v>
      </c>
      <c r="O112" s="17">
        <v>0.68215099999999995</v>
      </c>
      <c r="P112" s="17">
        <v>3.4096000000000001E-2</v>
      </c>
      <c r="Q112" s="17">
        <f t="shared" si="6"/>
        <v>6.0010428836318663E-3</v>
      </c>
      <c r="R112" s="17">
        <f t="shared" si="7"/>
        <v>2.9995053611342964E-4</v>
      </c>
      <c r="S112" s="16">
        <v>0.59</v>
      </c>
      <c r="T112" s="16">
        <v>0.6</v>
      </c>
      <c r="U112" s="17">
        <f t="shared" si="8"/>
        <v>3.540615301342801E-3</v>
      </c>
      <c r="V112" s="17">
        <f t="shared" si="9"/>
        <v>1.7997032166805778E-4</v>
      </c>
    </row>
    <row r="113" spans="1:22">
      <c r="A113" s="14" t="s">
        <v>46</v>
      </c>
      <c r="B113" s="15">
        <v>2447.71220103</v>
      </c>
      <c r="C113" s="14">
        <v>4</v>
      </c>
      <c r="D113" s="14">
        <v>2998</v>
      </c>
      <c r="E113" s="14" t="s">
        <v>45</v>
      </c>
      <c r="F113" s="14">
        <v>4</v>
      </c>
      <c r="G113" s="14" t="s">
        <v>49</v>
      </c>
      <c r="H113" s="14">
        <v>11</v>
      </c>
      <c r="I113" s="14">
        <v>4130</v>
      </c>
      <c r="J113" s="14">
        <v>4130</v>
      </c>
      <c r="K113" s="14">
        <v>571</v>
      </c>
      <c r="L113" s="15">
        <v>2.7992225133800001E-2</v>
      </c>
      <c r="M113" s="16">
        <v>1</v>
      </c>
      <c r="N113" s="17">
        <f t="shared" si="5"/>
        <v>2.7992225133800001E-2</v>
      </c>
      <c r="O113" s="17">
        <v>3.85</v>
      </c>
      <c r="P113" s="17">
        <v>0.14000000000000001</v>
      </c>
      <c r="Q113" s="17">
        <f t="shared" si="6"/>
        <v>0.10777006676513001</v>
      </c>
      <c r="R113" s="17">
        <f t="shared" si="7"/>
        <v>3.9189115187320007E-3</v>
      </c>
      <c r="S113" s="16">
        <v>0.99</v>
      </c>
      <c r="T113" s="16">
        <v>0.98</v>
      </c>
      <c r="U113" s="17">
        <f t="shared" si="8"/>
        <v>0.10669236609747872</v>
      </c>
      <c r="V113" s="17">
        <f t="shared" si="9"/>
        <v>3.8405332883573607E-3</v>
      </c>
    </row>
    <row r="114" spans="1:22">
      <c r="A114" s="14" t="s">
        <v>46</v>
      </c>
      <c r="B114" s="15">
        <v>2447.71220103</v>
      </c>
      <c r="C114" s="14">
        <v>4</v>
      </c>
      <c r="D114" s="14">
        <v>3000</v>
      </c>
      <c r="E114" s="14" t="s">
        <v>45</v>
      </c>
      <c r="F114" s="14">
        <v>4</v>
      </c>
      <c r="G114" s="14" t="s">
        <v>47</v>
      </c>
      <c r="H114" s="14">
        <v>1</v>
      </c>
      <c r="I114" s="14">
        <v>1100</v>
      </c>
      <c r="J114" s="14">
        <v>1100</v>
      </c>
      <c r="K114" s="14">
        <v>561</v>
      </c>
      <c r="L114" s="15">
        <v>1.52578751174E-2</v>
      </c>
      <c r="M114" s="16">
        <v>1</v>
      </c>
      <c r="N114" s="17">
        <f t="shared" si="5"/>
        <v>1.52578751174E-2</v>
      </c>
      <c r="O114" s="17">
        <v>4.55</v>
      </c>
      <c r="P114" s="17">
        <v>0.79</v>
      </c>
      <c r="Q114" s="17">
        <f t="shared" si="6"/>
        <v>6.9423331784169998E-2</v>
      </c>
      <c r="R114" s="17">
        <f t="shared" si="7"/>
        <v>1.2053721342746E-2</v>
      </c>
      <c r="S114" s="16">
        <v>0.99</v>
      </c>
      <c r="T114" s="16">
        <v>0.98</v>
      </c>
      <c r="U114" s="17">
        <f t="shared" si="8"/>
        <v>6.8729098466328298E-2</v>
      </c>
      <c r="V114" s="17">
        <f t="shared" si="9"/>
        <v>1.181264691589108E-2</v>
      </c>
    </row>
    <row r="115" spans="1:22">
      <c r="A115" s="14" t="s">
        <v>46</v>
      </c>
      <c r="B115" s="15">
        <v>2447.71220103</v>
      </c>
      <c r="C115" s="14">
        <v>4</v>
      </c>
      <c r="D115" s="14">
        <v>3003</v>
      </c>
      <c r="E115" s="14" t="s">
        <v>45</v>
      </c>
      <c r="F115" s="14">
        <v>4</v>
      </c>
      <c r="G115" s="14" t="s">
        <v>44</v>
      </c>
      <c r="H115" s="14">
        <v>2</v>
      </c>
      <c r="I115" s="14">
        <v>1200</v>
      </c>
      <c r="J115" s="14">
        <v>1200</v>
      </c>
      <c r="K115" s="14">
        <v>562</v>
      </c>
      <c r="L115" s="15">
        <v>13.783621696200001</v>
      </c>
      <c r="M115" s="16">
        <v>1</v>
      </c>
      <c r="N115" s="17">
        <f t="shared" si="5"/>
        <v>13.783621696200001</v>
      </c>
      <c r="O115" s="17">
        <v>8.52</v>
      </c>
      <c r="P115" s="17">
        <v>1.44</v>
      </c>
      <c r="Q115" s="17">
        <f t="shared" si="6"/>
        <v>117.436456851624</v>
      </c>
      <c r="R115" s="17">
        <f t="shared" si="7"/>
        <v>19.848415242528002</v>
      </c>
      <c r="S115" s="16">
        <v>0.99</v>
      </c>
      <c r="T115" s="16">
        <v>0.98</v>
      </c>
      <c r="U115" s="17">
        <f t="shared" si="8"/>
        <v>116.26209228310776</v>
      </c>
      <c r="V115" s="17">
        <f t="shared" si="9"/>
        <v>19.451446937677442</v>
      </c>
    </row>
    <row r="116" spans="1:22">
      <c r="A116" s="14" t="s">
        <v>46</v>
      </c>
      <c r="B116" s="15">
        <v>2447.71220103</v>
      </c>
      <c r="C116" s="14">
        <v>4</v>
      </c>
      <c r="D116" s="14">
        <v>3004</v>
      </c>
      <c r="E116" s="14" t="s">
        <v>45</v>
      </c>
      <c r="F116" s="14">
        <v>4</v>
      </c>
      <c r="G116" s="14" t="s">
        <v>47</v>
      </c>
      <c r="H116" s="14">
        <v>1</v>
      </c>
      <c r="I116" s="14">
        <v>1100</v>
      </c>
      <c r="J116" s="14">
        <v>1100</v>
      </c>
      <c r="K116" s="14">
        <v>561</v>
      </c>
      <c r="L116" s="15">
        <v>2.6884547321799999</v>
      </c>
      <c r="M116" s="16">
        <v>1</v>
      </c>
      <c r="N116" s="17">
        <f t="shared" si="5"/>
        <v>2.6884547321799999</v>
      </c>
      <c r="O116" s="17">
        <v>4.55</v>
      </c>
      <c r="P116" s="17">
        <v>0.79</v>
      </c>
      <c r="Q116" s="17">
        <f t="shared" si="6"/>
        <v>12.232469031418999</v>
      </c>
      <c r="R116" s="17">
        <f t="shared" si="7"/>
        <v>2.1238792384221998</v>
      </c>
      <c r="S116" s="16">
        <v>0.99</v>
      </c>
      <c r="T116" s="16">
        <v>0.98</v>
      </c>
      <c r="U116" s="17">
        <f t="shared" si="8"/>
        <v>12.110144341104808</v>
      </c>
      <c r="V116" s="17">
        <f t="shared" si="9"/>
        <v>2.0814016536537556</v>
      </c>
    </row>
    <row r="117" spans="1:22">
      <c r="A117" s="14" t="s">
        <v>46</v>
      </c>
      <c r="B117" s="15">
        <v>2447.71220103</v>
      </c>
      <c r="C117" s="14">
        <v>4</v>
      </c>
      <c r="D117" s="14">
        <v>3008</v>
      </c>
      <c r="E117" s="14" t="s">
        <v>45</v>
      </c>
      <c r="F117" s="14">
        <v>4</v>
      </c>
      <c r="G117" s="14" t="s">
        <v>49</v>
      </c>
      <c r="H117" s="14">
        <v>11</v>
      </c>
      <c r="I117" s="14">
        <v>4130</v>
      </c>
      <c r="J117" s="14">
        <v>4130</v>
      </c>
      <c r="K117" s="14">
        <v>571</v>
      </c>
      <c r="L117" s="15">
        <v>0.43877150304500001</v>
      </c>
      <c r="M117" s="16">
        <v>1</v>
      </c>
      <c r="N117" s="17">
        <f t="shared" si="5"/>
        <v>0.43877150304500001</v>
      </c>
      <c r="O117" s="17">
        <v>3.85</v>
      </c>
      <c r="P117" s="17">
        <v>0.14000000000000001</v>
      </c>
      <c r="Q117" s="17">
        <f t="shared" si="6"/>
        <v>1.6892702867232501</v>
      </c>
      <c r="R117" s="17">
        <f t="shared" si="7"/>
        <v>6.1428010426300007E-2</v>
      </c>
      <c r="S117" s="16">
        <v>0.99</v>
      </c>
      <c r="T117" s="16">
        <v>0.98</v>
      </c>
      <c r="U117" s="17">
        <f t="shared" si="8"/>
        <v>1.6723775838560175</v>
      </c>
      <c r="V117" s="17">
        <f t="shared" si="9"/>
        <v>6.0199450217774009E-2</v>
      </c>
    </row>
    <row r="118" spans="1:22">
      <c r="A118" s="14" t="s">
        <v>46</v>
      </c>
      <c r="B118" s="15">
        <v>2447.71220103</v>
      </c>
      <c r="C118" s="14">
        <v>4</v>
      </c>
      <c r="D118" s="14">
        <v>3010</v>
      </c>
      <c r="E118" s="14" t="s">
        <v>45</v>
      </c>
      <c r="F118" s="14">
        <v>4</v>
      </c>
      <c r="G118" s="14" t="s">
        <v>49</v>
      </c>
      <c r="H118" s="14">
        <v>11</v>
      </c>
      <c r="I118" s="14">
        <v>4110</v>
      </c>
      <c r="J118" s="14">
        <v>4110</v>
      </c>
      <c r="K118" s="14">
        <v>571</v>
      </c>
      <c r="L118" s="15">
        <v>0.64395936689</v>
      </c>
      <c r="M118" s="16">
        <v>1</v>
      </c>
      <c r="N118" s="17">
        <f t="shared" si="5"/>
        <v>0.64395936689</v>
      </c>
      <c r="O118" s="17">
        <v>3.85</v>
      </c>
      <c r="P118" s="17">
        <v>0.14000000000000001</v>
      </c>
      <c r="Q118" s="17">
        <f t="shared" si="6"/>
        <v>2.4792435625264999</v>
      </c>
      <c r="R118" s="17">
        <f t="shared" si="7"/>
        <v>9.0154311364600004E-2</v>
      </c>
      <c r="S118" s="16">
        <v>0.99</v>
      </c>
      <c r="T118" s="16">
        <v>0.98</v>
      </c>
      <c r="U118" s="17">
        <f t="shared" si="8"/>
        <v>2.454451126901235</v>
      </c>
      <c r="V118" s="17">
        <f t="shared" si="9"/>
        <v>8.8351225137308004E-2</v>
      </c>
    </row>
    <row r="119" spans="1:22">
      <c r="A119" s="14" t="s">
        <v>46</v>
      </c>
      <c r="B119" s="15">
        <v>2447.71220103</v>
      </c>
      <c r="C119" s="14">
        <v>4</v>
      </c>
      <c r="D119" s="14">
        <v>3011</v>
      </c>
      <c r="E119" s="14" t="s">
        <v>45</v>
      </c>
      <c r="F119" s="14">
        <v>4</v>
      </c>
      <c r="G119" s="14" t="s">
        <v>50</v>
      </c>
      <c r="H119" s="14">
        <v>4</v>
      </c>
      <c r="I119" s="14">
        <v>1700</v>
      </c>
      <c r="J119" s="14">
        <v>1700</v>
      </c>
      <c r="K119" s="14">
        <v>564</v>
      </c>
      <c r="L119" s="15">
        <v>8.2408017384000002E-5</v>
      </c>
      <c r="M119" s="16">
        <v>1</v>
      </c>
      <c r="N119" s="17">
        <f t="shared" si="5"/>
        <v>8.2408017384000002E-5</v>
      </c>
      <c r="O119" s="17">
        <v>11.39</v>
      </c>
      <c r="P119" s="17">
        <v>1.78</v>
      </c>
      <c r="Q119" s="17">
        <f t="shared" si="6"/>
        <v>9.3862731800376008E-4</v>
      </c>
      <c r="R119" s="17">
        <f t="shared" si="7"/>
        <v>1.4668627094352002E-4</v>
      </c>
      <c r="S119" s="16">
        <v>0.99</v>
      </c>
      <c r="T119" s="16">
        <v>0.98</v>
      </c>
      <c r="U119" s="17">
        <f t="shared" si="8"/>
        <v>9.2924104482372245E-4</v>
      </c>
      <c r="V119" s="17">
        <f t="shared" si="9"/>
        <v>1.4375254552464963E-4</v>
      </c>
    </row>
    <row r="120" spans="1:22">
      <c r="A120" s="14" t="s">
        <v>46</v>
      </c>
      <c r="B120" s="15">
        <v>2447.71220103</v>
      </c>
      <c r="C120" s="14">
        <v>4</v>
      </c>
      <c r="D120" s="14">
        <v>3061</v>
      </c>
      <c r="E120" s="14" t="s">
        <v>55</v>
      </c>
      <c r="F120" s="14">
        <v>2</v>
      </c>
      <c r="G120" s="14" t="s">
        <v>44</v>
      </c>
      <c r="H120" s="14">
        <v>2</v>
      </c>
      <c r="I120" s="14">
        <v>1200</v>
      </c>
      <c r="J120" s="14">
        <v>1200</v>
      </c>
      <c r="K120" s="14">
        <v>522</v>
      </c>
      <c r="L120" s="15">
        <v>0.42675440352999999</v>
      </c>
      <c r="M120" s="16">
        <v>1</v>
      </c>
      <c r="N120" s="17">
        <f t="shared" si="5"/>
        <v>0.42675440352999999</v>
      </c>
      <c r="O120" s="17">
        <v>6.9982509999999998</v>
      </c>
      <c r="P120" s="17">
        <v>1.150719</v>
      </c>
      <c r="Q120" s="17">
        <f t="shared" si="6"/>
        <v>2.9865344312582258</v>
      </c>
      <c r="R120" s="17">
        <f t="shared" si="7"/>
        <v>0.49107440047563811</v>
      </c>
      <c r="S120" s="16">
        <v>0.59</v>
      </c>
      <c r="T120" s="16">
        <v>0.6</v>
      </c>
      <c r="U120" s="17">
        <f t="shared" si="8"/>
        <v>1.7620553144423532</v>
      </c>
      <c r="V120" s="17">
        <f t="shared" si="9"/>
        <v>0.29464464028538284</v>
      </c>
    </row>
    <row r="121" spans="1:22">
      <c r="A121" s="14" t="s">
        <v>46</v>
      </c>
      <c r="B121" s="15">
        <v>2447.71220103</v>
      </c>
      <c r="C121" s="14">
        <v>4</v>
      </c>
      <c r="D121" s="14">
        <v>3062</v>
      </c>
      <c r="E121" s="14" t="s">
        <v>55</v>
      </c>
      <c r="F121" s="14">
        <v>2</v>
      </c>
      <c r="G121" s="14" t="s">
        <v>49</v>
      </c>
      <c r="H121" s="14">
        <v>11</v>
      </c>
      <c r="I121" s="14">
        <v>4340</v>
      </c>
      <c r="J121" s="14">
        <v>4340</v>
      </c>
      <c r="K121" s="14">
        <v>531</v>
      </c>
      <c r="L121" s="15">
        <v>0.55707127429900005</v>
      </c>
      <c r="M121" s="16">
        <v>1</v>
      </c>
      <c r="N121" s="17">
        <f t="shared" si="5"/>
        <v>0.55707127429900005</v>
      </c>
      <c r="O121" s="17">
        <v>2.4799899999999999</v>
      </c>
      <c r="P121" s="17">
        <v>9.8230999999999999E-2</v>
      </c>
      <c r="Q121" s="17">
        <f t="shared" si="6"/>
        <v>1.3815311895487772</v>
      </c>
      <c r="R121" s="17">
        <f t="shared" si="7"/>
        <v>5.4721668345665074E-2</v>
      </c>
      <c r="S121" s="16">
        <v>0.59</v>
      </c>
      <c r="T121" s="16">
        <v>0.6</v>
      </c>
      <c r="U121" s="17">
        <f t="shared" si="8"/>
        <v>0.8151034018337785</v>
      </c>
      <c r="V121" s="17">
        <f t="shared" si="9"/>
        <v>3.283300100739904E-2</v>
      </c>
    </row>
    <row r="122" spans="1:22">
      <c r="A122" s="14" t="s">
        <v>46</v>
      </c>
      <c r="B122" s="15">
        <v>2447.71220103</v>
      </c>
      <c r="C122" s="14">
        <v>4</v>
      </c>
      <c r="D122" s="14">
        <v>3063</v>
      </c>
      <c r="E122" s="14" t="s">
        <v>55</v>
      </c>
      <c r="F122" s="14">
        <v>2</v>
      </c>
      <c r="G122" s="14" t="s">
        <v>54</v>
      </c>
      <c r="H122" s="14">
        <v>6</v>
      </c>
      <c r="I122" s="14">
        <v>1860</v>
      </c>
      <c r="J122" s="14">
        <v>1860</v>
      </c>
      <c r="K122" s="14">
        <v>526</v>
      </c>
      <c r="L122" s="15">
        <v>0.81157891424600004</v>
      </c>
      <c r="M122" s="16">
        <v>1</v>
      </c>
      <c r="N122" s="17">
        <f t="shared" si="5"/>
        <v>0.81157891424600004</v>
      </c>
      <c r="O122" s="17">
        <v>2.783693</v>
      </c>
      <c r="P122" s="17">
        <v>0.12610299999999999</v>
      </c>
      <c r="Q122" s="17">
        <f t="shared" si="6"/>
        <v>2.2591865425341906</v>
      </c>
      <c r="R122" s="17">
        <f t="shared" si="7"/>
        <v>0.10234253582316334</v>
      </c>
      <c r="S122" s="16">
        <v>0.59</v>
      </c>
      <c r="T122" s="16">
        <v>0.6</v>
      </c>
      <c r="U122" s="17">
        <f t="shared" si="8"/>
        <v>1.3329200600951723</v>
      </c>
      <c r="V122" s="17">
        <f t="shared" si="9"/>
        <v>6.1405521493898003E-2</v>
      </c>
    </row>
    <row r="123" spans="1:22">
      <c r="A123" s="14" t="s">
        <v>46</v>
      </c>
      <c r="B123" s="15">
        <v>2447.71220103</v>
      </c>
      <c r="C123" s="14">
        <v>4</v>
      </c>
      <c r="D123" s="14">
        <v>3111</v>
      </c>
      <c r="E123" s="14" t="s">
        <v>55</v>
      </c>
      <c r="F123" s="14">
        <v>2</v>
      </c>
      <c r="G123" s="14" t="s">
        <v>44</v>
      </c>
      <c r="H123" s="14">
        <v>2</v>
      </c>
      <c r="I123" s="14">
        <v>1200</v>
      </c>
      <c r="J123" s="14">
        <v>1200</v>
      </c>
      <c r="K123" s="14">
        <v>522</v>
      </c>
      <c r="L123" s="15">
        <v>1.9235240877599999</v>
      </c>
      <c r="M123" s="16">
        <v>1</v>
      </c>
      <c r="N123" s="17">
        <f t="shared" si="5"/>
        <v>1.9235240877599999</v>
      </c>
      <c r="O123" s="17">
        <v>6.9982509999999998</v>
      </c>
      <c r="P123" s="17">
        <v>1.150719</v>
      </c>
      <c r="Q123" s="17">
        <f t="shared" si="6"/>
        <v>13.461304370690508</v>
      </c>
      <c r="R123" s="17">
        <f t="shared" si="7"/>
        <v>2.2134357147430994</v>
      </c>
      <c r="S123" s="16">
        <v>0.59</v>
      </c>
      <c r="T123" s="16">
        <v>0.6</v>
      </c>
      <c r="U123" s="17">
        <f t="shared" si="8"/>
        <v>7.9421695787073991</v>
      </c>
      <c r="V123" s="17">
        <f t="shared" si="9"/>
        <v>1.3280614288458596</v>
      </c>
    </row>
    <row r="124" spans="1:22">
      <c r="A124" s="14" t="s">
        <v>46</v>
      </c>
      <c r="B124" s="15">
        <v>2447.71220103</v>
      </c>
      <c r="C124" s="14">
        <v>4</v>
      </c>
      <c r="D124" s="14">
        <v>3112</v>
      </c>
      <c r="E124" s="14" t="s">
        <v>55</v>
      </c>
      <c r="F124" s="14">
        <v>2</v>
      </c>
      <c r="G124" s="14" t="s">
        <v>54</v>
      </c>
      <c r="H124" s="14">
        <v>6</v>
      </c>
      <c r="I124" s="14">
        <v>1860</v>
      </c>
      <c r="J124" s="14">
        <v>1860</v>
      </c>
      <c r="K124" s="14">
        <v>526</v>
      </c>
      <c r="L124" s="15">
        <v>0.34472976985800002</v>
      </c>
      <c r="M124" s="16">
        <v>1</v>
      </c>
      <c r="N124" s="17">
        <f t="shared" si="5"/>
        <v>0.34472976985800002</v>
      </c>
      <c r="O124" s="17">
        <v>2.783693</v>
      </c>
      <c r="P124" s="17">
        <v>0.12610299999999999</v>
      </c>
      <c r="Q124" s="17">
        <f t="shared" si="6"/>
        <v>0.95962184724532562</v>
      </c>
      <c r="R124" s="17">
        <f t="shared" si="7"/>
        <v>4.3471458168403372E-2</v>
      </c>
      <c r="S124" s="16">
        <v>0.59</v>
      </c>
      <c r="T124" s="16">
        <v>0.6</v>
      </c>
      <c r="U124" s="17">
        <f t="shared" si="8"/>
        <v>0.56617688987474213</v>
      </c>
      <c r="V124" s="17">
        <f t="shared" si="9"/>
        <v>2.6082874901042021E-2</v>
      </c>
    </row>
    <row r="125" spans="1:22">
      <c r="A125" s="14" t="s">
        <v>46</v>
      </c>
      <c r="B125" s="15">
        <v>2447.71220103</v>
      </c>
      <c r="C125" s="14">
        <v>4</v>
      </c>
      <c r="D125" s="14">
        <v>3113</v>
      </c>
      <c r="E125" s="14" t="s">
        <v>55</v>
      </c>
      <c r="F125" s="14">
        <v>2</v>
      </c>
      <c r="G125" s="14" t="s">
        <v>52</v>
      </c>
      <c r="H125" s="14">
        <v>12</v>
      </c>
      <c r="I125" s="14">
        <v>5300</v>
      </c>
      <c r="J125" s="14">
        <v>5300</v>
      </c>
      <c r="K125" s="14">
        <v>532</v>
      </c>
      <c r="L125" s="15">
        <v>4.3359170899699997</v>
      </c>
      <c r="M125" s="16">
        <v>7.0000000000000007E-2</v>
      </c>
      <c r="N125" s="17">
        <f t="shared" si="5"/>
        <v>0.3035141962979</v>
      </c>
      <c r="O125" s="17">
        <v>0.68215099999999995</v>
      </c>
      <c r="P125" s="17">
        <v>3.4096000000000001E-2</v>
      </c>
      <c r="Q125" s="17">
        <f t="shared" si="6"/>
        <v>0.20704251251880876</v>
      </c>
      <c r="R125" s="17">
        <f t="shared" si="7"/>
        <v>1.0348620036973198E-2</v>
      </c>
      <c r="S125" s="16">
        <v>0.59</v>
      </c>
      <c r="T125" s="16">
        <v>0.6</v>
      </c>
      <c r="U125" s="17">
        <f t="shared" si="8"/>
        <v>0.12215508238609717</v>
      </c>
      <c r="V125" s="17">
        <f t="shared" si="9"/>
        <v>6.2091720221839185E-3</v>
      </c>
    </row>
    <row r="126" spans="1:22">
      <c r="A126" s="14" t="s">
        <v>46</v>
      </c>
      <c r="B126" s="15">
        <v>2447.71220103</v>
      </c>
      <c r="C126" s="14">
        <v>4</v>
      </c>
      <c r="D126" s="14">
        <v>3137</v>
      </c>
      <c r="E126" s="14" t="s">
        <v>55</v>
      </c>
      <c r="F126" s="14">
        <v>2</v>
      </c>
      <c r="G126" s="14" t="s">
        <v>54</v>
      </c>
      <c r="H126" s="14">
        <v>6</v>
      </c>
      <c r="I126" s="14">
        <v>1860</v>
      </c>
      <c r="J126" s="14">
        <v>1860</v>
      </c>
      <c r="K126" s="14">
        <v>526</v>
      </c>
      <c r="L126" s="15">
        <v>6.1010777377699998</v>
      </c>
      <c r="M126" s="16">
        <v>1</v>
      </c>
      <c r="N126" s="17">
        <f t="shared" si="5"/>
        <v>6.1010777377699998</v>
      </c>
      <c r="O126" s="17">
        <v>2.783693</v>
      </c>
      <c r="P126" s="17">
        <v>0.12610299999999999</v>
      </c>
      <c r="Q126" s="17">
        <f t="shared" si="6"/>
        <v>16.983527391086184</v>
      </c>
      <c r="R126" s="17">
        <f t="shared" si="7"/>
        <v>0.76936420596601029</v>
      </c>
      <c r="S126" s="16">
        <v>0.59</v>
      </c>
      <c r="T126" s="16">
        <v>0.6</v>
      </c>
      <c r="U126" s="17">
        <f t="shared" si="8"/>
        <v>10.020281160740849</v>
      </c>
      <c r="V126" s="17">
        <f t="shared" si="9"/>
        <v>0.46161852357960614</v>
      </c>
    </row>
    <row r="127" spans="1:22">
      <c r="A127" s="14" t="s">
        <v>46</v>
      </c>
      <c r="B127" s="15">
        <v>2447.71220103</v>
      </c>
      <c r="C127" s="14">
        <v>4</v>
      </c>
      <c r="D127" s="14">
        <v>3138</v>
      </c>
      <c r="E127" s="14" t="s">
        <v>55</v>
      </c>
      <c r="F127" s="14">
        <v>2</v>
      </c>
      <c r="G127" s="14" t="s">
        <v>52</v>
      </c>
      <c r="H127" s="14">
        <v>12</v>
      </c>
      <c r="I127" s="14">
        <v>5300</v>
      </c>
      <c r="J127" s="14">
        <v>5300</v>
      </c>
      <c r="K127" s="14">
        <v>532</v>
      </c>
      <c r="L127" s="15">
        <v>0.10389105261500001</v>
      </c>
      <c r="M127" s="16">
        <v>7.0000000000000007E-2</v>
      </c>
      <c r="N127" s="17">
        <f t="shared" si="5"/>
        <v>7.2723736830500015E-3</v>
      </c>
      <c r="O127" s="17">
        <v>0.68215099999999995</v>
      </c>
      <c r="P127" s="17">
        <v>3.4096000000000001E-2</v>
      </c>
      <c r="Q127" s="17">
        <f t="shared" si="6"/>
        <v>4.960856980266241E-3</v>
      </c>
      <c r="R127" s="17">
        <f t="shared" si="7"/>
        <v>2.4795885309727284E-4</v>
      </c>
      <c r="S127" s="16">
        <v>0.59</v>
      </c>
      <c r="T127" s="16">
        <v>0.6</v>
      </c>
      <c r="U127" s="17">
        <f t="shared" si="8"/>
        <v>2.9269056183570822E-3</v>
      </c>
      <c r="V127" s="17">
        <f t="shared" si="9"/>
        <v>1.487753118583637E-4</v>
      </c>
    </row>
    <row r="128" spans="1:22">
      <c r="A128" s="14" t="s">
        <v>46</v>
      </c>
      <c r="B128" s="15">
        <v>2447.71220103</v>
      </c>
      <c r="C128" s="14">
        <v>4</v>
      </c>
      <c r="D128" s="14">
        <v>3139</v>
      </c>
      <c r="E128" s="14" t="s">
        <v>55</v>
      </c>
      <c r="F128" s="14">
        <v>2</v>
      </c>
      <c r="G128" s="14" t="s">
        <v>51</v>
      </c>
      <c r="H128" s="14">
        <v>13</v>
      </c>
      <c r="I128" s="14">
        <v>6250</v>
      </c>
      <c r="J128" s="14">
        <v>6250</v>
      </c>
      <c r="K128" s="14">
        <v>533</v>
      </c>
      <c r="L128" s="15">
        <v>0.39559466956599998</v>
      </c>
      <c r="M128" s="16">
        <v>1</v>
      </c>
      <c r="N128" s="17">
        <f t="shared" si="5"/>
        <v>0.39559466956599998</v>
      </c>
      <c r="O128" s="17">
        <v>0.68215099999999995</v>
      </c>
      <c r="P128" s="17">
        <v>3.4096000000000001E-2</v>
      </c>
      <c r="Q128" s="17">
        <f t="shared" si="6"/>
        <v>0.26985529943911646</v>
      </c>
      <c r="R128" s="17">
        <f t="shared" si="7"/>
        <v>1.3488195853522336E-2</v>
      </c>
      <c r="S128" s="16">
        <v>0.59</v>
      </c>
      <c r="T128" s="16">
        <v>0.6</v>
      </c>
      <c r="U128" s="17">
        <f t="shared" si="8"/>
        <v>0.15921462666907871</v>
      </c>
      <c r="V128" s="17">
        <f t="shared" si="9"/>
        <v>8.0929175121134019E-3</v>
      </c>
    </row>
    <row r="129" spans="1:22">
      <c r="A129" s="14" t="s">
        <v>46</v>
      </c>
      <c r="B129" s="15">
        <v>2447.71220103</v>
      </c>
      <c r="C129" s="14">
        <v>4</v>
      </c>
      <c r="D129" s="14">
        <v>3158</v>
      </c>
      <c r="E129" s="14" t="s">
        <v>45</v>
      </c>
      <c r="F129" s="14">
        <v>4</v>
      </c>
      <c r="G129" s="14" t="s">
        <v>50</v>
      </c>
      <c r="H129" s="14">
        <v>4</v>
      </c>
      <c r="I129" s="14">
        <v>8140</v>
      </c>
      <c r="J129" s="14">
        <v>8140</v>
      </c>
      <c r="K129" s="14">
        <v>564</v>
      </c>
      <c r="L129" s="15">
        <v>1.25025852258E-5</v>
      </c>
      <c r="M129" s="16">
        <v>1</v>
      </c>
      <c r="N129" s="17">
        <f t="shared" si="5"/>
        <v>1.25025852258E-5</v>
      </c>
      <c r="O129" s="17">
        <v>11.39</v>
      </c>
      <c r="P129" s="17">
        <v>1.78</v>
      </c>
      <c r="Q129" s="17">
        <f t="shared" si="6"/>
        <v>1.4240444572186201E-4</v>
      </c>
      <c r="R129" s="17">
        <f t="shared" si="7"/>
        <v>2.2254601701924001E-5</v>
      </c>
      <c r="S129" s="16">
        <v>0.99</v>
      </c>
      <c r="T129" s="16">
        <v>0.98</v>
      </c>
      <c r="U129" s="17">
        <f t="shared" si="8"/>
        <v>1.4098040126464339E-4</v>
      </c>
      <c r="V129" s="17">
        <f t="shared" si="9"/>
        <v>2.1809509667885519E-5</v>
      </c>
    </row>
    <row r="130" spans="1:22">
      <c r="A130" s="14" t="s">
        <v>46</v>
      </c>
      <c r="B130" s="15">
        <v>2447.71220103</v>
      </c>
      <c r="C130" s="14">
        <v>4</v>
      </c>
      <c r="D130" s="14">
        <v>3159</v>
      </c>
      <c r="E130" s="14" t="s">
        <v>53</v>
      </c>
      <c r="F130" s="14">
        <v>5</v>
      </c>
      <c r="G130" s="14" t="s">
        <v>50</v>
      </c>
      <c r="H130" s="14">
        <v>4</v>
      </c>
      <c r="I130" s="14">
        <v>8140</v>
      </c>
      <c r="J130" s="14">
        <v>8140</v>
      </c>
      <c r="K130" s="14">
        <v>584</v>
      </c>
      <c r="L130" s="15">
        <v>1.6977360656300001E-2</v>
      </c>
      <c r="M130" s="16">
        <v>1</v>
      </c>
      <c r="N130" s="17">
        <f t="shared" si="5"/>
        <v>1.6977360656300001E-2</v>
      </c>
      <c r="O130" s="17">
        <v>9.3343860000000003</v>
      </c>
      <c r="P130" s="17">
        <v>1.41794</v>
      </c>
      <c r="Q130" s="17">
        <f t="shared" si="6"/>
        <v>0.15847323762711754</v>
      </c>
      <c r="R130" s="17">
        <f t="shared" si="7"/>
        <v>2.4072878768994024E-2</v>
      </c>
      <c r="S130" s="16">
        <v>0.6</v>
      </c>
      <c r="T130" s="16">
        <v>0.62</v>
      </c>
      <c r="U130" s="17">
        <f t="shared" si="8"/>
        <v>9.5083942576270522E-2</v>
      </c>
      <c r="V130" s="17">
        <f t="shared" si="9"/>
        <v>1.4925184836776295E-2</v>
      </c>
    </row>
    <row r="131" spans="1:22">
      <c r="A131" s="14" t="s">
        <v>46</v>
      </c>
      <c r="B131" s="15">
        <v>2447.71220103</v>
      </c>
      <c r="C131" s="14">
        <v>4</v>
      </c>
      <c r="D131" s="14">
        <v>3160</v>
      </c>
      <c r="E131" s="14" t="s">
        <v>45</v>
      </c>
      <c r="F131" s="14">
        <v>4</v>
      </c>
      <c r="G131" s="14" t="s">
        <v>44</v>
      </c>
      <c r="H131" s="14">
        <v>2</v>
      </c>
      <c r="I131" s="14">
        <v>1200</v>
      </c>
      <c r="J131" s="14">
        <v>1200</v>
      </c>
      <c r="K131" s="14">
        <v>562</v>
      </c>
      <c r="L131" s="15">
        <v>0.19305179104299999</v>
      </c>
      <c r="M131" s="16">
        <v>1</v>
      </c>
      <c r="N131" s="17">
        <f t="shared" ref="N131:N194" si="10">L131*M131</f>
        <v>0.19305179104299999</v>
      </c>
      <c r="O131" s="17">
        <v>8.52</v>
      </c>
      <c r="P131" s="17">
        <v>1.44</v>
      </c>
      <c r="Q131" s="17">
        <f t="shared" ref="Q131:Q194" si="11">N131*O131</f>
        <v>1.6448012596863599</v>
      </c>
      <c r="R131" s="17">
        <f t="shared" ref="R131:R194" si="12">N131*P131</f>
        <v>0.27799457910191999</v>
      </c>
      <c r="S131" s="16">
        <v>0.99</v>
      </c>
      <c r="T131" s="16">
        <v>0.98</v>
      </c>
      <c r="U131" s="17">
        <f t="shared" ref="U131:U194" si="13">Q131*S131</f>
        <v>1.6283532470894964</v>
      </c>
      <c r="V131" s="17">
        <f t="shared" ref="V131:V194" si="14">R131*T131</f>
        <v>0.27243468751988159</v>
      </c>
    </row>
    <row r="132" spans="1:22">
      <c r="A132" s="14" t="s">
        <v>46</v>
      </c>
      <c r="B132" s="15">
        <v>2447.71220103</v>
      </c>
      <c r="C132" s="14">
        <v>4</v>
      </c>
      <c r="D132" s="14">
        <v>3161</v>
      </c>
      <c r="E132" s="14" t="s">
        <v>53</v>
      </c>
      <c r="F132" s="14">
        <v>5</v>
      </c>
      <c r="G132" s="14" t="s">
        <v>44</v>
      </c>
      <c r="H132" s="14">
        <v>2</v>
      </c>
      <c r="I132" s="14">
        <v>1200</v>
      </c>
      <c r="J132" s="14">
        <v>1200</v>
      </c>
      <c r="K132" s="14">
        <v>582</v>
      </c>
      <c r="L132" s="15">
        <v>0.17819718480999999</v>
      </c>
      <c r="M132" s="16">
        <v>1</v>
      </c>
      <c r="N132" s="17">
        <f t="shared" si="10"/>
        <v>0.17819718480999999</v>
      </c>
      <c r="O132" s="17">
        <v>6.5820210000000001</v>
      </c>
      <c r="P132" s="17">
        <v>1.068346</v>
      </c>
      <c r="Q132" s="17">
        <f t="shared" si="11"/>
        <v>1.172897612560301</v>
      </c>
      <c r="R132" s="17">
        <f t="shared" si="12"/>
        <v>0.19037624960302427</v>
      </c>
      <c r="S132" s="16">
        <v>0.6</v>
      </c>
      <c r="T132" s="16">
        <v>0.62</v>
      </c>
      <c r="U132" s="17">
        <f t="shared" si="13"/>
        <v>0.70373856753618058</v>
      </c>
      <c r="V132" s="17">
        <f t="shared" si="14"/>
        <v>0.11803327475387504</v>
      </c>
    </row>
    <row r="133" spans="1:22">
      <c r="A133" s="14" t="s">
        <v>46</v>
      </c>
      <c r="B133" s="15">
        <v>2447.71220103</v>
      </c>
      <c r="C133" s="14">
        <v>4</v>
      </c>
      <c r="D133" s="14">
        <v>3174</v>
      </c>
      <c r="E133" s="14" t="s">
        <v>55</v>
      </c>
      <c r="F133" s="14">
        <v>2</v>
      </c>
      <c r="G133" s="14" t="s">
        <v>44</v>
      </c>
      <c r="H133" s="14">
        <v>2</v>
      </c>
      <c r="I133" s="14">
        <v>1200</v>
      </c>
      <c r="J133" s="14">
        <v>1200</v>
      </c>
      <c r="K133" s="14">
        <v>522</v>
      </c>
      <c r="L133" s="15">
        <v>8.48447672705E-4</v>
      </c>
      <c r="M133" s="16">
        <v>1</v>
      </c>
      <c r="N133" s="17">
        <f t="shared" si="10"/>
        <v>8.48447672705E-4</v>
      </c>
      <c r="O133" s="17">
        <v>6.9982509999999998</v>
      </c>
      <c r="P133" s="17">
        <v>1.150719</v>
      </c>
      <c r="Q133" s="17">
        <f t="shared" si="11"/>
        <v>5.9376497739554385E-3</v>
      </c>
      <c r="R133" s="17">
        <f t="shared" si="12"/>
        <v>9.7632485748742491E-4</v>
      </c>
      <c r="S133" s="16">
        <v>0.59</v>
      </c>
      <c r="T133" s="16">
        <v>0.6</v>
      </c>
      <c r="U133" s="17">
        <f t="shared" si="13"/>
        <v>3.5032133666337084E-3</v>
      </c>
      <c r="V133" s="17">
        <f t="shared" si="14"/>
        <v>5.857949144924549E-4</v>
      </c>
    </row>
    <row r="134" spans="1:22">
      <c r="A134" s="14" t="s">
        <v>46</v>
      </c>
      <c r="B134" s="15">
        <v>2447.71220103</v>
      </c>
      <c r="C134" s="14">
        <v>4</v>
      </c>
      <c r="D134" s="14">
        <v>3175</v>
      </c>
      <c r="E134" s="14" t="s">
        <v>55</v>
      </c>
      <c r="F134" s="14">
        <v>2</v>
      </c>
      <c r="G134" s="14" t="s">
        <v>49</v>
      </c>
      <c r="H134" s="14">
        <v>11</v>
      </c>
      <c r="I134" s="14">
        <v>4340</v>
      </c>
      <c r="J134" s="14">
        <v>4340</v>
      </c>
      <c r="K134" s="14">
        <v>531</v>
      </c>
      <c r="L134" s="15">
        <v>0.76870578462700001</v>
      </c>
      <c r="M134" s="16">
        <v>1</v>
      </c>
      <c r="N134" s="17">
        <f t="shared" si="10"/>
        <v>0.76870578462700001</v>
      </c>
      <c r="O134" s="17">
        <v>2.4799899999999999</v>
      </c>
      <c r="P134" s="17">
        <v>9.8230999999999999E-2</v>
      </c>
      <c r="Q134" s="17">
        <f t="shared" si="11"/>
        <v>1.9063826588171138</v>
      </c>
      <c r="R134" s="17">
        <f t="shared" si="12"/>
        <v>7.5510737929694843E-2</v>
      </c>
      <c r="S134" s="16">
        <v>0.59</v>
      </c>
      <c r="T134" s="16">
        <v>0.6</v>
      </c>
      <c r="U134" s="17">
        <f t="shared" si="13"/>
        <v>1.1247657687020971</v>
      </c>
      <c r="V134" s="17">
        <f t="shared" si="14"/>
        <v>4.5306442757816902E-2</v>
      </c>
    </row>
    <row r="135" spans="1:22">
      <c r="A135" s="14" t="s">
        <v>46</v>
      </c>
      <c r="B135" s="15">
        <v>2447.71220103</v>
      </c>
      <c r="C135" s="14">
        <v>4</v>
      </c>
      <c r="D135" s="14">
        <v>3176</v>
      </c>
      <c r="E135" s="14" t="s">
        <v>55</v>
      </c>
      <c r="F135" s="14">
        <v>2</v>
      </c>
      <c r="G135" s="14" t="s">
        <v>54</v>
      </c>
      <c r="H135" s="14">
        <v>6</v>
      </c>
      <c r="I135" s="14">
        <v>1860</v>
      </c>
      <c r="J135" s="14">
        <v>1860</v>
      </c>
      <c r="K135" s="14">
        <v>526</v>
      </c>
      <c r="L135" s="15">
        <v>0.156160529705</v>
      </c>
      <c r="M135" s="16">
        <v>1</v>
      </c>
      <c r="N135" s="17">
        <f t="shared" si="10"/>
        <v>0.156160529705</v>
      </c>
      <c r="O135" s="17">
        <v>2.783693</v>
      </c>
      <c r="P135" s="17">
        <v>0.12610299999999999</v>
      </c>
      <c r="Q135" s="17">
        <f t="shared" si="11"/>
        <v>0.43470297341610054</v>
      </c>
      <c r="R135" s="17">
        <f t="shared" si="12"/>
        <v>1.9692311277389612E-2</v>
      </c>
      <c r="S135" s="16">
        <v>0.59</v>
      </c>
      <c r="T135" s="16">
        <v>0.6</v>
      </c>
      <c r="U135" s="17">
        <f t="shared" si="13"/>
        <v>0.25647475431549932</v>
      </c>
      <c r="V135" s="17">
        <f t="shared" si="14"/>
        <v>1.1815386766433766E-2</v>
      </c>
    </row>
    <row r="136" spans="1:22">
      <c r="A136" s="14" t="s">
        <v>46</v>
      </c>
      <c r="B136" s="15">
        <v>2447.71220103</v>
      </c>
      <c r="C136" s="14">
        <v>4</v>
      </c>
      <c r="D136" s="14">
        <v>3177</v>
      </c>
      <c r="E136" s="14" t="s">
        <v>55</v>
      </c>
      <c r="F136" s="14">
        <v>2</v>
      </c>
      <c r="G136" s="14" t="s">
        <v>51</v>
      </c>
      <c r="H136" s="14">
        <v>13</v>
      </c>
      <c r="I136" s="14">
        <v>6250</v>
      </c>
      <c r="J136" s="14">
        <v>6250</v>
      </c>
      <c r="K136" s="14">
        <v>533</v>
      </c>
      <c r="L136" s="15">
        <v>4.4011153300899997</v>
      </c>
      <c r="M136" s="16">
        <v>1</v>
      </c>
      <c r="N136" s="17">
        <f t="shared" si="10"/>
        <v>4.4011153300899997</v>
      </c>
      <c r="O136" s="17">
        <v>0.68215099999999995</v>
      </c>
      <c r="P136" s="17">
        <v>3.4096000000000001E-2</v>
      </c>
      <c r="Q136" s="17">
        <f t="shared" si="11"/>
        <v>3.002225223536223</v>
      </c>
      <c r="R136" s="17">
        <f t="shared" si="12"/>
        <v>0.15006042829474864</v>
      </c>
      <c r="S136" s="16">
        <v>0.59</v>
      </c>
      <c r="T136" s="16">
        <v>0.6</v>
      </c>
      <c r="U136" s="17">
        <f t="shared" si="13"/>
        <v>1.7713128818863715</v>
      </c>
      <c r="V136" s="17">
        <f t="shared" si="14"/>
        <v>9.003625697684918E-2</v>
      </c>
    </row>
    <row r="137" spans="1:22">
      <c r="A137" s="14" t="s">
        <v>46</v>
      </c>
      <c r="B137" s="15">
        <v>2447.71220103</v>
      </c>
      <c r="C137" s="14">
        <v>4</v>
      </c>
      <c r="D137" s="14">
        <v>3178</v>
      </c>
      <c r="E137" s="14" t="s">
        <v>55</v>
      </c>
      <c r="F137" s="14">
        <v>2</v>
      </c>
      <c r="G137" s="14" t="s">
        <v>51</v>
      </c>
      <c r="H137" s="14">
        <v>13</v>
      </c>
      <c r="I137" s="14">
        <v>6440</v>
      </c>
      <c r="J137" s="14">
        <v>6440</v>
      </c>
      <c r="K137" s="14">
        <v>533</v>
      </c>
      <c r="L137" s="15">
        <v>0.38135046300699998</v>
      </c>
      <c r="M137" s="16">
        <v>1</v>
      </c>
      <c r="N137" s="17">
        <f t="shared" si="10"/>
        <v>0.38135046300699998</v>
      </c>
      <c r="O137" s="17">
        <v>0.68215099999999995</v>
      </c>
      <c r="P137" s="17">
        <v>3.4096000000000001E-2</v>
      </c>
      <c r="Q137" s="17">
        <f t="shared" si="11"/>
        <v>0.26013859969068803</v>
      </c>
      <c r="R137" s="17">
        <f t="shared" si="12"/>
        <v>1.3002525386686671E-2</v>
      </c>
      <c r="S137" s="16">
        <v>0.59</v>
      </c>
      <c r="T137" s="16">
        <v>0.6</v>
      </c>
      <c r="U137" s="17">
        <f t="shared" si="13"/>
        <v>0.15348177381750594</v>
      </c>
      <c r="V137" s="17">
        <f t="shared" si="14"/>
        <v>7.8015152320120027E-3</v>
      </c>
    </row>
    <row r="138" spans="1:22">
      <c r="A138" s="14" t="s">
        <v>46</v>
      </c>
      <c r="B138" s="15">
        <v>2447.71220103</v>
      </c>
      <c r="C138" s="14">
        <v>4</v>
      </c>
      <c r="D138" s="14">
        <v>3219</v>
      </c>
      <c r="E138" s="14" t="s">
        <v>55</v>
      </c>
      <c r="F138" s="14">
        <v>2</v>
      </c>
      <c r="G138" s="14" t="s">
        <v>44</v>
      </c>
      <c r="H138" s="14">
        <v>2</v>
      </c>
      <c r="I138" s="14">
        <v>1200</v>
      </c>
      <c r="J138" s="14">
        <v>1200</v>
      </c>
      <c r="K138" s="14">
        <v>522</v>
      </c>
      <c r="L138" s="15">
        <v>3.04855448046</v>
      </c>
      <c r="M138" s="16">
        <v>1</v>
      </c>
      <c r="N138" s="17">
        <f t="shared" si="10"/>
        <v>3.04855448046</v>
      </c>
      <c r="O138" s="17">
        <v>6.9982509999999998</v>
      </c>
      <c r="P138" s="17">
        <v>1.150719</v>
      </c>
      <c r="Q138" s="17">
        <f t="shared" si="11"/>
        <v>21.334549441433676</v>
      </c>
      <c r="R138" s="17">
        <f t="shared" si="12"/>
        <v>3.5080295632004508</v>
      </c>
      <c r="S138" s="16">
        <v>0.59</v>
      </c>
      <c r="T138" s="16">
        <v>0.6</v>
      </c>
      <c r="U138" s="17">
        <f t="shared" si="13"/>
        <v>12.587384170445869</v>
      </c>
      <c r="V138" s="17">
        <f t="shared" si="14"/>
        <v>2.1048177379202704</v>
      </c>
    </row>
    <row r="139" spans="1:22">
      <c r="A139" s="14" t="s">
        <v>46</v>
      </c>
      <c r="B139" s="15">
        <v>2447.71220103</v>
      </c>
      <c r="C139" s="14">
        <v>4</v>
      </c>
      <c r="D139" s="14">
        <v>3220</v>
      </c>
      <c r="E139" s="14" t="s">
        <v>45</v>
      </c>
      <c r="F139" s="14">
        <v>4</v>
      </c>
      <c r="G139" s="14" t="s">
        <v>44</v>
      </c>
      <c r="H139" s="14">
        <v>2</v>
      </c>
      <c r="I139" s="14">
        <v>1200</v>
      </c>
      <c r="J139" s="14">
        <v>1200</v>
      </c>
      <c r="K139" s="14">
        <v>562</v>
      </c>
      <c r="L139" s="15">
        <v>53.486827099300001</v>
      </c>
      <c r="M139" s="16">
        <v>1</v>
      </c>
      <c r="N139" s="17">
        <f t="shared" si="10"/>
        <v>53.486827099300001</v>
      </c>
      <c r="O139" s="17">
        <v>8.52</v>
      </c>
      <c r="P139" s="17">
        <v>1.44</v>
      </c>
      <c r="Q139" s="17">
        <f t="shared" si="11"/>
        <v>455.70776688603598</v>
      </c>
      <c r="R139" s="17">
        <f t="shared" si="12"/>
        <v>77.021031022992005</v>
      </c>
      <c r="S139" s="16">
        <v>0.99</v>
      </c>
      <c r="T139" s="16">
        <v>0.98</v>
      </c>
      <c r="U139" s="17">
        <f t="shared" si="13"/>
        <v>451.15068921717562</v>
      </c>
      <c r="V139" s="17">
        <f t="shared" si="14"/>
        <v>75.480610402532164</v>
      </c>
    </row>
    <row r="140" spans="1:22">
      <c r="A140" s="14" t="s">
        <v>46</v>
      </c>
      <c r="B140" s="15">
        <v>2447.71220103</v>
      </c>
      <c r="C140" s="14">
        <v>4</v>
      </c>
      <c r="D140" s="14">
        <v>3223</v>
      </c>
      <c r="E140" s="14" t="s">
        <v>45</v>
      </c>
      <c r="F140" s="14">
        <v>4</v>
      </c>
      <c r="G140" s="14" t="s">
        <v>50</v>
      </c>
      <c r="H140" s="14">
        <v>4</v>
      </c>
      <c r="I140" s="14">
        <v>1400</v>
      </c>
      <c r="J140" s="14">
        <v>1400</v>
      </c>
      <c r="K140" s="14">
        <v>564</v>
      </c>
      <c r="L140" s="15">
        <v>17.0597362669</v>
      </c>
      <c r="M140" s="16">
        <v>1</v>
      </c>
      <c r="N140" s="17">
        <f t="shared" si="10"/>
        <v>17.0597362669</v>
      </c>
      <c r="O140" s="17">
        <v>11.39</v>
      </c>
      <c r="P140" s="17">
        <v>1.78</v>
      </c>
      <c r="Q140" s="17">
        <f t="shared" si="11"/>
        <v>194.31039607999102</v>
      </c>
      <c r="R140" s="17">
        <f t="shared" si="12"/>
        <v>30.366330555082001</v>
      </c>
      <c r="S140" s="16">
        <v>0.99</v>
      </c>
      <c r="T140" s="16">
        <v>0.98</v>
      </c>
      <c r="U140" s="17">
        <f t="shared" si="13"/>
        <v>192.36729211919112</v>
      </c>
      <c r="V140" s="17">
        <f t="shared" si="14"/>
        <v>29.75900394398036</v>
      </c>
    </row>
    <row r="141" spans="1:22">
      <c r="A141" s="14" t="s">
        <v>46</v>
      </c>
      <c r="B141" s="15">
        <v>2447.71220103</v>
      </c>
      <c r="C141" s="14">
        <v>4</v>
      </c>
      <c r="D141" s="14">
        <v>3224</v>
      </c>
      <c r="E141" s="14" t="s">
        <v>53</v>
      </c>
      <c r="F141" s="14">
        <v>5</v>
      </c>
      <c r="G141" s="14" t="s">
        <v>50</v>
      </c>
      <c r="H141" s="14">
        <v>4</v>
      </c>
      <c r="I141" s="14">
        <v>1400</v>
      </c>
      <c r="J141" s="14">
        <v>1400</v>
      </c>
      <c r="K141" s="14">
        <v>584</v>
      </c>
      <c r="L141" s="15">
        <v>0.502097546437</v>
      </c>
      <c r="M141" s="16">
        <v>1</v>
      </c>
      <c r="N141" s="17">
        <f t="shared" si="10"/>
        <v>0.502097546437</v>
      </c>
      <c r="O141" s="17">
        <v>9.3343860000000003</v>
      </c>
      <c r="P141" s="17">
        <v>1.41794</v>
      </c>
      <c r="Q141" s="17">
        <f t="shared" si="11"/>
        <v>4.6867723080958825</v>
      </c>
      <c r="R141" s="17">
        <f t="shared" si="12"/>
        <v>0.71194419499487982</v>
      </c>
      <c r="S141" s="16">
        <v>0.6</v>
      </c>
      <c r="T141" s="16">
        <v>0.62</v>
      </c>
      <c r="U141" s="17">
        <f t="shared" si="13"/>
        <v>2.8120633848575296</v>
      </c>
      <c r="V141" s="17">
        <f t="shared" si="14"/>
        <v>0.44140540089682551</v>
      </c>
    </row>
    <row r="142" spans="1:22">
      <c r="A142" s="14" t="s">
        <v>46</v>
      </c>
      <c r="B142" s="15">
        <v>2447.71220103</v>
      </c>
      <c r="C142" s="14">
        <v>4</v>
      </c>
      <c r="D142" s="14">
        <v>3226</v>
      </c>
      <c r="E142" s="14" t="s">
        <v>45</v>
      </c>
      <c r="F142" s="14">
        <v>4</v>
      </c>
      <c r="G142" s="14" t="s">
        <v>50</v>
      </c>
      <c r="H142" s="14">
        <v>4</v>
      </c>
      <c r="I142" s="14">
        <v>1700</v>
      </c>
      <c r="J142" s="14">
        <v>1700</v>
      </c>
      <c r="K142" s="14">
        <v>564</v>
      </c>
      <c r="L142" s="15">
        <v>3.2458469873600002</v>
      </c>
      <c r="M142" s="16">
        <v>1</v>
      </c>
      <c r="N142" s="17">
        <f t="shared" si="10"/>
        <v>3.2458469873600002</v>
      </c>
      <c r="O142" s="17">
        <v>11.39</v>
      </c>
      <c r="P142" s="17">
        <v>1.78</v>
      </c>
      <c r="Q142" s="17">
        <f t="shared" si="11"/>
        <v>36.970197186030404</v>
      </c>
      <c r="R142" s="17">
        <f t="shared" si="12"/>
        <v>5.7776076375008003</v>
      </c>
      <c r="S142" s="16">
        <v>0.99</v>
      </c>
      <c r="T142" s="16">
        <v>0.98</v>
      </c>
      <c r="U142" s="17">
        <f t="shared" si="13"/>
        <v>36.600495214170103</v>
      </c>
      <c r="V142" s="17">
        <f t="shared" si="14"/>
        <v>5.662055484750784</v>
      </c>
    </row>
    <row r="143" spans="1:22">
      <c r="A143" s="14" t="s">
        <v>46</v>
      </c>
      <c r="B143" s="15">
        <v>2447.71220103</v>
      </c>
      <c r="C143" s="14">
        <v>4</v>
      </c>
      <c r="D143" s="14">
        <v>3227</v>
      </c>
      <c r="E143" s="14" t="s">
        <v>45</v>
      </c>
      <c r="F143" s="14">
        <v>4</v>
      </c>
      <c r="G143" s="14" t="s">
        <v>51</v>
      </c>
      <c r="H143" s="14">
        <v>13</v>
      </c>
      <c r="I143" s="14">
        <v>6300</v>
      </c>
      <c r="J143" s="14">
        <v>6300</v>
      </c>
      <c r="K143" s="14">
        <v>573</v>
      </c>
      <c r="L143" s="15">
        <v>2.8974476390900001</v>
      </c>
      <c r="M143" s="16">
        <v>0.83</v>
      </c>
      <c r="N143" s="17">
        <f t="shared" si="10"/>
        <v>2.4048815404447001</v>
      </c>
      <c r="O143" s="17">
        <v>2.0699999999999998</v>
      </c>
      <c r="P143" s="17">
        <v>0.08</v>
      </c>
      <c r="Q143" s="17">
        <f t="shared" si="11"/>
        <v>4.978104788720529</v>
      </c>
      <c r="R143" s="17">
        <f t="shared" si="12"/>
        <v>0.19239052323557601</v>
      </c>
      <c r="S143" s="16">
        <v>0.99</v>
      </c>
      <c r="T143" s="16">
        <v>0.98</v>
      </c>
      <c r="U143" s="17">
        <f t="shared" si="13"/>
        <v>4.9283237408333234</v>
      </c>
      <c r="V143" s="17">
        <f t="shared" si="14"/>
        <v>0.18854271277086448</v>
      </c>
    </row>
    <row r="144" spans="1:22">
      <c r="A144" s="14" t="s">
        <v>46</v>
      </c>
      <c r="B144" s="15">
        <v>2447.71220103</v>
      </c>
      <c r="C144" s="14">
        <v>4</v>
      </c>
      <c r="D144" s="14">
        <v>3228</v>
      </c>
      <c r="E144" s="14" t="s">
        <v>45</v>
      </c>
      <c r="F144" s="14">
        <v>4</v>
      </c>
      <c r="G144" s="14" t="s">
        <v>51</v>
      </c>
      <c r="H144" s="14">
        <v>13</v>
      </c>
      <c r="I144" s="14">
        <v>6460</v>
      </c>
      <c r="J144" s="14">
        <v>6460</v>
      </c>
      <c r="K144" s="14">
        <v>573</v>
      </c>
      <c r="L144" s="15">
        <v>5.6670787506900001E-2</v>
      </c>
      <c r="M144" s="16">
        <v>0.83</v>
      </c>
      <c r="N144" s="17">
        <f t="shared" si="10"/>
        <v>4.7036753630726999E-2</v>
      </c>
      <c r="O144" s="17">
        <v>2.0699999999999998</v>
      </c>
      <c r="P144" s="17">
        <v>0.08</v>
      </c>
      <c r="Q144" s="17">
        <f t="shared" si="11"/>
        <v>9.7366080015604886E-2</v>
      </c>
      <c r="R144" s="17">
        <f t="shared" si="12"/>
        <v>3.7629402904581599E-3</v>
      </c>
      <c r="S144" s="16">
        <v>0.99</v>
      </c>
      <c r="T144" s="16">
        <v>0.98</v>
      </c>
      <c r="U144" s="17">
        <f t="shared" si="13"/>
        <v>9.6392419215448832E-2</v>
      </c>
      <c r="V144" s="17">
        <f t="shared" si="14"/>
        <v>3.6876814846489967E-3</v>
      </c>
    </row>
    <row r="145" spans="1:22">
      <c r="A145" s="14" t="s">
        <v>46</v>
      </c>
      <c r="B145" s="15">
        <v>2447.71220103</v>
      </c>
      <c r="C145" s="14">
        <v>4</v>
      </c>
      <c r="D145" s="14">
        <v>3229</v>
      </c>
      <c r="E145" s="14" t="s">
        <v>45</v>
      </c>
      <c r="F145" s="14">
        <v>4</v>
      </c>
      <c r="G145" s="14" t="s">
        <v>49</v>
      </c>
      <c r="H145" s="14">
        <v>11</v>
      </c>
      <c r="I145" s="14">
        <v>4340</v>
      </c>
      <c r="J145" s="14">
        <v>4340</v>
      </c>
      <c r="K145" s="14">
        <v>571</v>
      </c>
      <c r="L145" s="15">
        <v>1.2994939452000001</v>
      </c>
      <c r="M145" s="16">
        <v>1</v>
      </c>
      <c r="N145" s="17">
        <f t="shared" si="10"/>
        <v>1.2994939452000001</v>
      </c>
      <c r="O145" s="17">
        <v>3.85</v>
      </c>
      <c r="P145" s="17">
        <v>0.14000000000000001</v>
      </c>
      <c r="Q145" s="17">
        <f t="shared" si="11"/>
        <v>5.0030516890200003</v>
      </c>
      <c r="R145" s="17">
        <f t="shared" si="12"/>
        <v>0.18192915232800003</v>
      </c>
      <c r="S145" s="16">
        <v>0.99</v>
      </c>
      <c r="T145" s="16">
        <v>0.98</v>
      </c>
      <c r="U145" s="17">
        <f t="shared" si="13"/>
        <v>4.9530211721297999</v>
      </c>
      <c r="V145" s="17">
        <f t="shared" si="14"/>
        <v>0.17829056928144002</v>
      </c>
    </row>
    <row r="146" spans="1:22">
      <c r="A146" s="14" t="s">
        <v>46</v>
      </c>
      <c r="B146" s="15">
        <v>2447.71220103</v>
      </c>
      <c r="C146" s="14">
        <v>4</v>
      </c>
      <c r="D146" s="14">
        <v>3230</v>
      </c>
      <c r="E146" s="14" t="s">
        <v>53</v>
      </c>
      <c r="F146" s="14">
        <v>5</v>
      </c>
      <c r="G146" s="14" t="s">
        <v>49</v>
      </c>
      <c r="H146" s="14">
        <v>11</v>
      </c>
      <c r="I146" s="14">
        <v>4340</v>
      </c>
      <c r="J146" s="14">
        <v>4340</v>
      </c>
      <c r="K146" s="14">
        <v>591</v>
      </c>
      <c r="L146" s="15">
        <v>2.2910811307600001E-4</v>
      </c>
      <c r="M146" s="16">
        <v>1</v>
      </c>
      <c r="N146" s="17">
        <f t="shared" si="10"/>
        <v>2.2910811307600001E-4</v>
      </c>
      <c r="O146" s="17">
        <v>2.2688229999999998</v>
      </c>
      <c r="P146" s="17">
        <v>9.1038999999999995E-2</v>
      </c>
      <c r="Q146" s="17">
        <f t="shared" si="11"/>
        <v>5.1980575643342949E-4</v>
      </c>
      <c r="R146" s="17">
        <f t="shared" si="12"/>
        <v>2.0857773506325964E-5</v>
      </c>
      <c r="S146" s="16">
        <v>0.6</v>
      </c>
      <c r="T146" s="16">
        <v>0.62</v>
      </c>
      <c r="U146" s="17">
        <f t="shared" si="13"/>
        <v>3.1188345386005766E-4</v>
      </c>
      <c r="V146" s="17">
        <f t="shared" si="14"/>
        <v>1.2931819573922097E-5</v>
      </c>
    </row>
    <row r="147" spans="1:22">
      <c r="A147" s="14" t="s">
        <v>46</v>
      </c>
      <c r="B147" s="15">
        <v>2447.71220103</v>
      </c>
      <c r="C147" s="14">
        <v>4</v>
      </c>
      <c r="D147" s="14">
        <v>3231</v>
      </c>
      <c r="E147" s="14" t="s">
        <v>45</v>
      </c>
      <c r="F147" s="14">
        <v>4</v>
      </c>
      <c r="G147" s="14" t="s">
        <v>51</v>
      </c>
      <c r="H147" s="14">
        <v>13</v>
      </c>
      <c r="I147" s="14">
        <v>6300</v>
      </c>
      <c r="J147" s="14">
        <v>6300</v>
      </c>
      <c r="K147" s="14">
        <v>573</v>
      </c>
      <c r="L147" s="15">
        <v>2.54122037009</v>
      </c>
      <c r="M147" s="16">
        <v>0.83</v>
      </c>
      <c r="N147" s="17">
        <f t="shared" si="10"/>
        <v>2.1092129071747001</v>
      </c>
      <c r="O147" s="17">
        <v>2.0699999999999998</v>
      </c>
      <c r="P147" s="17">
        <v>0.08</v>
      </c>
      <c r="Q147" s="17">
        <f t="shared" si="11"/>
        <v>4.3660707178516285</v>
      </c>
      <c r="R147" s="17">
        <f t="shared" si="12"/>
        <v>0.16873703257397601</v>
      </c>
      <c r="S147" s="16">
        <v>0.99</v>
      </c>
      <c r="T147" s="16">
        <v>0.98</v>
      </c>
      <c r="U147" s="17">
        <f t="shared" si="13"/>
        <v>4.3224100106731118</v>
      </c>
      <c r="V147" s="17">
        <f t="shared" si="14"/>
        <v>0.16536229192249649</v>
      </c>
    </row>
    <row r="148" spans="1:22">
      <c r="A148" s="14" t="s">
        <v>46</v>
      </c>
      <c r="B148" s="15">
        <v>2447.71220103</v>
      </c>
      <c r="C148" s="14">
        <v>4</v>
      </c>
      <c r="D148" s="14">
        <v>3233</v>
      </c>
      <c r="E148" s="14" t="s">
        <v>45</v>
      </c>
      <c r="F148" s="14">
        <v>4</v>
      </c>
      <c r="G148" s="14" t="s">
        <v>48</v>
      </c>
      <c r="H148" s="14">
        <v>3</v>
      </c>
      <c r="I148" s="14">
        <v>1300</v>
      </c>
      <c r="J148" s="14">
        <v>1300</v>
      </c>
      <c r="K148" s="14">
        <v>563</v>
      </c>
      <c r="L148" s="15">
        <v>3.4892335034199999</v>
      </c>
      <c r="M148" s="16">
        <v>1</v>
      </c>
      <c r="N148" s="17">
        <f t="shared" si="10"/>
        <v>3.4892335034199999</v>
      </c>
      <c r="O148" s="17">
        <v>9.94</v>
      </c>
      <c r="P148" s="17">
        <v>1.59</v>
      </c>
      <c r="Q148" s="17">
        <f t="shared" si="11"/>
        <v>34.682981023994799</v>
      </c>
      <c r="R148" s="17">
        <f t="shared" si="12"/>
        <v>5.5478812704378004</v>
      </c>
      <c r="S148" s="16">
        <v>0.99</v>
      </c>
      <c r="T148" s="16">
        <v>0.98</v>
      </c>
      <c r="U148" s="17">
        <f t="shared" si="13"/>
        <v>34.336151213754853</v>
      </c>
      <c r="V148" s="17">
        <f t="shared" si="14"/>
        <v>5.4369236450290446</v>
      </c>
    </row>
    <row r="149" spans="1:22">
      <c r="A149" s="14" t="s">
        <v>46</v>
      </c>
      <c r="B149" s="15">
        <v>2447.71220103</v>
      </c>
      <c r="C149" s="14">
        <v>4</v>
      </c>
      <c r="D149" s="14">
        <v>3234</v>
      </c>
      <c r="E149" s="14" t="s">
        <v>53</v>
      </c>
      <c r="F149" s="14">
        <v>5</v>
      </c>
      <c r="G149" s="14" t="s">
        <v>48</v>
      </c>
      <c r="H149" s="14">
        <v>3</v>
      </c>
      <c r="I149" s="14">
        <v>1300</v>
      </c>
      <c r="J149" s="14">
        <v>1300</v>
      </c>
      <c r="K149" s="14">
        <v>583</v>
      </c>
      <c r="L149" s="15">
        <v>2.7490491726099999</v>
      </c>
      <c r="M149" s="16">
        <v>1</v>
      </c>
      <c r="N149" s="17">
        <f t="shared" si="10"/>
        <v>2.7490491726099999</v>
      </c>
      <c r="O149" s="17">
        <v>8.8950180000000003</v>
      </c>
      <c r="P149" s="17">
        <v>1.421521</v>
      </c>
      <c r="Q149" s="17">
        <f t="shared" si="11"/>
        <v>24.452841873251057</v>
      </c>
      <c r="R149" s="17">
        <f t="shared" si="12"/>
        <v>3.9078311288977399</v>
      </c>
      <c r="S149" s="16">
        <v>0.6</v>
      </c>
      <c r="T149" s="16">
        <v>0.62</v>
      </c>
      <c r="U149" s="17">
        <f t="shared" si="13"/>
        <v>14.671705123950634</v>
      </c>
      <c r="V149" s="17">
        <f t="shared" si="14"/>
        <v>2.4228552999165989</v>
      </c>
    </row>
    <row r="150" spans="1:22">
      <c r="A150" s="14" t="s">
        <v>46</v>
      </c>
      <c r="B150" s="15">
        <v>2447.71220103</v>
      </c>
      <c r="C150" s="14">
        <v>4</v>
      </c>
      <c r="D150" s="14">
        <v>3243</v>
      </c>
      <c r="E150" s="14" t="s">
        <v>55</v>
      </c>
      <c r="F150" s="14">
        <v>2</v>
      </c>
      <c r="G150" s="14" t="s">
        <v>54</v>
      </c>
      <c r="H150" s="14">
        <v>6</v>
      </c>
      <c r="I150" s="14">
        <v>1800</v>
      </c>
      <c r="J150" s="14">
        <v>1800</v>
      </c>
      <c r="K150" s="14">
        <v>526</v>
      </c>
      <c r="L150" s="15">
        <v>1.29257381963E-2</v>
      </c>
      <c r="M150" s="16">
        <v>1</v>
      </c>
      <c r="N150" s="17">
        <f t="shared" si="10"/>
        <v>1.29257381963E-2</v>
      </c>
      <c r="O150" s="17">
        <v>2.783693</v>
      </c>
      <c r="P150" s="17">
        <v>0.12610299999999999</v>
      </c>
      <c r="Q150" s="17">
        <f t="shared" si="11"/>
        <v>3.5981286936872935E-2</v>
      </c>
      <c r="R150" s="17">
        <f t="shared" si="12"/>
        <v>1.6299743637680187E-3</v>
      </c>
      <c r="S150" s="16">
        <v>0.59</v>
      </c>
      <c r="T150" s="16">
        <v>0.6</v>
      </c>
      <c r="U150" s="17">
        <f t="shared" si="13"/>
        <v>2.1228959292755031E-2</v>
      </c>
      <c r="V150" s="17">
        <f t="shared" si="14"/>
        <v>9.7798461826081114E-4</v>
      </c>
    </row>
    <row r="151" spans="1:22">
      <c r="A151" s="14" t="s">
        <v>46</v>
      </c>
      <c r="B151" s="15">
        <v>2447.71220103</v>
      </c>
      <c r="C151" s="14">
        <v>4</v>
      </c>
      <c r="D151" s="14">
        <v>3244</v>
      </c>
      <c r="E151" s="14" t="s">
        <v>55</v>
      </c>
      <c r="F151" s="14">
        <v>2</v>
      </c>
      <c r="G151" s="14" t="s">
        <v>50</v>
      </c>
      <c r="H151" s="14">
        <v>4</v>
      </c>
      <c r="I151" s="14">
        <v>1400</v>
      </c>
      <c r="J151" s="14">
        <v>1400</v>
      </c>
      <c r="K151" s="14">
        <v>524</v>
      </c>
      <c r="L151" s="15">
        <v>0.41859969897400001</v>
      </c>
      <c r="M151" s="16">
        <v>1</v>
      </c>
      <c r="N151" s="17">
        <f t="shared" si="10"/>
        <v>0.41859969897400001</v>
      </c>
      <c r="O151" s="17">
        <v>9.9086339999999993</v>
      </c>
      <c r="P151" s="17">
        <v>1.5241549999999999</v>
      </c>
      <c r="Q151" s="17">
        <f t="shared" si="11"/>
        <v>4.1477512096435412</v>
      </c>
      <c r="R151" s="17">
        <f t="shared" si="12"/>
        <v>0.638010824189717</v>
      </c>
      <c r="S151" s="16">
        <v>0.59</v>
      </c>
      <c r="T151" s="16">
        <v>0.6</v>
      </c>
      <c r="U151" s="17">
        <f t="shared" si="13"/>
        <v>2.4471732136896893</v>
      </c>
      <c r="V151" s="17">
        <f t="shared" si="14"/>
        <v>0.3828064945138302</v>
      </c>
    </row>
    <row r="152" spans="1:22">
      <c r="A152" s="14" t="s">
        <v>46</v>
      </c>
      <c r="B152" s="15">
        <v>2447.71220103</v>
      </c>
      <c r="C152" s="14">
        <v>4</v>
      </c>
      <c r="D152" s="14">
        <v>3245</v>
      </c>
      <c r="E152" s="14" t="s">
        <v>55</v>
      </c>
      <c r="F152" s="14">
        <v>2</v>
      </c>
      <c r="G152" s="14" t="s">
        <v>44</v>
      </c>
      <c r="H152" s="14">
        <v>2</v>
      </c>
      <c r="I152" s="14">
        <v>1200</v>
      </c>
      <c r="J152" s="14">
        <v>1200</v>
      </c>
      <c r="K152" s="14">
        <v>522</v>
      </c>
      <c r="L152" s="15">
        <v>17.3034779386</v>
      </c>
      <c r="M152" s="16">
        <v>1</v>
      </c>
      <c r="N152" s="17">
        <f t="shared" si="10"/>
        <v>17.3034779386</v>
      </c>
      <c r="O152" s="17">
        <v>6.9982509999999998</v>
      </c>
      <c r="P152" s="17">
        <v>1.150719</v>
      </c>
      <c r="Q152" s="17">
        <f t="shared" si="11"/>
        <v>121.09408178728539</v>
      </c>
      <c r="R152" s="17">
        <f t="shared" si="12"/>
        <v>19.911440830027853</v>
      </c>
      <c r="S152" s="16">
        <v>0.59</v>
      </c>
      <c r="T152" s="16">
        <v>0.6</v>
      </c>
      <c r="U152" s="17">
        <f t="shared" si="13"/>
        <v>71.445508254498378</v>
      </c>
      <c r="V152" s="17">
        <f t="shared" si="14"/>
        <v>11.946864498016712</v>
      </c>
    </row>
    <row r="153" spans="1:22">
      <c r="A153" s="14" t="s">
        <v>46</v>
      </c>
      <c r="B153" s="15">
        <v>2447.71220103</v>
      </c>
      <c r="C153" s="14">
        <v>4</v>
      </c>
      <c r="D153" s="14">
        <v>3263</v>
      </c>
      <c r="E153" s="14" t="s">
        <v>55</v>
      </c>
      <c r="F153" s="14">
        <v>2</v>
      </c>
      <c r="G153" s="14" t="s">
        <v>44</v>
      </c>
      <c r="H153" s="14">
        <v>2</v>
      </c>
      <c r="I153" s="14">
        <v>1200</v>
      </c>
      <c r="J153" s="14">
        <v>1200</v>
      </c>
      <c r="K153" s="14">
        <v>522</v>
      </c>
      <c r="L153" s="15">
        <v>62.074767062799999</v>
      </c>
      <c r="M153" s="16">
        <v>1</v>
      </c>
      <c r="N153" s="17">
        <f t="shared" si="10"/>
        <v>62.074767062799999</v>
      </c>
      <c r="O153" s="17">
        <v>6.9982509999999998</v>
      </c>
      <c r="P153" s="17">
        <v>1.150719</v>
      </c>
      <c r="Q153" s="17">
        <f t="shared" si="11"/>
        <v>434.41480067200712</v>
      </c>
      <c r="R153" s="17">
        <f t="shared" si="12"/>
        <v>71.430613879738161</v>
      </c>
      <c r="S153" s="16">
        <v>0.59</v>
      </c>
      <c r="T153" s="16">
        <v>0.6</v>
      </c>
      <c r="U153" s="17">
        <f t="shared" si="13"/>
        <v>256.30473239648421</v>
      </c>
      <c r="V153" s="17">
        <f t="shared" si="14"/>
        <v>42.858368327842896</v>
      </c>
    </row>
    <row r="154" spans="1:22">
      <c r="A154" s="14" t="s">
        <v>46</v>
      </c>
      <c r="B154" s="15">
        <v>2447.71220103</v>
      </c>
      <c r="C154" s="14">
        <v>4</v>
      </c>
      <c r="D154" s="14">
        <v>3264</v>
      </c>
      <c r="E154" s="14" t="s">
        <v>45</v>
      </c>
      <c r="F154" s="14">
        <v>4</v>
      </c>
      <c r="G154" s="14" t="s">
        <v>44</v>
      </c>
      <c r="H154" s="14">
        <v>2</v>
      </c>
      <c r="I154" s="14">
        <v>1200</v>
      </c>
      <c r="J154" s="14">
        <v>1200</v>
      </c>
      <c r="K154" s="14">
        <v>562</v>
      </c>
      <c r="L154" s="15">
        <v>24.382309257399999</v>
      </c>
      <c r="M154" s="16">
        <v>1</v>
      </c>
      <c r="N154" s="17">
        <f t="shared" si="10"/>
        <v>24.382309257399999</v>
      </c>
      <c r="O154" s="17">
        <v>8.52</v>
      </c>
      <c r="P154" s="17">
        <v>1.44</v>
      </c>
      <c r="Q154" s="17">
        <f t="shared" si="11"/>
        <v>207.73727487304799</v>
      </c>
      <c r="R154" s="17">
        <f t="shared" si="12"/>
        <v>35.110525330655996</v>
      </c>
      <c r="S154" s="16">
        <v>0.99</v>
      </c>
      <c r="T154" s="16">
        <v>0.98</v>
      </c>
      <c r="U154" s="17">
        <f t="shared" si="13"/>
        <v>205.65990212431751</v>
      </c>
      <c r="V154" s="17">
        <f t="shared" si="14"/>
        <v>34.408314824042876</v>
      </c>
    </row>
    <row r="155" spans="1:22">
      <c r="A155" s="14" t="s">
        <v>46</v>
      </c>
      <c r="B155" s="15">
        <v>2447.71220103</v>
      </c>
      <c r="C155" s="14">
        <v>4</v>
      </c>
      <c r="D155" s="14">
        <v>3266</v>
      </c>
      <c r="E155" s="14" t="s">
        <v>55</v>
      </c>
      <c r="F155" s="14">
        <v>2</v>
      </c>
      <c r="G155" s="14" t="s">
        <v>49</v>
      </c>
      <c r="H155" s="14">
        <v>11</v>
      </c>
      <c r="I155" s="14">
        <v>4340</v>
      </c>
      <c r="J155" s="14">
        <v>4340</v>
      </c>
      <c r="K155" s="14">
        <v>531</v>
      </c>
      <c r="L155" s="15">
        <v>2.54085222374</v>
      </c>
      <c r="M155" s="16">
        <v>1</v>
      </c>
      <c r="N155" s="17">
        <f t="shared" si="10"/>
        <v>2.54085222374</v>
      </c>
      <c r="O155" s="17">
        <v>2.4799899999999999</v>
      </c>
      <c r="P155" s="17">
        <v>9.8230999999999999E-2</v>
      </c>
      <c r="Q155" s="17">
        <f t="shared" si="11"/>
        <v>6.3012881063529624</v>
      </c>
      <c r="R155" s="17">
        <f t="shared" si="12"/>
        <v>0.24959045479020395</v>
      </c>
      <c r="S155" s="16">
        <v>0.59</v>
      </c>
      <c r="T155" s="16">
        <v>0.6</v>
      </c>
      <c r="U155" s="17">
        <f t="shared" si="13"/>
        <v>3.7177599827482477</v>
      </c>
      <c r="V155" s="17">
        <f t="shared" si="14"/>
        <v>0.14975427287412235</v>
      </c>
    </row>
    <row r="156" spans="1:22">
      <c r="A156" s="14" t="s">
        <v>46</v>
      </c>
      <c r="B156" s="15">
        <v>2447.71220103</v>
      </c>
      <c r="C156" s="14">
        <v>4</v>
      </c>
      <c r="D156" s="14">
        <v>3267</v>
      </c>
      <c r="E156" s="14" t="s">
        <v>55</v>
      </c>
      <c r="F156" s="14">
        <v>2</v>
      </c>
      <c r="G156" s="14" t="s">
        <v>51</v>
      </c>
      <c r="H156" s="14">
        <v>13</v>
      </c>
      <c r="I156" s="14">
        <v>6410</v>
      </c>
      <c r="J156" s="14">
        <v>6410</v>
      </c>
      <c r="K156" s="14">
        <v>533</v>
      </c>
      <c r="L156" s="15">
        <v>0.489605984592</v>
      </c>
      <c r="M156" s="16">
        <v>1</v>
      </c>
      <c r="N156" s="17">
        <f t="shared" si="10"/>
        <v>0.489605984592</v>
      </c>
      <c r="O156" s="17">
        <v>0.68215099999999995</v>
      </c>
      <c r="P156" s="17">
        <v>3.4096000000000001E-2</v>
      </c>
      <c r="Q156" s="17">
        <f t="shared" si="11"/>
        <v>0.33398521199541736</v>
      </c>
      <c r="R156" s="17">
        <f t="shared" si="12"/>
        <v>1.6693605650648834E-2</v>
      </c>
      <c r="S156" s="16">
        <v>0.59</v>
      </c>
      <c r="T156" s="16">
        <v>0.6</v>
      </c>
      <c r="U156" s="17">
        <f t="shared" si="13"/>
        <v>0.19705127507729622</v>
      </c>
      <c r="V156" s="17">
        <f t="shared" si="14"/>
        <v>1.0016163390389301E-2</v>
      </c>
    </row>
    <row r="157" spans="1:22">
      <c r="A157" s="14" t="s">
        <v>46</v>
      </c>
      <c r="B157" s="15">
        <v>2447.71220103</v>
      </c>
      <c r="C157" s="14">
        <v>4</v>
      </c>
      <c r="D157" s="14">
        <v>3268</v>
      </c>
      <c r="E157" s="14" t="s">
        <v>45</v>
      </c>
      <c r="F157" s="14">
        <v>4</v>
      </c>
      <c r="G157" s="14" t="s">
        <v>51</v>
      </c>
      <c r="H157" s="14">
        <v>13</v>
      </c>
      <c r="I157" s="14">
        <v>6300</v>
      </c>
      <c r="J157" s="14">
        <v>6300</v>
      </c>
      <c r="K157" s="14">
        <v>573</v>
      </c>
      <c r="L157" s="15">
        <v>0.57569998127999999</v>
      </c>
      <c r="M157" s="16">
        <v>0.83</v>
      </c>
      <c r="N157" s="17">
        <f t="shared" si="10"/>
        <v>0.47783098446239997</v>
      </c>
      <c r="O157" s="17">
        <v>2.0699999999999998</v>
      </c>
      <c r="P157" s="17">
        <v>0.08</v>
      </c>
      <c r="Q157" s="17">
        <f t="shared" si="11"/>
        <v>0.98911013783716784</v>
      </c>
      <c r="R157" s="17">
        <f t="shared" si="12"/>
        <v>3.8226478756991998E-2</v>
      </c>
      <c r="S157" s="16">
        <v>0.99</v>
      </c>
      <c r="T157" s="16">
        <v>0.98</v>
      </c>
      <c r="U157" s="17">
        <f t="shared" si="13"/>
        <v>0.97921903645879615</v>
      </c>
      <c r="V157" s="17">
        <f t="shared" si="14"/>
        <v>3.746194918185216E-2</v>
      </c>
    </row>
    <row r="158" spans="1:22">
      <c r="A158" s="14" t="s">
        <v>46</v>
      </c>
      <c r="B158" s="15">
        <v>2447.71220103</v>
      </c>
      <c r="C158" s="14">
        <v>4</v>
      </c>
      <c r="D158" s="14">
        <v>3269</v>
      </c>
      <c r="E158" s="14" t="s">
        <v>55</v>
      </c>
      <c r="F158" s="14">
        <v>2</v>
      </c>
      <c r="G158" s="14" t="s">
        <v>49</v>
      </c>
      <c r="H158" s="14">
        <v>11</v>
      </c>
      <c r="I158" s="14">
        <v>4340</v>
      </c>
      <c r="J158" s="14">
        <v>4340</v>
      </c>
      <c r="K158" s="14">
        <v>531</v>
      </c>
      <c r="L158" s="15">
        <v>11.7864531949</v>
      </c>
      <c r="M158" s="16">
        <v>1</v>
      </c>
      <c r="N158" s="17">
        <f t="shared" si="10"/>
        <v>11.7864531949</v>
      </c>
      <c r="O158" s="17">
        <v>2.4799899999999999</v>
      </c>
      <c r="P158" s="17">
        <v>9.8230999999999999E-2</v>
      </c>
      <c r="Q158" s="17">
        <f t="shared" si="11"/>
        <v>29.230286058820049</v>
      </c>
      <c r="R158" s="17">
        <f t="shared" si="12"/>
        <v>1.1577950837882218</v>
      </c>
      <c r="S158" s="16">
        <v>0.59</v>
      </c>
      <c r="T158" s="16">
        <v>0.6</v>
      </c>
      <c r="U158" s="17">
        <f t="shared" si="13"/>
        <v>17.245868774703826</v>
      </c>
      <c r="V158" s="17">
        <f t="shared" si="14"/>
        <v>0.69467705027293303</v>
      </c>
    </row>
    <row r="159" spans="1:22">
      <c r="A159" s="14" t="s">
        <v>46</v>
      </c>
      <c r="B159" s="15">
        <v>2447.71220103</v>
      </c>
      <c r="C159" s="14">
        <v>4</v>
      </c>
      <c r="D159" s="14">
        <v>3270</v>
      </c>
      <c r="E159" s="14" t="s">
        <v>45</v>
      </c>
      <c r="F159" s="14">
        <v>4</v>
      </c>
      <c r="G159" s="14" t="s">
        <v>49</v>
      </c>
      <c r="H159" s="14">
        <v>11</v>
      </c>
      <c r="I159" s="14">
        <v>4340</v>
      </c>
      <c r="J159" s="14">
        <v>4340</v>
      </c>
      <c r="K159" s="14">
        <v>571</v>
      </c>
      <c r="L159" s="15">
        <v>16.473867214599998</v>
      </c>
      <c r="M159" s="16">
        <v>1</v>
      </c>
      <c r="N159" s="17">
        <f t="shared" si="10"/>
        <v>16.473867214599998</v>
      </c>
      <c r="O159" s="17">
        <v>3.85</v>
      </c>
      <c r="P159" s="17">
        <v>0.14000000000000001</v>
      </c>
      <c r="Q159" s="17">
        <f t="shared" si="11"/>
        <v>63.424388776209994</v>
      </c>
      <c r="R159" s="17">
        <f t="shared" si="12"/>
        <v>2.3063414100439998</v>
      </c>
      <c r="S159" s="16">
        <v>0.99</v>
      </c>
      <c r="T159" s="16">
        <v>0.98</v>
      </c>
      <c r="U159" s="17">
        <f t="shared" si="13"/>
        <v>62.790144888447891</v>
      </c>
      <c r="V159" s="17">
        <f t="shared" si="14"/>
        <v>2.2602145818431199</v>
      </c>
    </row>
    <row r="160" spans="1:22">
      <c r="A160" s="14" t="s">
        <v>46</v>
      </c>
      <c r="B160" s="15">
        <v>2447.71220103</v>
      </c>
      <c r="C160" s="14">
        <v>4</v>
      </c>
      <c r="D160" s="14">
        <v>3272</v>
      </c>
      <c r="E160" s="14" t="s">
        <v>55</v>
      </c>
      <c r="F160" s="14">
        <v>2</v>
      </c>
      <c r="G160" s="14" t="s">
        <v>56</v>
      </c>
      <c r="H160" s="14">
        <v>10</v>
      </c>
      <c r="I160" s="14">
        <v>3200</v>
      </c>
      <c r="J160" s="14">
        <v>3200</v>
      </c>
      <c r="K160" s="14">
        <v>530</v>
      </c>
      <c r="L160" s="15">
        <v>4.2659577392200001</v>
      </c>
      <c r="M160" s="16">
        <v>1</v>
      </c>
      <c r="N160" s="17">
        <f t="shared" si="10"/>
        <v>4.2659577392200001</v>
      </c>
      <c r="O160" s="17">
        <v>2.7140789999999999</v>
      </c>
      <c r="P160" s="17">
        <v>0.10685699999999999</v>
      </c>
      <c r="Q160" s="17">
        <f t="shared" si="11"/>
        <v>11.578146314904478</v>
      </c>
      <c r="R160" s="17">
        <f t="shared" si="12"/>
        <v>0.45584744613983152</v>
      </c>
      <c r="S160" s="16">
        <v>0.59</v>
      </c>
      <c r="T160" s="16">
        <v>0.6</v>
      </c>
      <c r="U160" s="17">
        <f t="shared" si="13"/>
        <v>6.831106325793642</v>
      </c>
      <c r="V160" s="17">
        <f t="shared" si="14"/>
        <v>0.27350846768389891</v>
      </c>
    </row>
    <row r="161" spans="1:22">
      <c r="A161" s="14" t="s">
        <v>46</v>
      </c>
      <c r="B161" s="15">
        <v>2447.71220103</v>
      </c>
      <c r="C161" s="14">
        <v>4</v>
      </c>
      <c r="D161" s="14">
        <v>3275</v>
      </c>
      <c r="E161" s="14" t="s">
        <v>55</v>
      </c>
      <c r="F161" s="14">
        <v>2</v>
      </c>
      <c r="G161" s="14" t="s">
        <v>51</v>
      </c>
      <c r="H161" s="14">
        <v>13</v>
      </c>
      <c r="I161" s="14">
        <v>6410</v>
      </c>
      <c r="J161" s="14">
        <v>6410</v>
      </c>
      <c r="K161" s="14">
        <v>533</v>
      </c>
      <c r="L161" s="15">
        <v>0.482712929658</v>
      </c>
      <c r="M161" s="16">
        <v>1</v>
      </c>
      <c r="N161" s="17">
        <f t="shared" si="10"/>
        <v>0.482712929658</v>
      </c>
      <c r="O161" s="17">
        <v>0.68215099999999995</v>
      </c>
      <c r="P161" s="17">
        <v>3.4096000000000001E-2</v>
      </c>
      <c r="Q161" s="17">
        <f t="shared" si="11"/>
        <v>0.32928310767913432</v>
      </c>
      <c r="R161" s="17">
        <f t="shared" si="12"/>
        <v>1.645858004961917E-2</v>
      </c>
      <c r="S161" s="16">
        <v>0.59</v>
      </c>
      <c r="T161" s="16">
        <v>0.6</v>
      </c>
      <c r="U161" s="17">
        <f t="shared" si="13"/>
        <v>0.19427703353068923</v>
      </c>
      <c r="V161" s="17">
        <f t="shared" si="14"/>
        <v>9.8751480297715015E-3</v>
      </c>
    </row>
    <row r="162" spans="1:22">
      <c r="A162" s="14" t="s">
        <v>46</v>
      </c>
      <c r="B162" s="15">
        <v>2447.71220103</v>
      </c>
      <c r="C162" s="14">
        <v>4</v>
      </c>
      <c r="D162" s="14">
        <v>3278</v>
      </c>
      <c r="E162" s="14" t="s">
        <v>55</v>
      </c>
      <c r="F162" s="14">
        <v>2</v>
      </c>
      <c r="G162" s="14" t="s">
        <v>49</v>
      </c>
      <c r="H162" s="14">
        <v>11</v>
      </c>
      <c r="I162" s="14">
        <v>4130</v>
      </c>
      <c r="J162" s="14">
        <v>4130</v>
      </c>
      <c r="K162" s="14">
        <v>531</v>
      </c>
      <c r="L162" s="15">
        <v>4.0637680468999999</v>
      </c>
      <c r="M162" s="16">
        <v>1</v>
      </c>
      <c r="N162" s="17">
        <f t="shared" si="10"/>
        <v>4.0637680468999999</v>
      </c>
      <c r="O162" s="17">
        <v>2.4799899999999999</v>
      </c>
      <c r="P162" s="17">
        <v>9.8230999999999999E-2</v>
      </c>
      <c r="Q162" s="17">
        <f t="shared" si="11"/>
        <v>10.078104118631531</v>
      </c>
      <c r="R162" s="17">
        <f t="shared" si="12"/>
        <v>0.39918799901503388</v>
      </c>
      <c r="S162" s="16">
        <v>0.59</v>
      </c>
      <c r="T162" s="16">
        <v>0.6</v>
      </c>
      <c r="U162" s="17">
        <f t="shared" si="13"/>
        <v>5.9460814299926028</v>
      </c>
      <c r="V162" s="17">
        <f t="shared" si="14"/>
        <v>0.23951279940902032</v>
      </c>
    </row>
    <row r="163" spans="1:22">
      <c r="A163" s="14" t="s">
        <v>46</v>
      </c>
      <c r="B163" s="15">
        <v>2447.71220103</v>
      </c>
      <c r="C163" s="14">
        <v>4</v>
      </c>
      <c r="D163" s="14">
        <v>3279</v>
      </c>
      <c r="E163" s="14" t="s">
        <v>45</v>
      </c>
      <c r="F163" s="14">
        <v>4</v>
      </c>
      <c r="G163" s="14" t="s">
        <v>49</v>
      </c>
      <c r="H163" s="14">
        <v>11</v>
      </c>
      <c r="I163" s="14">
        <v>4130</v>
      </c>
      <c r="J163" s="14">
        <v>4130</v>
      </c>
      <c r="K163" s="14">
        <v>571</v>
      </c>
      <c r="L163" s="15">
        <v>5.0938274640600003</v>
      </c>
      <c r="M163" s="16">
        <v>1</v>
      </c>
      <c r="N163" s="17">
        <f t="shared" si="10"/>
        <v>5.0938274640600003</v>
      </c>
      <c r="O163" s="17">
        <v>3.85</v>
      </c>
      <c r="P163" s="17">
        <v>0.14000000000000001</v>
      </c>
      <c r="Q163" s="17">
        <f t="shared" si="11"/>
        <v>19.611235736631002</v>
      </c>
      <c r="R163" s="17">
        <f t="shared" si="12"/>
        <v>0.7131358449684001</v>
      </c>
      <c r="S163" s="16">
        <v>0.99</v>
      </c>
      <c r="T163" s="16">
        <v>0.98</v>
      </c>
      <c r="U163" s="17">
        <f t="shared" si="13"/>
        <v>19.415123379264692</v>
      </c>
      <c r="V163" s="17">
        <f t="shared" si="14"/>
        <v>0.69887312806903212</v>
      </c>
    </row>
    <row r="164" spans="1:22">
      <c r="A164" s="14" t="s">
        <v>46</v>
      </c>
      <c r="B164" s="15">
        <v>2447.71220103</v>
      </c>
      <c r="C164" s="14">
        <v>4</v>
      </c>
      <c r="D164" s="14">
        <v>3280</v>
      </c>
      <c r="E164" s="14" t="s">
        <v>45</v>
      </c>
      <c r="F164" s="14">
        <v>4</v>
      </c>
      <c r="G164" s="14" t="s">
        <v>51</v>
      </c>
      <c r="H164" s="14">
        <v>13</v>
      </c>
      <c r="I164" s="14">
        <v>6410</v>
      </c>
      <c r="J164" s="14">
        <v>6410</v>
      </c>
      <c r="K164" s="14">
        <v>573</v>
      </c>
      <c r="L164" s="15">
        <v>0.85183555223499996</v>
      </c>
      <c r="M164" s="16">
        <v>0.83</v>
      </c>
      <c r="N164" s="17">
        <f t="shared" si="10"/>
        <v>0.7070235083550499</v>
      </c>
      <c r="O164" s="17">
        <v>2.0699999999999998</v>
      </c>
      <c r="P164" s="17">
        <v>0.08</v>
      </c>
      <c r="Q164" s="17">
        <f t="shared" si="11"/>
        <v>1.4635386622949531</v>
      </c>
      <c r="R164" s="17">
        <f t="shared" si="12"/>
        <v>5.6561880668403994E-2</v>
      </c>
      <c r="S164" s="16">
        <v>0.99</v>
      </c>
      <c r="T164" s="16">
        <v>0.98</v>
      </c>
      <c r="U164" s="17">
        <f t="shared" si="13"/>
        <v>1.4489032756720035</v>
      </c>
      <c r="V164" s="17">
        <f t="shared" si="14"/>
        <v>5.5430643055035915E-2</v>
      </c>
    </row>
    <row r="165" spans="1:22">
      <c r="A165" s="14" t="s">
        <v>46</v>
      </c>
      <c r="B165" s="15">
        <v>2447.71220103</v>
      </c>
      <c r="C165" s="14">
        <v>4</v>
      </c>
      <c r="D165" s="14">
        <v>3282</v>
      </c>
      <c r="E165" s="14" t="s">
        <v>45</v>
      </c>
      <c r="F165" s="14">
        <v>4</v>
      </c>
      <c r="G165" s="14" t="s">
        <v>44</v>
      </c>
      <c r="H165" s="14">
        <v>2</v>
      </c>
      <c r="I165" s="14">
        <v>1200</v>
      </c>
      <c r="J165" s="14">
        <v>1200</v>
      </c>
      <c r="K165" s="14">
        <v>562</v>
      </c>
      <c r="L165" s="15">
        <v>2.8994388301599998</v>
      </c>
      <c r="M165" s="16">
        <v>1</v>
      </c>
      <c r="N165" s="17">
        <f t="shared" si="10"/>
        <v>2.8994388301599998</v>
      </c>
      <c r="O165" s="17">
        <v>8.52</v>
      </c>
      <c r="P165" s="17">
        <v>1.44</v>
      </c>
      <c r="Q165" s="17">
        <f t="shared" si="11"/>
        <v>24.703218832963199</v>
      </c>
      <c r="R165" s="17">
        <f t="shared" si="12"/>
        <v>4.1751919154303998</v>
      </c>
      <c r="S165" s="16">
        <v>0.99</v>
      </c>
      <c r="T165" s="16">
        <v>0.98</v>
      </c>
      <c r="U165" s="17">
        <f t="shared" si="13"/>
        <v>24.456186644633565</v>
      </c>
      <c r="V165" s="17">
        <f t="shared" si="14"/>
        <v>4.0916880771217921</v>
      </c>
    </row>
    <row r="166" spans="1:22">
      <c r="A166" s="14" t="s">
        <v>46</v>
      </c>
      <c r="B166" s="15">
        <v>2447.71220103</v>
      </c>
      <c r="C166" s="14">
        <v>4</v>
      </c>
      <c r="D166" s="14">
        <v>3283</v>
      </c>
      <c r="E166" s="14" t="s">
        <v>45</v>
      </c>
      <c r="F166" s="14">
        <v>4</v>
      </c>
      <c r="G166" s="14" t="s">
        <v>44</v>
      </c>
      <c r="H166" s="14">
        <v>2</v>
      </c>
      <c r="I166" s="14">
        <v>1290</v>
      </c>
      <c r="J166" s="14">
        <v>1290</v>
      </c>
      <c r="K166" s="14">
        <v>562</v>
      </c>
      <c r="L166" s="15">
        <v>1.7037881742200001E-2</v>
      </c>
      <c r="M166" s="16">
        <v>1</v>
      </c>
      <c r="N166" s="17">
        <f t="shared" si="10"/>
        <v>1.7037881742200001E-2</v>
      </c>
      <c r="O166" s="17">
        <v>8.52</v>
      </c>
      <c r="P166" s="17">
        <v>1.44</v>
      </c>
      <c r="Q166" s="17">
        <f t="shared" si="11"/>
        <v>0.14516275244354399</v>
      </c>
      <c r="R166" s="17">
        <f t="shared" si="12"/>
        <v>2.4534549708767998E-2</v>
      </c>
      <c r="S166" s="16">
        <v>0.99</v>
      </c>
      <c r="T166" s="16">
        <v>0.98</v>
      </c>
      <c r="U166" s="17">
        <f t="shared" si="13"/>
        <v>0.14371112491910853</v>
      </c>
      <c r="V166" s="17">
        <f t="shared" si="14"/>
        <v>2.4043858714592636E-2</v>
      </c>
    </row>
    <row r="167" spans="1:22">
      <c r="A167" s="14" t="s">
        <v>46</v>
      </c>
      <c r="B167" s="15">
        <v>2447.71220103</v>
      </c>
      <c r="C167" s="14">
        <v>4</v>
      </c>
      <c r="D167" s="14">
        <v>3284</v>
      </c>
      <c r="E167" s="14" t="s">
        <v>45</v>
      </c>
      <c r="F167" s="14">
        <v>4</v>
      </c>
      <c r="G167" s="14" t="s">
        <v>51</v>
      </c>
      <c r="H167" s="14">
        <v>13</v>
      </c>
      <c r="I167" s="14">
        <v>6410</v>
      </c>
      <c r="J167" s="14">
        <v>6410</v>
      </c>
      <c r="K167" s="14">
        <v>573</v>
      </c>
      <c r="L167" s="15">
        <v>0.467255193688</v>
      </c>
      <c r="M167" s="16">
        <v>0.83</v>
      </c>
      <c r="N167" s="17">
        <f t="shared" si="10"/>
        <v>0.38782181076104</v>
      </c>
      <c r="O167" s="17">
        <v>2.0699999999999998</v>
      </c>
      <c r="P167" s="17">
        <v>0.08</v>
      </c>
      <c r="Q167" s="17">
        <f t="shared" si="11"/>
        <v>0.8027911482753527</v>
      </c>
      <c r="R167" s="17">
        <f t="shared" si="12"/>
        <v>3.1025744860883199E-2</v>
      </c>
      <c r="S167" s="16">
        <v>0.99</v>
      </c>
      <c r="T167" s="16">
        <v>0.98</v>
      </c>
      <c r="U167" s="17">
        <f t="shared" si="13"/>
        <v>0.79476323679259919</v>
      </c>
      <c r="V167" s="17">
        <f t="shared" si="14"/>
        <v>3.0405229963665535E-2</v>
      </c>
    </row>
    <row r="168" spans="1:22">
      <c r="A168" s="14" t="s">
        <v>46</v>
      </c>
      <c r="B168" s="15">
        <v>2447.71220103</v>
      </c>
      <c r="C168" s="14">
        <v>4</v>
      </c>
      <c r="D168" s="14">
        <v>3285</v>
      </c>
      <c r="E168" s="14" t="s">
        <v>45</v>
      </c>
      <c r="F168" s="14">
        <v>4</v>
      </c>
      <c r="G168" s="14" t="s">
        <v>52</v>
      </c>
      <c r="H168" s="14">
        <v>12</v>
      </c>
      <c r="I168" s="14">
        <v>5200</v>
      </c>
      <c r="J168" s="14">
        <v>5200</v>
      </c>
      <c r="K168" s="14">
        <v>572</v>
      </c>
      <c r="L168" s="15">
        <v>0.44897327194499997</v>
      </c>
      <c r="M168" s="16">
        <v>0</v>
      </c>
      <c r="N168" s="17">
        <f t="shared" si="10"/>
        <v>0</v>
      </c>
      <c r="O168" s="17">
        <v>0</v>
      </c>
      <c r="P168" s="17">
        <v>0</v>
      </c>
      <c r="Q168" s="17">
        <f t="shared" si="11"/>
        <v>0</v>
      </c>
      <c r="R168" s="17">
        <f t="shared" si="12"/>
        <v>0</v>
      </c>
      <c r="S168" s="16">
        <v>0.99</v>
      </c>
      <c r="T168" s="16">
        <v>0.98</v>
      </c>
      <c r="U168" s="17">
        <f t="shared" si="13"/>
        <v>0</v>
      </c>
      <c r="V168" s="17">
        <f t="shared" si="14"/>
        <v>0</v>
      </c>
    </row>
    <row r="169" spans="1:22">
      <c r="A169" s="14" t="s">
        <v>46</v>
      </c>
      <c r="B169" s="15">
        <v>2447.71220103</v>
      </c>
      <c r="C169" s="14">
        <v>4</v>
      </c>
      <c r="D169" s="14">
        <v>3286</v>
      </c>
      <c r="E169" s="14" t="s">
        <v>45</v>
      </c>
      <c r="F169" s="14">
        <v>4</v>
      </c>
      <c r="G169" s="14" t="s">
        <v>52</v>
      </c>
      <c r="H169" s="14">
        <v>12</v>
      </c>
      <c r="I169" s="14">
        <v>5200</v>
      </c>
      <c r="J169" s="14">
        <v>5200</v>
      </c>
      <c r="K169" s="14">
        <v>572</v>
      </c>
      <c r="L169" s="15">
        <v>0.56392097735199997</v>
      </c>
      <c r="M169" s="16">
        <v>0</v>
      </c>
      <c r="N169" s="17">
        <f t="shared" si="10"/>
        <v>0</v>
      </c>
      <c r="O169" s="17">
        <v>0</v>
      </c>
      <c r="P169" s="17">
        <v>0</v>
      </c>
      <c r="Q169" s="17">
        <f t="shared" si="11"/>
        <v>0</v>
      </c>
      <c r="R169" s="17">
        <f t="shared" si="12"/>
        <v>0</v>
      </c>
      <c r="S169" s="16">
        <v>0.99</v>
      </c>
      <c r="T169" s="16">
        <v>0.98</v>
      </c>
      <c r="U169" s="17">
        <f t="shared" si="13"/>
        <v>0</v>
      </c>
      <c r="V169" s="17">
        <f t="shared" si="14"/>
        <v>0</v>
      </c>
    </row>
    <row r="170" spans="1:22">
      <c r="A170" s="14" t="s">
        <v>46</v>
      </c>
      <c r="B170" s="15">
        <v>2447.71220103</v>
      </c>
      <c r="C170" s="14">
        <v>4</v>
      </c>
      <c r="D170" s="14">
        <v>3322</v>
      </c>
      <c r="E170" s="14" t="s">
        <v>55</v>
      </c>
      <c r="F170" s="14">
        <v>2</v>
      </c>
      <c r="G170" s="14" t="s">
        <v>44</v>
      </c>
      <c r="H170" s="14">
        <v>2</v>
      </c>
      <c r="I170" s="14">
        <v>1200</v>
      </c>
      <c r="J170" s="14">
        <v>1200</v>
      </c>
      <c r="K170" s="14">
        <v>522</v>
      </c>
      <c r="L170" s="15">
        <v>3.0931456120999998</v>
      </c>
      <c r="M170" s="16">
        <v>1</v>
      </c>
      <c r="N170" s="17">
        <f t="shared" si="10"/>
        <v>3.0931456120999998</v>
      </c>
      <c r="O170" s="17">
        <v>6.9982509999999998</v>
      </c>
      <c r="P170" s="17">
        <v>1.150719</v>
      </c>
      <c r="Q170" s="17">
        <f t="shared" si="11"/>
        <v>21.646609373024436</v>
      </c>
      <c r="R170" s="17">
        <f t="shared" si="12"/>
        <v>3.5593414256100999</v>
      </c>
      <c r="S170" s="16">
        <v>0.59</v>
      </c>
      <c r="T170" s="16">
        <v>0.6</v>
      </c>
      <c r="U170" s="17">
        <f t="shared" si="13"/>
        <v>12.771499530084416</v>
      </c>
      <c r="V170" s="17">
        <f t="shared" si="14"/>
        <v>2.13560485536606</v>
      </c>
    </row>
    <row r="171" spans="1:22">
      <c r="A171" s="14" t="s">
        <v>46</v>
      </c>
      <c r="B171" s="15">
        <v>2447.71220103</v>
      </c>
      <c r="C171" s="14">
        <v>4</v>
      </c>
      <c r="D171" s="14">
        <v>3323</v>
      </c>
      <c r="E171" s="14" t="s">
        <v>45</v>
      </c>
      <c r="F171" s="14">
        <v>4</v>
      </c>
      <c r="G171" s="14" t="s">
        <v>44</v>
      </c>
      <c r="H171" s="14">
        <v>2</v>
      </c>
      <c r="I171" s="14">
        <v>1200</v>
      </c>
      <c r="J171" s="14">
        <v>1200</v>
      </c>
      <c r="K171" s="14">
        <v>562</v>
      </c>
      <c r="L171" s="15">
        <v>9.8270633599400004</v>
      </c>
      <c r="M171" s="16">
        <v>1</v>
      </c>
      <c r="N171" s="17">
        <f t="shared" si="10"/>
        <v>9.8270633599400004</v>
      </c>
      <c r="O171" s="17">
        <v>8.52</v>
      </c>
      <c r="P171" s="17">
        <v>1.44</v>
      </c>
      <c r="Q171" s="17">
        <f t="shared" si="11"/>
        <v>83.726579826688805</v>
      </c>
      <c r="R171" s="17">
        <f t="shared" si="12"/>
        <v>14.1509712383136</v>
      </c>
      <c r="S171" s="16">
        <v>0.99</v>
      </c>
      <c r="T171" s="16">
        <v>0.98</v>
      </c>
      <c r="U171" s="17">
        <f t="shared" si="13"/>
        <v>82.889314028421921</v>
      </c>
      <c r="V171" s="17">
        <f t="shared" si="14"/>
        <v>13.867951813547329</v>
      </c>
    </row>
    <row r="172" spans="1:22">
      <c r="A172" s="14" t="s">
        <v>46</v>
      </c>
      <c r="B172" s="15">
        <v>2447.71220103</v>
      </c>
      <c r="C172" s="14">
        <v>4</v>
      </c>
      <c r="D172" s="14">
        <v>3325</v>
      </c>
      <c r="E172" s="14" t="s">
        <v>45</v>
      </c>
      <c r="F172" s="14">
        <v>4</v>
      </c>
      <c r="G172" s="14" t="s">
        <v>51</v>
      </c>
      <c r="H172" s="14">
        <v>13</v>
      </c>
      <c r="I172" s="14">
        <v>6300</v>
      </c>
      <c r="J172" s="14">
        <v>6300</v>
      </c>
      <c r="K172" s="14">
        <v>573</v>
      </c>
      <c r="L172" s="15">
        <v>1.83321279401</v>
      </c>
      <c r="M172" s="16">
        <v>0.83</v>
      </c>
      <c r="N172" s="17">
        <f t="shared" si="10"/>
        <v>1.5215666190282999</v>
      </c>
      <c r="O172" s="17">
        <v>2.0699999999999998</v>
      </c>
      <c r="P172" s="17">
        <v>0.08</v>
      </c>
      <c r="Q172" s="17">
        <f t="shared" si="11"/>
        <v>3.1496429013885807</v>
      </c>
      <c r="R172" s="17">
        <f t="shared" si="12"/>
        <v>0.121725329522264</v>
      </c>
      <c r="S172" s="16">
        <v>0.99</v>
      </c>
      <c r="T172" s="16">
        <v>0.98</v>
      </c>
      <c r="U172" s="17">
        <f t="shared" si="13"/>
        <v>3.1181464723746948</v>
      </c>
      <c r="V172" s="17">
        <f t="shared" si="14"/>
        <v>0.11929082293181872</v>
      </c>
    </row>
    <row r="173" spans="1:22">
      <c r="A173" s="14" t="s">
        <v>46</v>
      </c>
      <c r="B173" s="15">
        <v>2447.71220103</v>
      </c>
      <c r="C173" s="14">
        <v>4</v>
      </c>
      <c r="D173" s="14">
        <v>3326</v>
      </c>
      <c r="E173" s="14" t="s">
        <v>45</v>
      </c>
      <c r="F173" s="14">
        <v>4</v>
      </c>
      <c r="G173" s="14" t="s">
        <v>49</v>
      </c>
      <c r="H173" s="14">
        <v>11</v>
      </c>
      <c r="I173" s="14">
        <v>4340</v>
      </c>
      <c r="J173" s="14">
        <v>4340</v>
      </c>
      <c r="K173" s="14">
        <v>571</v>
      </c>
      <c r="L173" s="15">
        <v>0.47512016894199999</v>
      </c>
      <c r="M173" s="16">
        <v>1</v>
      </c>
      <c r="N173" s="17">
        <f t="shared" si="10"/>
        <v>0.47512016894199999</v>
      </c>
      <c r="O173" s="17">
        <v>3.85</v>
      </c>
      <c r="P173" s="17">
        <v>0.14000000000000001</v>
      </c>
      <c r="Q173" s="17">
        <f t="shared" si="11"/>
        <v>1.8292126504266999</v>
      </c>
      <c r="R173" s="17">
        <f t="shared" si="12"/>
        <v>6.6516823651880011E-2</v>
      </c>
      <c r="S173" s="16">
        <v>0.99</v>
      </c>
      <c r="T173" s="16">
        <v>0.98</v>
      </c>
      <c r="U173" s="17">
        <f t="shared" si="13"/>
        <v>1.8109205239224329</v>
      </c>
      <c r="V173" s="17">
        <f t="shared" si="14"/>
        <v>6.5186487178842414E-2</v>
      </c>
    </row>
    <row r="174" spans="1:22">
      <c r="A174" s="14" t="s">
        <v>46</v>
      </c>
      <c r="B174" s="15">
        <v>2447.71220103</v>
      </c>
      <c r="C174" s="14">
        <v>4</v>
      </c>
      <c r="D174" s="14">
        <v>3333</v>
      </c>
      <c r="E174" s="14" t="s">
        <v>55</v>
      </c>
      <c r="F174" s="14">
        <v>2</v>
      </c>
      <c r="G174" s="14" t="s">
        <v>44</v>
      </c>
      <c r="H174" s="14">
        <v>2</v>
      </c>
      <c r="I174" s="14">
        <v>1200</v>
      </c>
      <c r="J174" s="14">
        <v>1200</v>
      </c>
      <c r="K174" s="14">
        <v>522</v>
      </c>
      <c r="L174" s="15">
        <v>0.113801149505</v>
      </c>
      <c r="M174" s="16">
        <v>1</v>
      </c>
      <c r="N174" s="17">
        <f t="shared" si="10"/>
        <v>0.113801149505</v>
      </c>
      <c r="O174" s="17">
        <v>6.9982509999999998</v>
      </c>
      <c r="P174" s="17">
        <v>1.150719</v>
      </c>
      <c r="Q174" s="17">
        <f t="shared" si="11"/>
        <v>0.79640900832451578</v>
      </c>
      <c r="R174" s="17">
        <f t="shared" si="12"/>
        <v>0.13095314495724411</v>
      </c>
      <c r="S174" s="16">
        <v>0.59</v>
      </c>
      <c r="T174" s="16">
        <v>0.6</v>
      </c>
      <c r="U174" s="17">
        <f t="shared" si="13"/>
        <v>0.46988131491146429</v>
      </c>
      <c r="V174" s="17">
        <f t="shared" si="14"/>
        <v>7.8571886974346458E-2</v>
      </c>
    </row>
    <row r="175" spans="1:22">
      <c r="A175" s="14" t="s">
        <v>46</v>
      </c>
      <c r="B175" s="15">
        <v>2447.71220103</v>
      </c>
      <c r="C175" s="14">
        <v>4</v>
      </c>
      <c r="D175" s="14">
        <v>3334</v>
      </c>
      <c r="E175" s="14" t="s">
        <v>55</v>
      </c>
      <c r="F175" s="14">
        <v>2</v>
      </c>
      <c r="G175" s="14" t="s">
        <v>49</v>
      </c>
      <c r="H175" s="14">
        <v>11</v>
      </c>
      <c r="I175" s="14">
        <v>4130</v>
      </c>
      <c r="J175" s="14">
        <v>4130</v>
      </c>
      <c r="K175" s="14">
        <v>531</v>
      </c>
      <c r="L175" s="15">
        <v>7.5517732274</v>
      </c>
      <c r="M175" s="16">
        <v>1</v>
      </c>
      <c r="N175" s="17">
        <f t="shared" si="10"/>
        <v>7.5517732274</v>
      </c>
      <c r="O175" s="17">
        <v>2.4799899999999999</v>
      </c>
      <c r="P175" s="17">
        <v>9.8230999999999999E-2</v>
      </c>
      <c r="Q175" s="17">
        <f t="shared" si="11"/>
        <v>18.728322086219727</v>
      </c>
      <c r="R175" s="17">
        <f t="shared" si="12"/>
        <v>0.74181823590072937</v>
      </c>
      <c r="S175" s="16">
        <v>0.59</v>
      </c>
      <c r="T175" s="16">
        <v>0.6</v>
      </c>
      <c r="U175" s="17">
        <f t="shared" si="13"/>
        <v>11.049710030869639</v>
      </c>
      <c r="V175" s="17">
        <f t="shared" si="14"/>
        <v>0.4450909415404376</v>
      </c>
    </row>
    <row r="176" spans="1:22">
      <c r="A176" s="14" t="s">
        <v>46</v>
      </c>
      <c r="B176" s="15">
        <v>2447.71220103</v>
      </c>
      <c r="C176" s="14">
        <v>4</v>
      </c>
      <c r="D176" s="14">
        <v>3335</v>
      </c>
      <c r="E176" s="14" t="s">
        <v>55</v>
      </c>
      <c r="F176" s="14">
        <v>2</v>
      </c>
      <c r="G176" s="14" t="s">
        <v>51</v>
      </c>
      <c r="H176" s="14">
        <v>13</v>
      </c>
      <c r="I176" s="14">
        <v>6430</v>
      </c>
      <c r="J176" s="14">
        <v>6430</v>
      </c>
      <c r="K176" s="14">
        <v>533</v>
      </c>
      <c r="L176" s="15">
        <v>1.86175012058</v>
      </c>
      <c r="M176" s="16">
        <v>1</v>
      </c>
      <c r="N176" s="17">
        <f t="shared" si="10"/>
        <v>1.86175012058</v>
      </c>
      <c r="O176" s="17">
        <v>0.68215099999999995</v>
      </c>
      <c r="P176" s="17">
        <v>3.4096000000000001E-2</v>
      </c>
      <c r="Q176" s="17">
        <f t="shared" si="11"/>
        <v>1.2699947065037676</v>
      </c>
      <c r="R176" s="17">
        <f t="shared" si="12"/>
        <v>6.3478232111295677E-2</v>
      </c>
      <c r="S176" s="16">
        <v>0.59</v>
      </c>
      <c r="T176" s="16">
        <v>0.6</v>
      </c>
      <c r="U176" s="17">
        <f t="shared" si="13"/>
        <v>0.74929687683722279</v>
      </c>
      <c r="V176" s="17">
        <f t="shared" si="14"/>
        <v>3.8086939266777406E-2</v>
      </c>
    </row>
    <row r="177" spans="1:22">
      <c r="A177" s="14" t="s">
        <v>46</v>
      </c>
      <c r="B177" s="15">
        <v>2447.71220103</v>
      </c>
      <c r="C177" s="14">
        <v>4</v>
      </c>
      <c r="D177" s="14">
        <v>3336</v>
      </c>
      <c r="E177" s="14" t="s">
        <v>55</v>
      </c>
      <c r="F177" s="14">
        <v>2</v>
      </c>
      <c r="G177" s="14" t="s">
        <v>52</v>
      </c>
      <c r="H177" s="14">
        <v>12</v>
      </c>
      <c r="I177" s="14">
        <v>5200</v>
      </c>
      <c r="J177" s="14">
        <v>5200</v>
      </c>
      <c r="K177" s="14">
        <v>532</v>
      </c>
      <c r="L177" s="15">
        <v>5.0737094364999999E-2</v>
      </c>
      <c r="M177" s="16">
        <v>7.0000000000000007E-2</v>
      </c>
      <c r="N177" s="17">
        <f t="shared" si="10"/>
        <v>3.5515966055500001E-3</v>
      </c>
      <c r="O177" s="17">
        <v>0.68215099999999995</v>
      </c>
      <c r="P177" s="17">
        <v>3.4096000000000001E-2</v>
      </c>
      <c r="Q177" s="17">
        <f t="shared" si="11"/>
        <v>2.4227251760725378E-3</v>
      </c>
      <c r="R177" s="17">
        <f t="shared" si="12"/>
        <v>1.210952378628328E-4</v>
      </c>
      <c r="S177" s="16">
        <v>0.59</v>
      </c>
      <c r="T177" s="16">
        <v>0.6</v>
      </c>
      <c r="U177" s="17">
        <f t="shared" si="13"/>
        <v>1.4294078538827973E-3</v>
      </c>
      <c r="V177" s="17">
        <f t="shared" si="14"/>
        <v>7.2657142717699684E-5</v>
      </c>
    </row>
    <row r="178" spans="1:22">
      <c r="A178" s="14" t="s">
        <v>46</v>
      </c>
      <c r="B178" s="15">
        <v>2447.71220103</v>
      </c>
      <c r="C178" s="14">
        <v>4</v>
      </c>
      <c r="D178" s="14">
        <v>3337</v>
      </c>
      <c r="E178" s="14" t="s">
        <v>55</v>
      </c>
      <c r="F178" s="14">
        <v>2</v>
      </c>
      <c r="G178" s="14" t="s">
        <v>44</v>
      </c>
      <c r="H178" s="14">
        <v>2</v>
      </c>
      <c r="I178" s="14">
        <v>1200</v>
      </c>
      <c r="J178" s="14">
        <v>1200</v>
      </c>
      <c r="K178" s="14">
        <v>522</v>
      </c>
      <c r="L178" s="15">
        <v>1.99856408275</v>
      </c>
      <c r="M178" s="16">
        <v>1</v>
      </c>
      <c r="N178" s="17">
        <f t="shared" si="10"/>
        <v>1.99856408275</v>
      </c>
      <c r="O178" s="17">
        <v>6.9982509999999998</v>
      </c>
      <c r="P178" s="17">
        <v>1.150719</v>
      </c>
      <c r="Q178" s="17">
        <f t="shared" si="11"/>
        <v>13.98645309066927</v>
      </c>
      <c r="R178" s="17">
        <f t="shared" si="12"/>
        <v>2.2997856627379973</v>
      </c>
      <c r="S178" s="16">
        <v>0.59</v>
      </c>
      <c r="T178" s="16">
        <v>0.6</v>
      </c>
      <c r="U178" s="17">
        <f t="shared" si="13"/>
        <v>8.252007323494869</v>
      </c>
      <c r="V178" s="17">
        <f t="shared" si="14"/>
        <v>1.3798713976427983</v>
      </c>
    </row>
    <row r="179" spans="1:22">
      <c r="A179" s="14" t="s">
        <v>46</v>
      </c>
      <c r="B179" s="15">
        <v>2447.71220103</v>
      </c>
      <c r="C179" s="14">
        <v>4</v>
      </c>
      <c r="D179" s="14">
        <v>3352</v>
      </c>
      <c r="E179" s="14" t="s">
        <v>55</v>
      </c>
      <c r="F179" s="14">
        <v>2</v>
      </c>
      <c r="G179" s="14" t="s">
        <v>52</v>
      </c>
      <c r="H179" s="14">
        <v>12</v>
      </c>
      <c r="I179" s="14">
        <v>5200</v>
      </c>
      <c r="J179" s="14">
        <v>5200</v>
      </c>
      <c r="K179" s="14">
        <v>532</v>
      </c>
      <c r="L179" s="15">
        <v>2.3217497757999999</v>
      </c>
      <c r="M179" s="16">
        <v>7.0000000000000007E-2</v>
      </c>
      <c r="N179" s="17">
        <f t="shared" si="10"/>
        <v>0.162522484306</v>
      </c>
      <c r="O179" s="17">
        <v>0.68215099999999995</v>
      </c>
      <c r="P179" s="17">
        <v>3.4096000000000001E-2</v>
      </c>
      <c r="Q179" s="17">
        <f t="shared" si="11"/>
        <v>0.1108648751918222</v>
      </c>
      <c r="R179" s="17">
        <f t="shared" si="12"/>
        <v>5.5413666248973759E-3</v>
      </c>
      <c r="S179" s="16">
        <v>0.59</v>
      </c>
      <c r="T179" s="16">
        <v>0.6</v>
      </c>
      <c r="U179" s="17">
        <f t="shared" si="13"/>
        <v>6.5410276363175091E-2</v>
      </c>
      <c r="V179" s="17">
        <f t="shared" si="14"/>
        <v>3.3248199749384253E-3</v>
      </c>
    </row>
    <row r="180" spans="1:22">
      <c r="A180" s="14" t="s">
        <v>46</v>
      </c>
      <c r="B180" s="15">
        <v>2447.71220103</v>
      </c>
      <c r="C180" s="14">
        <v>4</v>
      </c>
      <c r="D180" s="14">
        <v>3353</v>
      </c>
      <c r="E180" s="14" t="s">
        <v>55</v>
      </c>
      <c r="F180" s="14">
        <v>2</v>
      </c>
      <c r="G180" s="14" t="s">
        <v>44</v>
      </c>
      <c r="H180" s="14">
        <v>2</v>
      </c>
      <c r="I180" s="14">
        <v>1200</v>
      </c>
      <c r="J180" s="14">
        <v>1200</v>
      </c>
      <c r="K180" s="14">
        <v>522</v>
      </c>
      <c r="L180" s="15">
        <v>0.21255530662399999</v>
      </c>
      <c r="M180" s="16">
        <v>1</v>
      </c>
      <c r="N180" s="17">
        <f t="shared" si="10"/>
        <v>0.21255530662399999</v>
      </c>
      <c r="O180" s="17">
        <v>6.9982509999999998</v>
      </c>
      <c r="P180" s="17">
        <v>1.150719</v>
      </c>
      <c r="Q180" s="17">
        <f t="shared" si="11"/>
        <v>1.4875153871367146</v>
      </c>
      <c r="R180" s="17">
        <f t="shared" si="12"/>
        <v>0.24459142988306265</v>
      </c>
      <c r="S180" s="16">
        <v>0.59</v>
      </c>
      <c r="T180" s="16">
        <v>0.6</v>
      </c>
      <c r="U180" s="17">
        <f t="shared" si="13"/>
        <v>0.87763407841066154</v>
      </c>
      <c r="V180" s="17">
        <f t="shared" si="14"/>
        <v>0.14675485792983758</v>
      </c>
    </row>
    <row r="181" spans="1:22">
      <c r="A181" s="14" t="s">
        <v>46</v>
      </c>
      <c r="B181" s="15">
        <v>2447.71220103</v>
      </c>
      <c r="C181" s="14">
        <v>4</v>
      </c>
      <c r="D181" s="14">
        <v>3362</v>
      </c>
      <c r="E181" s="14" t="s">
        <v>55</v>
      </c>
      <c r="F181" s="14">
        <v>2</v>
      </c>
      <c r="G181" s="14" t="s">
        <v>49</v>
      </c>
      <c r="H181" s="14">
        <v>11</v>
      </c>
      <c r="I181" s="14">
        <v>4130</v>
      </c>
      <c r="J181" s="14">
        <v>4130</v>
      </c>
      <c r="K181" s="14">
        <v>531</v>
      </c>
      <c r="L181" s="15">
        <v>0.53380617474100001</v>
      </c>
      <c r="M181" s="16">
        <v>1</v>
      </c>
      <c r="N181" s="17">
        <f t="shared" si="10"/>
        <v>0.53380617474100001</v>
      </c>
      <c r="O181" s="17">
        <v>2.4799899999999999</v>
      </c>
      <c r="P181" s="17">
        <v>9.8230999999999999E-2</v>
      </c>
      <c r="Q181" s="17">
        <f t="shared" si="11"/>
        <v>1.3238339752959325</v>
      </c>
      <c r="R181" s="17">
        <f t="shared" si="12"/>
        <v>5.2436314350983171E-2</v>
      </c>
      <c r="S181" s="16">
        <v>0.59</v>
      </c>
      <c r="T181" s="16">
        <v>0.6</v>
      </c>
      <c r="U181" s="17">
        <f t="shared" si="13"/>
        <v>0.78106204542460012</v>
      </c>
      <c r="V181" s="17">
        <f t="shared" si="14"/>
        <v>3.1461788610589903E-2</v>
      </c>
    </row>
    <row r="182" spans="1:22">
      <c r="A182" s="14" t="s">
        <v>46</v>
      </c>
      <c r="B182" s="15">
        <v>2447.71220103</v>
      </c>
      <c r="C182" s="14">
        <v>4</v>
      </c>
      <c r="D182" s="14">
        <v>3363</v>
      </c>
      <c r="E182" s="14" t="s">
        <v>55</v>
      </c>
      <c r="F182" s="14">
        <v>2</v>
      </c>
      <c r="G182" s="14" t="s">
        <v>51</v>
      </c>
      <c r="H182" s="14">
        <v>13</v>
      </c>
      <c r="I182" s="14">
        <v>6430</v>
      </c>
      <c r="J182" s="14">
        <v>6430</v>
      </c>
      <c r="K182" s="14">
        <v>533</v>
      </c>
      <c r="L182" s="15">
        <v>1.4484463544199999</v>
      </c>
      <c r="M182" s="16">
        <v>1</v>
      </c>
      <c r="N182" s="17">
        <f t="shared" si="10"/>
        <v>1.4484463544199999</v>
      </c>
      <c r="O182" s="17">
        <v>0.68215099999999995</v>
      </c>
      <c r="P182" s="17">
        <v>3.4096000000000001E-2</v>
      </c>
      <c r="Q182" s="17">
        <f t="shared" si="11"/>
        <v>0.98805912911395732</v>
      </c>
      <c r="R182" s="17">
        <f t="shared" si="12"/>
        <v>4.9386226900304316E-2</v>
      </c>
      <c r="S182" s="16">
        <v>0.59</v>
      </c>
      <c r="T182" s="16">
        <v>0.6</v>
      </c>
      <c r="U182" s="17">
        <f t="shared" si="13"/>
        <v>0.58295488617723479</v>
      </c>
      <c r="V182" s="17">
        <f t="shared" si="14"/>
        <v>2.9631736140182587E-2</v>
      </c>
    </row>
    <row r="183" spans="1:22">
      <c r="A183" s="14" t="s">
        <v>46</v>
      </c>
      <c r="B183" s="15">
        <v>2447.71220103</v>
      </c>
      <c r="C183" s="14">
        <v>4</v>
      </c>
      <c r="D183" s="14">
        <v>3375</v>
      </c>
      <c r="E183" s="14" t="s">
        <v>55</v>
      </c>
      <c r="F183" s="14">
        <v>2</v>
      </c>
      <c r="G183" s="14" t="s">
        <v>44</v>
      </c>
      <c r="H183" s="14">
        <v>2</v>
      </c>
      <c r="I183" s="14">
        <v>1200</v>
      </c>
      <c r="J183" s="14">
        <v>1200</v>
      </c>
      <c r="K183" s="14">
        <v>522</v>
      </c>
      <c r="L183" s="15">
        <v>3.5253467166400001</v>
      </c>
      <c r="M183" s="16">
        <v>1</v>
      </c>
      <c r="N183" s="17">
        <f t="shared" si="10"/>
        <v>3.5253467166400001</v>
      </c>
      <c r="O183" s="17">
        <v>6.9982509999999998</v>
      </c>
      <c r="P183" s="17">
        <v>1.150719</v>
      </c>
      <c r="Q183" s="17">
        <f t="shared" si="11"/>
        <v>24.671261185072595</v>
      </c>
      <c r="R183" s="17">
        <f t="shared" si="12"/>
        <v>4.0566834484252645</v>
      </c>
      <c r="S183" s="16">
        <v>0.59</v>
      </c>
      <c r="T183" s="16">
        <v>0.6</v>
      </c>
      <c r="U183" s="17">
        <f t="shared" si="13"/>
        <v>14.55604409919283</v>
      </c>
      <c r="V183" s="17">
        <f t="shared" si="14"/>
        <v>2.4340100690551587</v>
      </c>
    </row>
    <row r="184" spans="1:22">
      <c r="A184" s="14" t="s">
        <v>46</v>
      </c>
      <c r="B184" s="15">
        <v>2447.71220103</v>
      </c>
      <c r="C184" s="14">
        <v>4</v>
      </c>
      <c r="D184" s="14">
        <v>3403</v>
      </c>
      <c r="E184" s="14" t="s">
        <v>55</v>
      </c>
      <c r="F184" s="14">
        <v>2</v>
      </c>
      <c r="G184" s="14" t="s">
        <v>44</v>
      </c>
      <c r="H184" s="14">
        <v>2</v>
      </c>
      <c r="I184" s="14">
        <v>1200</v>
      </c>
      <c r="J184" s="14">
        <v>1200</v>
      </c>
      <c r="K184" s="14">
        <v>522</v>
      </c>
      <c r="L184" s="15">
        <v>1.1781818708</v>
      </c>
      <c r="M184" s="16">
        <v>1</v>
      </c>
      <c r="N184" s="17">
        <f t="shared" si="10"/>
        <v>1.1781818708</v>
      </c>
      <c r="O184" s="17">
        <v>6.9982509999999998</v>
      </c>
      <c r="P184" s="17">
        <v>1.150719</v>
      </c>
      <c r="Q184" s="17">
        <f t="shared" si="11"/>
        <v>8.2452124555079713</v>
      </c>
      <c r="R184" s="17">
        <f t="shared" si="12"/>
        <v>1.3557562641851053</v>
      </c>
      <c r="S184" s="16">
        <v>0.59</v>
      </c>
      <c r="T184" s="16">
        <v>0.6</v>
      </c>
      <c r="U184" s="17">
        <f t="shared" si="13"/>
        <v>4.864675348749703</v>
      </c>
      <c r="V184" s="17">
        <f t="shared" si="14"/>
        <v>0.81345375851106316</v>
      </c>
    </row>
    <row r="185" spans="1:22">
      <c r="A185" s="14" t="s">
        <v>46</v>
      </c>
      <c r="B185" s="15">
        <v>2447.71220103</v>
      </c>
      <c r="C185" s="14">
        <v>4</v>
      </c>
      <c r="D185" s="14">
        <v>3404</v>
      </c>
      <c r="E185" s="14" t="s">
        <v>45</v>
      </c>
      <c r="F185" s="14">
        <v>4</v>
      </c>
      <c r="G185" s="14" t="s">
        <v>44</v>
      </c>
      <c r="H185" s="14">
        <v>2</v>
      </c>
      <c r="I185" s="14">
        <v>1200</v>
      </c>
      <c r="J185" s="14">
        <v>1200</v>
      </c>
      <c r="K185" s="14">
        <v>562</v>
      </c>
      <c r="L185" s="15">
        <v>1.10908360334</v>
      </c>
      <c r="M185" s="16">
        <v>1</v>
      </c>
      <c r="N185" s="17">
        <f t="shared" si="10"/>
        <v>1.10908360334</v>
      </c>
      <c r="O185" s="17">
        <v>8.52</v>
      </c>
      <c r="P185" s="17">
        <v>1.44</v>
      </c>
      <c r="Q185" s="17">
        <f t="shared" si="11"/>
        <v>9.4493923004568003</v>
      </c>
      <c r="R185" s="17">
        <f t="shared" si="12"/>
        <v>1.5970803888095999</v>
      </c>
      <c r="S185" s="16">
        <v>0.99</v>
      </c>
      <c r="T185" s="16">
        <v>0.98</v>
      </c>
      <c r="U185" s="17">
        <f t="shared" si="13"/>
        <v>9.3548983774522316</v>
      </c>
      <c r="V185" s="17">
        <f t="shared" si="14"/>
        <v>1.5651387810334079</v>
      </c>
    </row>
    <row r="186" spans="1:22">
      <c r="A186" s="14" t="s">
        <v>46</v>
      </c>
      <c r="B186" s="15">
        <v>2447.71220103</v>
      </c>
      <c r="C186" s="14">
        <v>4</v>
      </c>
      <c r="D186" s="14">
        <v>3406</v>
      </c>
      <c r="E186" s="14" t="s">
        <v>45</v>
      </c>
      <c r="F186" s="14">
        <v>4</v>
      </c>
      <c r="G186" s="14" t="s">
        <v>44</v>
      </c>
      <c r="H186" s="14">
        <v>2</v>
      </c>
      <c r="I186" s="14">
        <v>1200</v>
      </c>
      <c r="J186" s="14">
        <v>1200</v>
      </c>
      <c r="K186" s="14">
        <v>562</v>
      </c>
      <c r="L186" s="15">
        <v>1.2149582246099999</v>
      </c>
      <c r="M186" s="16">
        <v>1</v>
      </c>
      <c r="N186" s="17">
        <f t="shared" si="10"/>
        <v>1.2149582246099999</v>
      </c>
      <c r="O186" s="17">
        <v>8.52</v>
      </c>
      <c r="P186" s="17">
        <v>1.44</v>
      </c>
      <c r="Q186" s="17">
        <f t="shared" si="11"/>
        <v>10.351444073677198</v>
      </c>
      <c r="R186" s="17">
        <f t="shared" si="12"/>
        <v>1.7495398434383997</v>
      </c>
      <c r="S186" s="16">
        <v>0.99</v>
      </c>
      <c r="T186" s="16">
        <v>0.98</v>
      </c>
      <c r="U186" s="17">
        <f t="shared" si="13"/>
        <v>10.247929632940426</v>
      </c>
      <c r="V186" s="17">
        <f t="shared" si="14"/>
        <v>1.7145490465696318</v>
      </c>
    </row>
    <row r="187" spans="1:22">
      <c r="A187" s="14" t="s">
        <v>46</v>
      </c>
      <c r="B187" s="15">
        <v>2447.71220103</v>
      </c>
      <c r="C187" s="14">
        <v>4</v>
      </c>
      <c r="D187" s="14">
        <v>3407</v>
      </c>
      <c r="E187" s="14" t="s">
        <v>45</v>
      </c>
      <c r="F187" s="14">
        <v>4</v>
      </c>
      <c r="G187" s="14" t="s">
        <v>50</v>
      </c>
      <c r="H187" s="14">
        <v>4</v>
      </c>
      <c r="I187" s="14">
        <v>1400</v>
      </c>
      <c r="J187" s="14">
        <v>1400</v>
      </c>
      <c r="K187" s="14">
        <v>564</v>
      </c>
      <c r="L187" s="15">
        <v>0.50332164126300005</v>
      </c>
      <c r="M187" s="16">
        <v>1</v>
      </c>
      <c r="N187" s="17">
        <f t="shared" si="10"/>
        <v>0.50332164126300005</v>
      </c>
      <c r="O187" s="17">
        <v>11.39</v>
      </c>
      <c r="P187" s="17">
        <v>1.78</v>
      </c>
      <c r="Q187" s="17">
        <f t="shared" si="11"/>
        <v>5.732833493985571</v>
      </c>
      <c r="R187" s="17">
        <f t="shared" si="12"/>
        <v>0.89591252144814015</v>
      </c>
      <c r="S187" s="16">
        <v>0.99</v>
      </c>
      <c r="T187" s="16">
        <v>0.98</v>
      </c>
      <c r="U187" s="17">
        <f t="shared" si="13"/>
        <v>5.6755051590457155</v>
      </c>
      <c r="V187" s="17">
        <f t="shared" si="14"/>
        <v>0.87799427101917737</v>
      </c>
    </row>
    <row r="188" spans="1:22">
      <c r="A188" s="14" t="s">
        <v>46</v>
      </c>
      <c r="B188" s="15">
        <v>2447.71220103</v>
      </c>
      <c r="C188" s="14">
        <v>4</v>
      </c>
      <c r="D188" s="14">
        <v>3408</v>
      </c>
      <c r="E188" s="14" t="s">
        <v>45</v>
      </c>
      <c r="F188" s="14">
        <v>4</v>
      </c>
      <c r="G188" s="14" t="s">
        <v>50</v>
      </c>
      <c r="H188" s="14">
        <v>4</v>
      </c>
      <c r="I188" s="14">
        <v>1700</v>
      </c>
      <c r="J188" s="14">
        <v>1700</v>
      </c>
      <c r="K188" s="14">
        <v>564</v>
      </c>
      <c r="L188" s="15">
        <v>1.2406730886700001E-4</v>
      </c>
      <c r="M188" s="16">
        <v>1</v>
      </c>
      <c r="N188" s="17">
        <f t="shared" si="10"/>
        <v>1.2406730886700001E-4</v>
      </c>
      <c r="O188" s="17">
        <v>11.39</v>
      </c>
      <c r="P188" s="17">
        <v>1.78</v>
      </c>
      <c r="Q188" s="17">
        <f t="shared" si="11"/>
        <v>1.4131266479951302E-3</v>
      </c>
      <c r="R188" s="17">
        <f t="shared" si="12"/>
        <v>2.2083980978326002E-4</v>
      </c>
      <c r="S188" s="16">
        <v>0.99</v>
      </c>
      <c r="T188" s="16">
        <v>0.98</v>
      </c>
      <c r="U188" s="17">
        <f t="shared" si="13"/>
        <v>1.3989953815151789E-3</v>
      </c>
      <c r="V188" s="17">
        <f t="shared" si="14"/>
        <v>2.1642301358759482E-4</v>
      </c>
    </row>
    <row r="189" spans="1:22">
      <c r="A189" s="14" t="s">
        <v>46</v>
      </c>
      <c r="B189" s="15">
        <v>2447.71220103</v>
      </c>
      <c r="C189" s="14">
        <v>4</v>
      </c>
      <c r="D189" s="14">
        <v>3409</v>
      </c>
      <c r="E189" s="14" t="s">
        <v>45</v>
      </c>
      <c r="F189" s="14">
        <v>4</v>
      </c>
      <c r="G189" s="14" t="s">
        <v>51</v>
      </c>
      <c r="H189" s="14">
        <v>13</v>
      </c>
      <c r="I189" s="14">
        <v>6300</v>
      </c>
      <c r="J189" s="14">
        <v>6300</v>
      </c>
      <c r="K189" s="14">
        <v>573</v>
      </c>
      <c r="L189" s="15">
        <v>2.2050425759499999</v>
      </c>
      <c r="M189" s="16">
        <v>0.83</v>
      </c>
      <c r="N189" s="17">
        <f t="shared" si="10"/>
        <v>1.8301853380384998</v>
      </c>
      <c r="O189" s="17">
        <v>2.0699999999999998</v>
      </c>
      <c r="P189" s="17">
        <v>0.08</v>
      </c>
      <c r="Q189" s="17">
        <f t="shared" si="11"/>
        <v>3.7884836497396943</v>
      </c>
      <c r="R189" s="17">
        <f t="shared" si="12"/>
        <v>0.14641482704307998</v>
      </c>
      <c r="S189" s="16">
        <v>0.99</v>
      </c>
      <c r="T189" s="16">
        <v>0.98</v>
      </c>
      <c r="U189" s="17">
        <f t="shared" si="13"/>
        <v>3.7505988132422972</v>
      </c>
      <c r="V189" s="17">
        <f t="shared" si="14"/>
        <v>0.14348653050221838</v>
      </c>
    </row>
    <row r="190" spans="1:22">
      <c r="A190" s="14" t="s">
        <v>46</v>
      </c>
      <c r="B190" s="15">
        <v>2447.71220103</v>
      </c>
      <c r="C190" s="14">
        <v>4</v>
      </c>
      <c r="D190" s="14">
        <v>3410</v>
      </c>
      <c r="E190" s="14" t="s">
        <v>45</v>
      </c>
      <c r="F190" s="14">
        <v>4</v>
      </c>
      <c r="G190" s="14" t="s">
        <v>51</v>
      </c>
      <c r="H190" s="14">
        <v>13</v>
      </c>
      <c r="I190" s="14">
        <v>6460</v>
      </c>
      <c r="J190" s="14">
        <v>6460</v>
      </c>
      <c r="K190" s="14">
        <v>573</v>
      </c>
      <c r="L190" s="15">
        <v>0.51287319497299999</v>
      </c>
      <c r="M190" s="16">
        <v>0.83</v>
      </c>
      <c r="N190" s="17">
        <f t="shared" si="10"/>
        <v>0.42568475182758997</v>
      </c>
      <c r="O190" s="17">
        <v>2.0699999999999998</v>
      </c>
      <c r="P190" s="17">
        <v>0.08</v>
      </c>
      <c r="Q190" s="17">
        <f t="shared" si="11"/>
        <v>0.88116743628311112</v>
      </c>
      <c r="R190" s="17">
        <f t="shared" si="12"/>
        <v>3.4054780146207199E-2</v>
      </c>
      <c r="S190" s="16">
        <v>0.99</v>
      </c>
      <c r="T190" s="16">
        <v>0.98</v>
      </c>
      <c r="U190" s="17">
        <f t="shared" si="13"/>
        <v>0.87235576192027997</v>
      </c>
      <c r="V190" s="17">
        <f t="shared" si="14"/>
        <v>3.3373684543283051E-2</v>
      </c>
    </row>
    <row r="191" spans="1:22">
      <c r="A191" s="14" t="s">
        <v>46</v>
      </c>
      <c r="B191" s="15">
        <v>2447.71220103</v>
      </c>
      <c r="C191" s="14">
        <v>4</v>
      </c>
      <c r="D191" s="14">
        <v>3411</v>
      </c>
      <c r="E191" s="14" t="s">
        <v>45</v>
      </c>
      <c r="F191" s="14">
        <v>4</v>
      </c>
      <c r="G191" s="14" t="s">
        <v>51</v>
      </c>
      <c r="H191" s="14">
        <v>13</v>
      </c>
      <c r="I191" s="14">
        <v>6300</v>
      </c>
      <c r="J191" s="14">
        <v>6300</v>
      </c>
      <c r="K191" s="14">
        <v>573</v>
      </c>
      <c r="L191" s="15">
        <v>0.18229519709600001</v>
      </c>
      <c r="M191" s="16">
        <v>0.83</v>
      </c>
      <c r="N191" s="17">
        <f t="shared" si="10"/>
        <v>0.15130501358967999</v>
      </c>
      <c r="O191" s="17">
        <v>2.0699999999999998</v>
      </c>
      <c r="P191" s="17">
        <v>0.08</v>
      </c>
      <c r="Q191" s="17">
        <f t="shared" si="11"/>
        <v>0.31320137813063753</v>
      </c>
      <c r="R191" s="17">
        <f t="shared" si="12"/>
        <v>1.2104401087174399E-2</v>
      </c>
      <c r="S191" s="16">
        <v>0.99</v>
      </c>
      <c r="T191" s="16">
        <v>0.98</v>
      </c>
      <c r="U191" s="17">
        <f t="shared" si="13"/>
        <v>0.31006936434933113</v>
      </c>
      <c r="V191" s="17">
        <f t="shared" si="14"/>
        <v>1.186231306543091E-2</v>
      </c>
    </row>
    <row r="192" spans="1:22">
      <c r="A192" s="14" t="s">
        <v>46</v>
      </c>
      <c r="B192" s="15">
        <v>2447.71220103</v>
      </c>
      <c r="C192" s="14">
        <v>4</v>
      </c>
      <c r="D192" s="14">
        <v>3420</v>
      </c>
      <c r="E192" s="14" t="s">
        <v>45</v>
      </c>
      <c r="F192" s="14">
        <v>4</v>
      </c>
      <c r="G192" s="14" t="s">
        <v>44</v>
      </c>
      <c r="H192" s="14">
        <v>2</v>
      </c>
      <c r="I192" s="14">
        <v>1200</v>
      </c>
      <c r="J192" s="14">
        <v>1200</v>
      </c>
      <c r="K192" s="14">
        <v>562</v>
      </c>
      <c r="L192" s="15">
        <v>0.22806681875900001</v>
      </c>
      <c r="M192" s="16">
        <v>1</v>
      </c>
      <c r="N192" s="17">
        <f t="shared" si="10"/>
        <v>0.22806681875900001</v>
      </c>
      <c r="O192" s="17">
        <v>8.52</v>
      </c>
      <c r="P192" s="17">
        <v>1.44</v>
      </c>
      <c r="Q192" s="17">
        <f t="shared" si="11"/>
        <v>1.9431292958266799</v>
      </c>
      <c r="R192" s="17">
        <f t="shared" si="12"/>
        <v>0.32841621901295998</v>
      </c>
      <c r="S192" s="16">
        <v>0.99</v>
      </c>
      <c r="T192" s="16">
        <v>0.98</v>
      </c>
      <c r="U192" s="17">
        <f t="shared" si="13"/>
        <v>1.9236980028684132</v>
      </c>
      <c r="V192" s="17">
        <f t="shared" si="14"/>
        <v>0.32184789463270075</v>
      </c>
    </row>
    <row r="193" spans="1:22">
      <c r="A193" s="14" t="s">
        <v>46</v>
      </c>
      <c r="B193" s="15">
        <v>2447.71220103</v>
      </c>
      <c r="C193" s="14">
        <v>4</v>
      </c>
      <c r="D193" s="14">
        <v>3421</v>
      </c>
      <c r="E193" s="14" t="s">
        <v>45</v>
      </c>
      <c r="F193" s="14">
        <v>4</v>
      </c>
      <c r="G193" s="14" t="s">
        <v>51</v>
      </c>
      <c r="H193" s="14">
        <v>13</v>
      </c>
      <c r="I193" s="14">
        <v>6300</v>
      </c>
      <c r="J193" s="14">
        <v>6300</v>
      </c>
      <c r="K193" s="14">
        <v>573</v>
      </c>
      <c r="L193" s="15">
        <v>4.8811687350400002</v>
      </c>
      <c r="M193" s="16">
        <v>0.83</v>
      </c>
      <c r="N193" s="17">
        <f t="shared" si="10"/>
        <v>4.0513700500832002</v>
      </c>
      <c r="O193" s="17">
        <v>2.0699999999999998</v>
      </c>
      <c r="P193" s="17">
        <v>0.08</v>
      </c>
      <c r="Q193" s="17">
        <f t="shared" si="11"/>
        <v>8.3863360036722234</v>
      </c>
      <c r="R193" s="17">
        <f t="shared" si="12"/>
        <v>0.324109604006656</v>
      </c>
      <c r="S193" s="16">
        <v>0.99</v>
      </c>
      <c r="T193" s="16">
        <v>0.98</v>
      </c>
      <c r="U193" s="17">
        <f t="shared" si="13"/>
        <v>8.3024726436355003</v>
      </c>
      <c r="V193" s="17">
        <f t="shared" si="14"/>
        <v>0.31762741192652288</v>
      </c>
    </row>
    <row r="194" spans="1:22">
      <c r="A194" s="14" t="s">
        <v>46</v>
      </c>
      <c r="B194" s="15">
        <v>2447.71220103</v>
      </c>
      <c r="C194" s="14">
        <v>4</v>
      </c>
      <c r="D194" s="14">
        <v>3422</v>
      </c>
      <c r="E194" s="14" t="s">
        <v>45</v>
      </c>
      <c r="F194" s="14">
        <v>4</v>
      </c>
      <c r="G194" s="14" t="s">
        <v>51</v>
      </c>
      <c r="H194" s="14">
        <v>13</v>
      </c>
      <c r="I194" s="14">
        <v>6460</v>
      </c>
      <c r="J194" s="14">
        <v>6460</v>
      </c>
      <c r="K194" s="14">
        <v>573</v>
      </c>
      <c r="L194" s="15">
        <v>7.1515337287699996</v>
      </c>
      <c r="M194" s="16">
        <v>0.83</v>
      </c>
      <c r="N194" s="17">
        <f t="shared" si="10"/>
        <v>5.9357729948790992</v>
      </c>
      <c r="O194" s="17">
        <v>2.0699999999999998</v>
      </c>
      <c r="P194" s="17">
        <v>0.08</v>
      </c>
      <c r="Q194" s="17">
        <f t="shared" si="11"/>
        <v>12.287050099399734</v>
      </c>
      <c r="R194" s="17">
        <f t="shared" si="12"/>
        <v>0.47486183959032796</v>
      </c>
      <c r="S194" s="16">
        <v>0.99</v>
      </c>
      <c r="T194" s="16">
        <v>0.98</v>
      </c>
      <c r="U194" s="17">
        <f t="shared" si="13"/>
        <v>12.164179598405736</v>
      </c>
      <c r="V194" s="17">
        <f t="shared" si="14"/>
        <v>0.46536460279852138</v>
      </c>
    </row>
    <row r="195" spans="1:22">
      <c r="A195" s="14" t="s">
        <v>46</v>
      </c>
      <c r="B195" s="15">
        <v>2447.71220103</v>
      </c>
      <c r="C195" s="14">
        <v>4</v>
      </c>
      <c r="D195" s="14">
        <v>3423</v>
      </c>
      <c r="E195" s="14" t="s">
        <v>45</v>
      </c>
      <c r="F195" s="14">
        <v>4</v>
      </c>
      <c r="G195" s="14" t="s">
        <v>51</v>
      </c>
      <c r="H195" s="14">
        <v>13</v>
      </c>
      <c r="I195" s="14">
        <v>6300</v>
      </c>
      <c r="J195" s="14">
        <v>6300</v>
      </c>
      <c r="K195" s="14">
        <v>573</v>
      </c>
      <c r="L195" s="15">
        <v>1.2372768620600001</v>
      </c>
      <c r="M195" s="16">
        <v>0.83</v>
      </c>
      <c r="N195" s="17">
        <f t="shared" ref="N195:N258" si="15">L195*M195</f>
        <v>1.0269397955098001</v>
      </c>
      <c r="O195" s="17">
        <v>2.0699999999999998</v>
      </c>
      <c r="P195" s="17">
        <v>0.08</v>
      </c>
      <c r="Q195" s="17">
        <f t="shared" ref="Q195:Q258" si="16">N195*O195</f>
        <v>2.125765376705286</v>
      </c>
      <c r="R195" s="17">
        <f t="shared" ref="R195:R258" si="17">N195*P195</f>
        <v>8.2155183640784002E-2</v>
      </c>
      <c r="S195" s="16">
        <v>0.99</v>
      </c>
      <c r="T195" s="16">
        <v>0.98</v>
      </c>
      <c r="U195" s="17">
        <f t="shared" ref="U195:U258" si="18">Q195*S195</f>
        <v>2.1045077229382332</v>
      </c>
      <c r="V195" s="17">
        <f t="shared" ref="V195:V258" si="19">R195*T195</f>
        <v>8.0512079967968317E-2</v>
      </c>
    </row>
    <row r="196" spans="1:22">
      <c r="A196" s="14" t="s">
        <v>46</v>
      </c>
      <c r="B196" s="15">
        <v>2447.71220103</v>
      </c>
      <c r="C196" s="14">
        <v>4</v>
      </c>
      <c r="D196" s="14">
        <v>3437</v>
      </c>
      <c r="E196" s="14" t="s">
        <v>55</v>
      </c>
      <c r="F196" s="14">
        <v>2</v>
      </c>
      <c r="G196" s="14" t="s">
        <v>44</v>
      </c>
      <c r="H196" s="14">
        <v>2</v>
      </c>
      <c r="I196" s="14">
        <v>1200</v>
      </c>
      <c r="J196" s="14">
        <v>1200</v>
      </c>
      <c r="K196" s="14">
        <v>522</v>
      </c>
      <c r="L196" s="15">
        <v>4.4354416046200003</v>
      </c>
      <c r="M196" s="16">
        <v>1</v>
      </c>
      <c r="N196" s="17">
        <f t="shared" si="15"/>
        <v>4.4354416046200003</v>
      </c>
      <c r="O196" s="17">
        <v>6.9982509999999998</v>
      </c>
      <c r="P196" s="17">
        <v>1.150719</v>
      </c>
      <c r="Q196" s="17">
        <f t="shared" si="16"/>
        <v>31.040333644973522</v>
      </c>
      <c r="R196" s="17">
        <f t="shared" si="17"/>
        <v>5.1039469278267227</v>
      </c>
      <c r="S196" s="16">
        <v>0.59</v>
      </c>
      <c r="T196" s="16">
        <v>0.6</v>
      </c>
      <c r="U196" s="17">
        <f t="shared" si="18"/>
        <v>18.313796850534377</v>
      </c>
      <c r="V196" s="17">
        <f t="shared" si="19"/>
        <v>3.0623681566960337</v>
      </c>
    </row>
    <row r="197" spans="1:22">
      <c r="A197" s="14" t="s">
        <v>46</v>
      </c>
      <c r="B197" s="15">
        <v>2447.71220103</v>
      </c>
      <c r="C197" s="14">
        <v>4</v>
      </c>
      <c r="D197" s="14">
        <v>3438</v>
      </c>
      <c r="E197" s="14" t="s">
        <v>55</v>
      </c>
      <c r="F197" s="14">
        <v>2</v>
      </c>
      <c r="G197" s="14" t="s">
        <v>49</v>
      </c>
      <c r="H197" s="14">
        <v>11</v>
      </c>
      <c r="I197" s="14">
        <v>4130</v>
      </c>
      <c r="J197" s="14">
        <v>4130</v>
      </c>
      <c r="K197" s="14">
        <v>531</v>
      </c>
      <c r="L197" s="15">
        <v>3.1817409069399998E-2</v>
      </c>
      <c r="M197" s="16">
        <v>1</v>
      </c>
      <c r="N197" s="17">
        <f t="shared" si="15"/>
        <v>3.1817409069399998E-2</v>
      </c>
      <c r="O197" s="17">
        <v>2.4799899999999999</v>
      </c>
      <c r="P197" s="17">
        <v>9.8230999999999999E-2</v>
      </c>
      <c r="Q197" s="17">
        <f t="shared" si="16"/>
        <v>7.8906856318021301E-2</v>
      </c>
      <c r="R197" s="17">
        <f t="shared" si="17"/>
        <v>3.1254559102962313E-3</v>
      </c>
      <c r="S197" s="16">
        <v>0.59</v>
      </c>
      <c r="T197" s="16">
        <v>0.6</v>
      </c>
      <c r="U197" s="17">
        <f t="shared" si="18"/>
        <v>4.6555045227632562E-2</v>
      </c>
      <c r="V197" s="17">
        <f t="shared" si="19"/>
        <v>1.8752735461777387E-3</v>
      </c>
    </row>
    <row r="198" spans="1:22">
      <c r="A198" s="14" t="s">
        <v>46</v>
      </c>
      <c r="B198" s="15">
        <v>2447.71220103</v>
      </c>
      <c r="C198" s="14">
        <v>4</v>
      </c>
      <c r="D198" s="14">
        <v>3442</v>
      </c>
      <c r="E198" s="14" t="s">
        <v>55</v>
      </c>
      <c r="F198" s="14">
        <v>2</v>
      </c>
      <c r="G198" s="14" t="s">
        <v>44</v>
      </c>
      <c r="H198" s="14">
        <v>2</v>
      </c>
      <c r="I198" s="14">
        <v>1200</v>
      </c>
      <c r="J198" s="14">
        <v>1200</v>
      </c>
      <c r="K198" s="14">
        <v>522</v>
      </c>
      <c r="L198" s="15">
        <v>1.5649390165699999</v>
      </c>
      <c r="M198" s="16">
        <v>1</v>
      </c>
      <c r="N198" s="17">
        <f t="shared" si="15"/>
        <v>1.5649390165699999</v>
      </c>
      <c r="O198" s="17">
        <v>6.9982509999999998</v>
      </c>
      <c r="P198" s="17">
        <v>1.150719</v>
      </c>
      <c r="Q198" s="17">
        <f t="shared" si="16"/>
        <v>10.951836037650018</v>
      </c>
      <c r="R198" s="17">
        <f t="shared" si="17"/>
        <v>1.8008050602084138</v>
      </c>
      <c r="S198" s="16">
        <v>0.59</v>
      </c>
      <c r="T198" s="16">
        <v>0.6</v>
      </c>
      <c r="U198" s="17">
        <f t="shared" si="18"/>
        <v>6.4615832622135105</v>
      </c>
      <c r="V198" s="17">
        <f t="shared" si="19"/>
        <v>1.0804830361250481</v>
      </c>
    </row>
    <row r="199" spans="1:22">
      <c r="A199" s="14" t="s">
        <v>46</v>
      </c>
      <c r="B199" s="15">
        <v>2447.71220103</v>
      </c>
      <c r="C199" s="14">
        <v>4</v>
      </c>
      <c r="D199" s="14">
        <v>3463</v>
      </c>
      <c r="E199" s="14" t="s">
        <v>45</v>
      </c>
      <c r="F199" s="14">
        <v>4</v>
      </c>
      <c r="G199" s="14" t="s">
        <v>44</v>
      </c>
      <c r="H199" s="14">
        <v>2</v>
      </c>
      <c r="I199" s="14">
        <v>1200</v>
      </c>
      <c r="J199" s="14">
        <v>1200</v>
      </c>
      <c r="K199" s="14">
        <v>562</v>
      </c>
      <c r="L199" s="15">
        <v>1.9788878911300001</v>
      </c>
      <c r="M199" s="16">
        <v>1</v>
      </c>
      <c r="N199" s="17">
        <f t="shared" si="15"/>
        <v>1.9788878911300001</v>
      </c>
      <c r="O199" s="17">
        <v>8.52</v>
      </c>
      <c r="P199" s="17">
        <v>1.44</v>
      </c>
      <c r="Q199" s="17">
        <f t="shared" si="16"/>
        <v>16.860124832427601</v>
      </c>
      <c r="R199" s="17">
        <f t="shared" si="17"/>
        <v>2.8495985632271998</v>
      </c>
      <c r="S199" s="16">
        <v>0.99</v>
      </c>
      <c r="T199" s="16">
        <v>0.98</v>
      </c>
      <c r="U199" s="17">
        <f t="shared" si="18"/>
        <v>16.691523584103326</v>
      </c>
      <c r="V199" s="17">
        <f t="shared" si="19"/>
        <v>2.7926065919626559</v>
      </c>
    </row>
    <row r="200" spans="1:22">
      <c r="A200" s="14" t="s">
        <v>46</v>
      </c>
      <c r="B200" s="15">
        <v>2447.71220103</v>
      </c>
      <c r="C200" s="14">
        <v>4</v>
      </c>
      <c r="D200" s="14">
        <v>3464</v>
      </c>
      <c r="E200" s="14" t="s">
        <v>45</v>
      </c>
      <c r="F200" s="14">
        <v>4</v>
      </c>
      <c r="G200" s="14" t="s">
        <v>51</v>
      </c>
      <c r="H200" s="14">
        <v>13</v>
      </c>
      <c r="I200" s="14">
        <v>6300</v>
      </c>
      <c r="J200" s="14">
        <v>6300</v>
      </c>
      <c r="K200" s="14">
        <v>573</v>
      </c>
      <c r="L200" s="15">
        <v>0.47121025729799998</v>
      </c>
      <c r="M200" s="16">
        <v>0.83</v>
      </c>
      <c r="N200" s="17">
        <f t="shared" si="15"/>
        <v>0.39110451355733994</v>
      </c>
      <c r="O200" s="17">
        <v>2.0699999999999998</v>
      </c>
      <c r="P200" s="17">
        <v>0.08</v>
      </c>
      <c r="Q200" s="17">
        <f t="shared" si="16"/>
        <v>0.80958634306369359</v>
      </c>
      <c r="R200" s="17">
        <f t="shared" si="17"/>
        <v>3.1288361084587199E-2</v>
      </c>
      <c r="S200" s="16">
        <v>0.99</v>
      </c>
      <c r="T200" s="16">
        <v>0.98</v>
      </c>
      <c r="U200" s="17">
        <f t="shared" si="18"/>
        <v>0.80149047963305664</v>
      </c>
      <c r="V200" s="17">
        <f t="shared" si="19"/>
        <v>3.0662593862895455E-2</v>
      </c>
    </row>
    <row r="201" spans="1:22">
      <c r="A201" s="14" t="s">
        <v>46</v>
      </c>
      <c r="B201" s="15">
        <v>2447.71220103</v>
      </c>
      <c r="C201" s="14">
        <v>4</v>
      </c>
      <c r="D201" s="14">
        <v>3465</v>
      </c>
      <c r="E201" s="14" t="s">
        <v>45</v>
      </c>
      <c r="F201" s="14">
        <v>4</v>
      </c>
      <c r="G201" s="14" t="s">
        <v>51</v>
      </c>
      <c r="H201" s="14">
        <v>13</v>
      </c>
      <c r="I201" s="14">
        <v>6460</v>
      </c>
      <c r="J201" s="14">
        <v>6460</v>
      </c>
      <c r="K201" s="14">
        <v>573</v>
      </c>
      <c r="L201" s="15">
        <v>0.20031743246700001</v>
      </c>
      <c r="M201" s="16">
        <v>0.83</v>
      </c>
      <c r="N201" s="17">
        <f t="shared" si="15"/>
        <v>0.16626346894760999</v>
      </c>
      <c r="O201" s="17">
        <v>2.0699999999999998</v>
      </c>
      <c r="P201" s="17">
        <v>0.08</v>
      </c>
      <c r="Q201" s="17">
        <f t="shared" si="16"/>
        <v>0.34416538072155267</v>
      </c>
      <c r="R201" s="17">
        <f t="shared" si="17"/>
        <v>1.33010775158088E-2</v>
      </c>
      <c r="S201" s="16">
        <v>0.99</v>
      </c>
      <c r="T201" s="16">
        <v>0.98</v>
      </c>
      <c r="U201" s="17">
        <f t="shared" si="18"/>
        <v>0.34072372691433717</v>
      </c>
      <c r="V201" s="17">
        <f t="shared" si="19"/>
        <v>1.3035055965492624E-2</v>
      </c>
    </row>
    <row r="202" spans="1:22">
      <c r="A202" s="14" t="s">
        <v>46</v>
      </c>
      <c r="B202" s="15">
        <v>2447.71220103</v>
      </c>
      <c r="C202" s="14">
        <v>4</v>
      </c>
      <c r="D202" s="14">
        <v>3466</v>
      </c>
      <c r="E202" s="14" t="s">
        <v>45</v>
      </c>
      <c r="F202" s="14">
        <v>4</v>
      </c>
      <c r="G202" s="14" t="s">
        <v>51</v>
      </c>
      <c r="H202" s="14">
        <v>13</v>
      </c>
      <c r="I202" s="14">
        <v>6300</v>
      </c>
      <c r="J202" s="14">
        <v>6300</v>
      </c>
      <c r="K202" s="14">
        <v>573</v>
      </c>
      <c r="L202" s="15">
        <v>0.10508240737500001</v>
      </c>
      <c r="M202" s="16">
        <v>0.83</v>
      </c>
      <c r="N202" s="17">
        <f t="shared" si="15"/>
        <v>8.7218398121249999E-2</v>
      </c>
      <c r="O202" s="17">
        <v>2.0699999999999998</v>
      </c>
      <c r="P202" s="17">
        <v>0.08</v>
      </c>
      <c r="Q202" s="17">
        <f t="shared" si="16"/>
        <v>0.18054208411098749</v>
      </c>
      <c r="R202" s="17">
        <f t="shared" si="17"/>
        <v>6.9774718497000003E-3</v>
      </c>
      <c r="S202" s="16">
        <v>0.99</v>
      </c>
      <c r="T202" s="16">
        <v>0.98</v>
      </c>
      <c r="U202" s="17">
        <f t="shared" si="18"/>
        <v>0.17873666326987761</v>
      </c>
      <c r="V202" s="17">
        <f t="shared" si="19"/>
        <v>6.8379224127060002E-3</v>
      </c>
    </row>
    <row r="203" spans="1:22">
      <c r="A203" s="14" t="s">
        <v>46</v>
      </c>
      <c r="B203" s="15">
        <v>2447.71220103</v>
      </c>
      <c r="C203" s="14">
        <v>4</v>
      </c>
      <c r="D203" s="14">
        <v>3469</v>
      </c>
      <c r="E203" s="14" t="s">
        <v>55</v>
      </c>
      <c r="F203" s="14">
        <v>2</v>
      </c>
      <c r="G203" s="14" t="s">
        <v>44</v>
      </c>
      <c r="H203" s="14">
        <v>2</v>
      </c>
      <c r="I203" s="14">
        <v>1200</v>
      </c>
      <c r="J203" s="14">
        <v>1200</v>
      </c>
      <c r="K203" s="14">
        <v>522</v>
      </c>
      <c r="L203" s="15">
        <v>1.26699625381E-2</v>
      </c>
      <c r="M203" s="16">
        <v>1</v>
      </c>
      <c r="N203" s="17">
        <f t="shared" si="15"/>
        <v>1.26699625381E-2</v>
      </c>
      <c r="O203" s="17">
        <v>6.9982509999999998</v>
      </c>
      <c r="P203" s="17">
        <v>1.150719</v>
      </c>
      <c r="Q203" s="17">
        <f t="shared" si="16"/>
        <v>8.8667578002220859E-2</v>
      </c>
      <c r="R203" s="17">
        <f t="shared" si="17"/>
        <v>1.4579566621879895E-2</v>
      </c>
      <c r="S203" s="16">
        <v>0.59</v>
      </c>
      <c r="T203" s="16">
        <v>0.6</v>
      </c>
      <c r="U203" s="17">
        <f t="shared" si="18"/>
        <v>5.2313871021310306E-2</v>
      </c>
      <c r="V203" s="17">
        <f t="shared" si="19"/>
        <v>8.7477399731279368E-3</v>
      </c>
    </row>
    <row r="204" spans="1:22">
      <c r="A204" s="14" t="s">
        <v>46</v>
      </c>
      <c r="B204" s="15">
        <v>2447.71220103</v>
      </c>
      <c r="C204" s="14">
        <v>4</v>
      </c>
      <c r="D204" s="14">
        <v>3470</v>
      </c>
      <c r="E204" s="14" t="s">
        <v>45</v>
      </c>
      <c r="F204" s="14">
        <v>4</v>
      </c>
      <c r="G204" s="14" t="s">
        <v>44</v>
      </c>
      <c r="H204" s="14">
        <v>2</v>
      </c>
      <c r="I204" s="14">
        <v>1200</v>
      </c>
      <c r="J204" s="14">
        <v>1200</v>
      </c>
      <c r="K204" s="14">
        <v>562</v>
      </c>
      <c r="L204" s="15">
        <v>0.13553250548699999</v>
      </c>
      <c r="M204" s="16">
        <v>1</v>
      </c>
      <c r="N204" s="17">
        <f t="shared" si="15"/>
        <v>0.13553250548699999</v>
      </c>
      <c r="O204" s="17">
        <v>8.52</v>
      </c>
      <c r="P204" s="17">
        <v>1.44</v>
      </c>
      <c r="Q204" s="17">
        <f t="shared" si="16"/>
        <v>1.1547369467492399</v>
      </c>
      <c r="R204" s="17">
        <f t="shared" si="17"/>
        <v>0.19516680790127999</v>
      </c>
      <c r="S204" s="16">
        <v>0.99</v>
      </c>
      <c r="T204" s="16">
        <v>0.98</v>
      </c>
      <c r="U204" s="17">
        <f t="shared" si="18"/>
        <v>1.1431895772817475</v>
      </c>
      <c r="V204" s="17">
        <f t="shared" si="19"/>
        <v>0.19126347174325439</v>
      </c>
    </row>
    <row r="205" spans="1:22">
      <c r="A205" s="14" t="s">
        <v>46</v>
      </c>
      <c r="B205" s="15">
        <v>2447.71220103</v>
      </c>
      <c r="C205" s="14">
        <v>4</v>
      </c>
      <c r="D205" s="14">
        <v>3471</v>
      </c>
      <c r="E205" s="14" t="s">
        <v>55</v>
      </c>
      <c r="F205" s="14">
        <v>2</v>
      </c>
      <c r="G205" s="14" t="s">
        <v>49</v>
      </c>
      <c r="H205" s="14">
        <v>11</v>
      </c>
      <c r="I205" s="14">
        <v>4130</v>
      </c>
      <c r="J205" s="14">
        <v>4130</v>
      </c>
      <c r="K205" s="14">
        <v>531</v>
      </c>
      <c r="L205" s="15">
        <v>0.101075114322</v>
      </c>
      <c r="M205" s="16">
        <v>1</v>
      </c>
      <c r="N205" s="17">
        <f t="shared" si="15"/>
        <v>0.101075114322</v>
      </c>
      <c r="O205" s="17">
        <v>2.4799899999999999</v>
      </c>
      <c r="P205" s="17">
        <v>9.8230999999999999E-2</v>
      </c>
      <c r="Q205" s="17">
        <f t="shared" si="16"/>
        <v>0.25066527276741679</v>
      </c>
      <c r="R205" s="17">
        <f t="shared" si="17"/>
        <v>9.9287095549643826E-3</v>
      </c>
      <c r="S205" s="16">
        <v>0.59</v>
      </c>
      <c r="T205" s="16">
        <v>0.6</v>
      </c>
      <c r="U205" s="17">
        <f t="shared" si="18"/>
        <v>0.14789251093277589</v>
      </c>
      <c r="V205" s="17">
        <f t="shared" si="19"/>
        <v>5.9572257329786292E-3</v>
      </c>
    </row>
    <row r="206" spans="1:22">
      <c r="A206" s="14" t="s">
        <v>46</v>
      </c>
      <c r="B206" s="15">
        <v>2447.71220103</v>
      </c>
      <c r="C206" s="14">
        <v>4</v>
      </c>
      <c r="D206" s="14">
        <v>3472</v>
      </c>
      <c r="E206" s="14" t="s">
        <v>55</v>
      </c>
      <c r="F206" s="14">
        <v>2</v>
      </c>
      <c r="G206" s="14" t="s">
        <v>49</v>
      </c>
      <c r="H206" s="14">
        <v>11</v>
      </c>
      <c r="I206" s="14">
        <v>4130</v>
      </c>
      <c r="J206" s="14">
        <v>4130</v>
      </c>
      <c r="K206" s="14">
        <v>531</v>
      </c>
      <c r="L206" s="15">
        <v>6.6066941468399998</v>
      </c>
      <c r="M206" s="16">
        <v>1</v>
      </c>
      <c r="N206" s="17">
        <f t="shared" si="15"/>
        <v>6.6066941468399998</v>
      </c>
      <c r="O206" s="17">
        <v>2.4799899999999999</v>
      </c>
      <c r="P206" s="17">
        <v>9.8230999999999999E-2</v>
      </c>
      <c r="Q206" s="17">
        <f t="shared" si="16"/>
        <v>16.384535417221731</v>
      </c>
      <c r="R206" s="17">
        <f t="shared" si="17"/>
        <v>0.64898217273823999</v>
      </c>
      <c r="S206" s="16">
        <v>0.59</v>
      </c>
      <c r="T206" s="16">
        <v>0.6</v>
      </c>
      <c r="U206" s="17">
        <f t="shared" si="18"/>
        <v>9.6668758961608212</v>
      </c>
      <c r="V206" s="17">
        <f t="shared" si="19"/>
        <v>0.389389303642944</v>
      </c>
    </row>
    <row r="207" spans="1:22">
      <c r="A207" s="14" t="s">
        <v>46</v>
      </c>
      <c r="B207" s="15">
        <v>2447.71220103</v>
      </c>
      <c r="C207" s="14">
        <v>4</v>
      </c>
      <c r="D207" s="14">
        <v>3473</v>
      </c>
      <c r="E207" s="14" t="s">
        <v>45</v>
      </c>
      <c r="F207" s="14">
        <v>4</v>
      </c>
      <c r="G207" s="14" t="s">
        <v>49</v>
      </c>
      <c r="H207" s="14">
        <v>11</v>
      </c>
      <c r="I207" s="14">
        <v>4130</v>
      </c>
      <c r="J207" s="14">
        <v>4130</v>
      </c>
      <c r="K207" s="14">
        <v>571</v>
      </c>
      <c r="L207" s="15">
        <v>5.1104220724999996</v>
      </c>
      <c r="M207" s="16">
        <v>1</v>
      </c>
      <c r="N207" s="17">
        <f t="shared" si="15"/>
        <v>5.1104220724999996</v>
      </c>
      <c r="O207" s="17">
        <v>3.85</v>
      </c>
      <c r="P207" s="17">
        <v>0.14000000000000001</v>
      </c>
      <c r="Q207" s="17">
        <f t="shared" si="16"/>
        <v>19.675124979124998</v>
      </c>
      <c r="R207" s="17">
        <f t="shared" si="17"/>
        <v>0.71545909014999998</v>
      </c>
      <c r="S207" s="16">
        <v>0.99</v>
      </c>
      <c r="T207" s="16">
        <v>0.98</v>
      </c>
      <c r="U207" s="17">
        <f t="shared" si="18"/>
        <v>19.478373729333747</v>
      </c>
      <c r="V207" s="17">
        <f t="shared" si="19"/>
        <v>0.70114990834699997</v>
      </c>
    </row>
    <row r="208" spans="1:22">
      <c r="A208" s="14" t="s">
        <v>46</v>
      </c>
      <c r="B208" s="15">
        <v>2447.71220103</v>
      </c>
      <c r="C208" s="14">
        <v>4</v>
      </c>
      <c r="D208" s="14">
        <v>3495</v>
      </c>
      <c r="E208" s="14" t="s">
        <v>55</v>
      </c>
      <c r="F208" s="14">
        <v>2</v>
      </c>
      <c r="G208" s="14" t="s">
        <v>49</v>
      </c>
      <c r="H208" s="14">
        <v>11</v>
      </c>
      <c r="I208" s="14">
        <v>4130</v>
      </c>
      <c r="J208" s="14">
        <v>4130</v>
      </c>
      <c r="K208" s="14">
        <v>531</v>
      </c>
      <c r="L208" s="15">
        <v>2.3430418733199998</v>
      </c>
      <c r="M208" s="16">
        <v>1</v>
      </c>
      <c r="N208" s="17">
        <f t="shared" si="15"/>
        <v>2.3430418733199998</v>
      </c>
      <c r="O208" s="17">
        <v>2.4799899999999999</v>
      </c>
      <c r="P208" s="17">
        <v>9.8230999999999999E-2</v>
      </c>
      <c r="Q208" s="17">
        <f t="shared" si="16"/>
        <v>5.8107204154148659</v>
      </c>
      <c r="R208" s="17">
        <f t="shared" si="17"/>
        <v>0.23015934625809689</v>
      </c>
      <c r="S208" s="16">
        <v>0.59</v>
      </c>
      <c r="T208" s="16">
        <v>0.6</v>
      </c>
      <c r="U208" s="17">
        <f t="shared" si="18"/>
        <v>3.4283250450947707</v>
      </c>
      <c r="V208" s="17">
        <f t="shared" si="19"/>
        <v>0.13809560775485813</v>
      </c>
    </row>
    <row r="209" spans="1:22">
      <c r="A209" s="14" t="s">
        <v>46</v>
      </c>
      <c r="B209" s="15">
        <v>2447.71220103</v>
      </c>
      <c r="C209" s="14">
        <v>4</v>
      </c>
      <c r="D209" s="14">
        <v>3496</v>
      </c>
      <c r="E209" s="14" t="s">
        <v>45</v>
      </c>
      <c r="F209" s="14">
        <v>4</v>
      </c>
      <c r="G209" s="14" t="s">
        <v>49</v>
      </c>
      <c r="H209" s="14">
        <v>11</v>
      </c>
      <c r="I209" s="14">
        <v>4130</v>
      </c>
      <c r="J209" s="14">
        <v>4130</v>
      </c>
      <c r="K209" s="14">
        <v>571</v>
      </c>
      <c r="L209" s="15">
        <v>2.0089738609899999</v>
      </c>
      <c r="M209" s="16">
        <v>1</v>
      </c>
      <c r="N209" s="17">
        <f t="shared" si="15"/>
        <v>2.0089738609899999</v>
      </c>
      <c r="O209" s="17">
        <v>3.85</v>
      </c>
      <c r="P209" s="17">
        <v>0.14000000000000001</v>
      </c>
      <c r="Q209" s="17">
        <f t="shared" si="16"/>
        <v>7.7345493648114996</v>
      </c>
      <c r="R209" s="17">
        <f t="shared" si="17"/>
        <v>0.28125634053859999</v>
      </c>
      <c r="S209" s="16">
        <v>0.99</v>
      </c>
      <c r="T209" s="16">
        <v>0.98</v>
      </c>
      <c r="U209" s="17">
        <f t="shared" si="18"/>
        <v>7.6572038711633841</v>
      </c>
      <c r="V209" s="17">
        <f t="shared" si="19"/>
        <v>0.27563121372782801</v>
      </c>
    </row>
    <row r="210" spans="1:22">
      <c r="A210" s="14" t="s">
        <v>46</v>
      </c>
      <c r="B210" s="15">
        <v>2447.71220103</v>
      </c>
      <c r="C210" s="14">
        <v>4</v>
      </c>
      <c r="D210" s="14">
        <v>3499</v>
      </c>
      <c r="E210" s="14" t="s">
        <v>55</v>
      </c>
      <c r="F210" s="14">
        <v>2</v>
      </c>
      <c r="G210" s="14" t="s">
        <v>44</v>
      </c>
      <c r="H210" s="14">
        <v>2</v>
      </c>
      <c r="I210" s="14">
        <v>1200</v>
      </c>
      <c r="J210" s="14">
        <v>1200</v>
      </c>
      <c r="K210" s="14">
        <v>522</v>
      </c>
      <c r="L210" s="15">
        <v>0.229016405699</v>
      </c>
      <c r="M210" s="16">
        <v>1</v>
      </c>
      <c r="N210" s="17">
        <f t="shared" si="15"/>
        <v>0.229016405699</v>
      </c>
      <c r="O210" s="17">
        <v>6.9982509999999998</v>
      </c>
      <c r="P210" s="17">
        <v>1.150719</v>
      </c>
      <c r="Q210" s="17">
        <f t="shared" si="16"/>
        <v>1.6027142901994325</v>
      </c>
      <c r="R210" s="17">
        <f t="shared" si="17"/>
        <v>0.2635335293495476</v>
      </c>
      <c r="S210" s="16">
        <v>0.59</v>
      </c>
      <c r="T210" s="16">
        <v>0.6</v>
      </c>
      <c r="U210" s="17">
        <f t="shared" si="18"/>
        <v>0.94560143121766504</v>
      </c>
      <c r="V210" s="17">
        <f t="shared" si="19"/>
        <v>0.15812011760972855</v>
      </c>
    </row>
    <row r="211" spans="1:22">
      <c r="A211" s="14" t="s">
        <v>46</v>
      </c>
      <c r="B211" s="15">
        <v>2447.71220103</v>
      </c>
      <c r="C211" s="14">
        <v>4</v>
      </c>
      <c r="D211" s="14">
        <v>3500</v>
      </c>
      <c r="E211" s="14" t="s">
        <v>55</v>
      </c>
      <c r="F211" s="14">
        <v>2</v>
      </c>
      <c r="G211" s="14" t="s">
        <v>49</v>
      </c>
      <c r="H211" s="14">
        <v>11</v>
      </c>
      <c r="I211" s="14">
        <v>4340</v>
      </c>
      <c r="J211" s="14">
        <v>4340</v>
      </c>
      <c r="K211" s="14">
        <v>531</v>
      </c>
      <c r="L211" s="15">
        <v>1.58616251207</v>
      </c>
      <c r="M211" s="16">
        <v>1</v>
      </c>
      <c r="N211" s="17">
        <f t="shared" si="15"/>
        <v>1.58616251207</v>
      </c>
      <c r="O211" s="17">
        <v>2.4799899999999999</v>
      </c>
      <c r="P211" s="17">
        <v>9.8230999999999999E-2</v>
      </c>
      <c r="Q211" s="17">
        <f t="shared" si="16"/>
        <v>3.9336671683084794</v>
      </c>
      <c r="R211" s="17">
        <f t="shared" si="17"/>
        <v>0.15581032972314818</v>
      </c>
      <c r="S211" s="16">
        <v>0.59</v>
      </c>
      <c r="T211" s="16">
        <v>0.6</v>
      </c>
      <c r="U211" s="17">
        <f t="shared" si="18"/>
        <v>2.3208636293020026</v>
      </c>
      <c r="V211" s="17">
        <f t="shared" si="19"/>
        <v>9.3486197833888909E-2</v>
      </c>
    </row>
    <row r="212" spans="1:22">
      <c r="A212" s="14" t="s">
        <v>46</v>
      </c>
      <c r="B212" s="15">
        <v>2447.71220103</v>
      </c>
      <c r="C212" s="14">
        <v>4</v>
      </c>
      <c r="D212" s="14">
        <v>3501</v>
      </c>
      <c r="E212" s="14" t="s">
        <v>55</v>
      </c>
      <c r="F212" s="14">
        <v>2</v>
      </c>
      <c r="G212" s="14" t="s">
        <v>56</v>
      </c>
      <c r="H212" s="14">
        <v>10</v>
      </c>
      <c r="I212" s="14">
        <v>3200</v>
      </c>
      <c r="J212" s="14">
        <v>3200</v>
      </c>
      <c r="K212" s="14">
        <v>530</v>
      </c>
      <c r="L212" s="15">
        <v>6.5998568315400005E-2</v>
      </c>
      <c r="M212" s="16">
        <v>1</v>
      </c>
      <c r="N212" s="17">
        <f t="shared" si="15"/>
        <v>6.5998568315400005E-2</v>
      </c>
      <c r="O212" s="17">
        <v>2.7140789999999999</v>
      </c>
      <c r="P212" s="17">
        <v>0.10685699999999999</v>
      </c>
      <c r="Q212" s="17">
        <f t="shared" si="16"/>
        <v>0.17912532829489253</v>
      </c>
      <c r="R212" s="17">
        <f t="shared" si="17"/>
        <v>7.0524090144786977E-3</v>
      </c>
      <c r="S212" s="16">
        <v>0.59</v>
      </c>
      <c r="T212" s="16">
        <v>0.6</v>
      </c>
      <c r="U212" s="17">
        <f t="shared" si="18"/>
        <v>0.10568394369398658</v>
      </c>
      <c r="V212" s="17">
        <f t="shared" si="19"/>
        <v>4.2314454086872181E-3</v>
      </c>
    </row>
    <row r="213" spans="1:22">
      <c r="A213" s="14" t="s">
        <v>46</v>
      </c>
      <c r="B213" s="15">
        <v>2447.71220103</v>
      </c>
      <c r="C213" s="14">
        <v>4</v>
      </c>
      <c r="D213" s="14">
        <v>3502</v>
      </c>
      <c r="E213" s="14" t="s">
        <v>55</v>
      </c>
      <c r="F213" s="14">
        <v>2</v>
      </c>
      <c r="G213" s="14" t="s">
        <v>51</v>
      </c>
      <c r="H213" s="14">
        <v>13</v>
      </c>
      <c r="I213" s="14">
        <v>6410</v>
      </c>
      <c r="J213" s="14">
        <v>6410</v>
      </c>
      <c r="K213" s="14">
        <v>533</v>
      </c>
      <c r="L213" s="15">
        <v>3.6144523674200002</v>
      </c>
      <c r="M213" s="16">
        <v>1</v>
      </c>
      <c r="N213" s="17">
        <f t="shared" si="15"/>
        <v>3.6144523674200002</v>
      </c>
      <c r="O213" s="17">
        <v>0.68215099999999995</v>
      </c>
      <c r="P213" s="17">
        <v>3.4096000000000001E-2</v>
      </c>
      <c r="Q213" s="17">
        <f t="shared" si="16"/>
        <v>2.4656022968879205</v>
      </c>
      <c r="R213" s="17">
        <f t="shared" si="17"/>
        <v>0.12323836791955234</v>
      </c>
      <c r="S213" s="16">
        <v>0.59</v>
      </c>
      <c r="T213" s="16">
        <v>0.6</v>
      </c>
      <c r="U213" s="17">
        <f t="shared" si="18"/>
        <v>1.4547053551638731</v>
      </c>
      <c r="V213" s="17">
        <f t="shared" si="19"/>
        <v>7.3943020751731398E-2</v>
      </c>
    </row>
    <row r="214" spans="1:22">
      <c r="A214" s="14" t="s">
        <v>46</v>
      </c>
      <c r="B214" s="15">
        <v>2447.71220103</v>
      </c>
      <c r="C214" s="14">
        <v>4</v>
      </c>
      <c r="D214" s="14">
        <v>3552</v>
      </c>
      <c r="E214" s="14" t="s">
        <v>45</v>
      </c>
      <c r="F214" s="14">
        <v>4</v>
      </c>
      <c r="G214" s="14" t="s">
        <v>44</v>
      </c>
      <c r="H214" s="14">
        <v>2</v>
      </c>
      <c r="I214" s="14">
        <v>1200</v>
      </c>
      <c r="J214" s="14">
        <v>1200</v>
      </c>
      <c r="K214" s="14">
        <v>562</v>
      </c>
      <c r="L214" s="15">
        <v>3.8909732828700001</v>
      </c>
      <c r="M214" s="16">
        <v>1</v>
      </c>
      <c r="N214" s="17">
        <f t="shared" si="15"/>
        <v>3.8909732828700001</v>
      </c>
      <c r="O214" s="17">
        <v>8.52</v>
      </c>
      <c r="P214" s="17">
        <v>1.44</v>
      </c>
      <c r="Q214" s="17">
        <f t="shared" si="16"/>
        <v>33.151092370052396</v>
      </c>
      <c r="R214" s="17">
        <f t="shared" si="17"/>
        <v>5.6030015273327995</v>
      </c>
      <c r="S214" s="16">
        <v>0.99</v>
      </c>
      <c r="T214" s="16">
        <v>0.98</v>
      </c>
      <c r="U214" s="17">
        <f t="shared" si="18"/>
        <v>32.819581446351869</v>
      </c>
      <c r="V214" s="17">
        <f t="shared" si="19"/>
        <v>5.4909414967861432</v>
      </c>
    </row>
    <row r="215" spans="1:22">
      <c r="A215" s="14" t="s">
        <v>46</v>
      </c>
      <c r="B215" s="15">
        <v>2447.71220103</v>
      </c>
      <c r="C215" s="14">
        <v>4</v>
      </c>
      <c r="D215" s="14">
        <v>3621</v>
      </c>
      <c r="E215" s="14" t="s">
        <v>55</v>
      </c>
      <c r="F215" s="14">
        <v>2</v>
      </c>
      <c r="G215" s="14" t="s">
        <v>44</v>
      </c>
      <c r="H215" s="14">
        <v>2</v>
      </c>
      <c r="I215" s="14">
        <v>1200</v>
      </c>
      <c r="J215" s="14">
        <v>1200</v>
      </c>
      <c r="K215" s="14">
        <v>522</v>
      </c>
      <c r="L215" s="15">
        <v>0.34753952392499998</v>
      </c>
      <c r="M215" s="16">
        <v>1</v>
      </c>
      <c r="N215" s="17">
        <f t="shared" si="15"/>
        <v>0.34753952392499998</v>
      </c>
      <c r="O215" s="17">
        <v>6.9982509999999998</v>
      </c>
      <c r="P215" s="17">
        <v>1.150719</v>
      </c>
      <c r="Q215" s="17">
        <f t="shared" si="16"/>
        <v>2.4321688208476551</v>
      </c>
      <c r="R215" s="17">
        <f t="shared" si="17"/>
        <v>0.39992033343145206</v>
      </c>
      <c r="S215" s="16">
        <v>0.59</v>
      </c>
      <c r="T215" s="16">
        <v>0.6</v>
      </c>
      <c r="U215" s="17">
        <f t="shared" si="18"/>
        <v>1.4349796043001164</v>
      </c>
      <c r="V215" s="17">
        <f t="shared" si="19"/>
        <v>0.23995220005887122</v>
      </c>
    </row>
    <row r="216" spans="1:22">
      <c r="A216" s="14" t="s">
        <v>46</v>
      </c>
      <c r="B216" s="15">
        <v>2447.71220103</v>
      </c>
      <c r="C216" s="14">
        <v>4</v>
      </c>
      <c r="D216" s="14">
        <v>3622</v>
      </c>
      <c r="E216" s="14" t="s">
        <v>55</v>
      </c>
      <c r="F216" s="14">
        <v>2</v>
      </c>
      <c r="G216" s="14" t="s">
        <v>52</v>
      </c>
      <c r="H216" s="14">
        <v>12</v>
      </c>
      <c r="I216" s="14">
        <v>5200</v>
      </c>
      <c r="J216" s="14">
        <v>5200</v>
      </c>
      <c r="K216" s="14">
        <v>532</v>
      </c>
      <c r="L216" s="15">
        <v>2.1151634618299999</v>
      </c>
      <c r="M216" s="16">
        <v>7.0000000000000007E-2</v>
      </c>
      <c r="N216" s="17">
        <f t="shared" si="15"/>
        <v>0.14806144232810001</v>
      </c>
      <c r="O216" s="17">
        <v>0.68215099999999995</v>
      </c>
      <c r="P216" s="17">
        <v>3.4096000000000001E-2</v>
      </c>
      <c r="Q216" s="17">
        <f t="shared" si="16"/>
        <v>0.10100026094555574</v>
      </c>
      <c r="R216" s="17">
        <f t="shared" si="17"/>
        <v>5.0483029376188976E-3</v>
      </c>
      <c r="S216" s="16">
        <v>0.59</v>
      </c>
      <c r="T216" s="16">
        <v>0.6</v>
      </c>
      <c r="U216" s="17">
        <f t="shared" si="18"/>
        <v>5.9590153957877881E-2</v>
      </c>
      <c r="V216" s="17">
        <f t="shared" si="19"/>
        <v>3.0289817625713386E-3</v>
      </c>
    </row>
    <row r="217" spans="1:22">
      <c r="A217" s="14" t="s">
        <v>46</v>
      </c>
      <c r="B217" s="15">
        <v>2447.71220103</v>
      </c>
      <c r="C217" s="14">
        <v>4</v>
      </c>
      <c r="D217" s="14">
        <v>3626</v>
      </c>
      <c r="E217" s="14" t="s">
        <v>45</v>
      </c>
      <c r="F217" s="14">
        <v>4</v>
      </c>
      <c r="G217" s="14" t="s">
        <v>44</v>
      </c>
      <c r="H217" s="14">
        <v>2</v>
      </c>
      <c r="I217" s="14">
        <v>1200</v>
      </c>
      <c r="J217" s="14">
        <v>1200</v>
      </c>
      <c r="K217" s="14">
        <v>562</v>
      </c>
      <c r="L217" s="15">
        <v>2.8636301407700002</v>
      </c>
      <c r="M217" s="16">
        <v>1</v>
      </c>
      <c r="N217" s="17">
        <f t="shared" si="15"/>
        <v>2.8636301407700002</v>
      </c>
      <c r="O217" s="17">
        <v>8.52</v>
      </c>
      <c r="P217" s="17">
        <v>1.44</v>
      </c>
      <c r="Q217" s="17">
        <f t="shared" si="16"/>
        <v>24.3981287993604</v>
      </c>
      <c r="R217" s="17">
        <f t="shared" si="17"/>
        <v>4.1236274027088005</v>
      </c>
      <c r="S217" s="16">
        <v>0.99</v>
      </c>
      <c r="T217" s="16">
        <v>0.98</v>
      </c>
      <c r="U217" s="17">
        <f t="shared" si="18"/>
        <v>24.154147511366794</v>
      </c>
      <c r="V217" s="17">
        <f t="shared" si="19"/>
        <v>4.0411548546546241</v>
      </c>
    </row>
    <row r="218" spans="1:22">
      <c r="A218" s="14" t="s">
        <v>46</v>
      </c>
      <c r="B218" s="15">
        <v>2447.71220103</v>
      </c>
      <c r="C218" s="14">
        <v>4</v>
      </c>
      <c r="D218" s="14">
        <v>3641</v>
      </c>
      <c r="E218" s="14" t="s">
        <v>45</v>
      </c>
      <c r="F218" s="14">
        <v>4</v>
      </c>
      <c r="G218" s="14" t="s">
        <v>44</v>
      </c>
      <c r="H218" s="14">
        <v>2</v>
      </c>
      <c r="I218" s="14">
        <v>1200</v>
      </c>
      <c r="J218" s="14">
        <v>1200</v>
      </c>
      <c r="K218" s="14">
        <v>562</v>
      </c>
      <c r="L218" s="15">
        <v>15.386751245699999</v>
      </c>
      <c r="M218" s="16">
        <v>1</v>
      </c>
      <c r="N218" s="17">
        <f t="shared" si="15"/>
        <v>15.386751245699999</v>
      </c>
      <c r="O218" s="17">
        <v>8.52</v>
      </c>
      <c r="P218" s="17">
        <v>1.44</v>
      </c>
      <c r="Q218" s="17">
        <f t="shared" si="16"/>
        <v>131.09512061336397</v>
      </c>
      <c r="R218" s="17">
        <f t="shared" si="17"/>
        <v>22.156921793807999</v>
      </c>
      <c r="S218" s="16">
        <v>0.99</v>
      </c>
      <c r="T218" s="16">
        <v>0.98</v>
      </c>
      <c r="U218" s="17">
        <f t="shared" si="18"/>
        <v>129.78416940723034</v>
      </c>
      <c r="V218" s="17">
        <f t="shared" si="19"/>
        <v>21.713783357931838</v>
      </c>
    </row>
    <row r="219" spans="1:22">
      <c r="A219" s="14" t="s">
        <v>46</v>
      </c>
      <c r="B219" s="15">
        <v>2447.71220103</v>
      </c>
      <c r="C219" s="14">
        <v>4</v>
      </c>
      <c r="D219" s="14">
        <v>3642</v>
      </c>
      <c r="E219" s="14" t="s">
        <v>45</v>
      </c>
      <c r="F219" s="14">
        <v>4</v>
      </c>
      <c r="G219" s="14" t="s">
        <v>49</v>
      </c>
      <c r="H219" s="14">
        <v>11</v>
      </c>
      <c r="I219" s="14">
        <v>4340</v>
      </c>
      <c r="J219" s="14">
        <v>4340</v>
      </c>
      <c r="K219" s="14">
        <v>571</v>
      </c>
      <c r="L219" s="15">
        <v>0.46180680250900003</v>
      </c>
      <c r="M219" s="16">
        <v>1</v>
      </c>
      <c r="N219" s="17">
        <f t="shared" si="15"/>
        <v>0.46180680250900003</v>
      </c>
      <c r="O219" s="17">
        <v>3.85</v>
      </c>
      <c r="P219" s="17">
        <v>0.14000000000000001</v>
      </c>
      <c r="Q219" s="17">
        <f t="shared" si="16"/>
        <v>1.7779561896596501</v>
      </c>
      <c r="R219" s="17">
        <f t="shared" si="17"/>
        <v>6.4652952351260007E-2</v>
      </c>
      <c r="S219" s="16">
        <v>0.99</v>
      </c>
      <c r="T219" s="16">
        <v>0.98</v>
      </c>
      <c r="U219" s="17">
        <f t="shared" si="18"/>
        <v>1.7601766277630535</v>
      </c>
      <c r="V219" s="17">
        <f t="shared" si="19"/>
        <v>6.3359893304234804E-2</v>
      </c>
    </row>
    <row r="220" spans="1:22">
      <c r="A220" s="14" t="s">
        <v>46</v>
      </c>
      <c r="B220" s="15">
        <v>2447.71220103</v>
      </c>
      <c r="C220" s="14">
        <v>4</v>
      </c>
      <c r="D220" s="14">
        <v>3655</v>
      </c>
      <c r="E220" s="14" t="s">
        <v>45</v>
      </c>
      <c r="F220" s="14">
        <v>4</v>
      </c>
      <c r="G220" s="14" t="s">
        <v>44</v>
      </c>
      <c r="H220" s="14">
        <v>2</v>
      </c>
      <c r="I220" s="14">
        <v>1200</v>
      </c>
      <c r="J220" s="14">
        <v>1200</v>
      </c>
      <c r="K220" s="14">
        <v>562</v>
      </c>
      <c r="L220" s="15">
        <v>4.0076358583400001E-2</v>
      </c>
      <c r="M220" s="16">
        <v>1</v>
      </c>
      <c r="N220" s="17">
        <f t="shared" si="15"/>
        <v>4.0076358583400001E-2</v>
      </c>
      <c r="O220" s="17">
        <v>8.52</v>
      </c>
      <c r="P220" s="17">
        <v>1.44</v>
      </c>
      <c r="Q220" s="17">
        <f t="shared" si="16"/>
        <v>0.34145057513056798</v>
      </c>
      <c r="R220" s="17">
        <f t="shared" si="17"/>
        <v>5.7709956360096001E-2</v>
      </c>
      <c r="S220" s="16">
        <v>0.99</v>
      </c>
      <c r="T220" s="16">
        <v>0.98</v>
      </c>
      <c r="U220" s="17">
        <f t="shared" si="18"/>
        <v>0.33803606937926228</v>
      </c>
      <c r="V220" s="17">
        <f t="shared" si="19"/>
        <v>5.6555757232894077E-2</v>
      </c>
    </row>
    <row r="221" spans="1:22">
      <c r="A221" s="14" t="s">
        <v>46</v>
      </c>
      <c r="B221" s="15">
        <v>2447.71220103</v>
      </c>
      <c r="C221" s="14">
        <v>4</v>
      </c>
      <c r="D221" s="14">
        <v>3656</v>
      </c>
      <c r="E221" s="14" t="s">
        <v>45</v>
      </c>
      <c r="F221" s="14">
        <v>4</v>
      </c>
      <c r="G221" s="14" t="s">
        <v>49</v>
      </c>
      <c r="H221" s="14">
        <v>11</v>
      </c>
      <c r="I221" s="14">
        <v>4340</v>
      </c>
      <c r="J221" s="14">
        <v>4340</v>
      </c>
      <c r="K221" s="14">
        <v>571</v>
      </c>
      <c r="L221" s="15">
        <v>3.1115915407500001</v>
      </c>
      <c r="M221" s="16">
        <v>1</v>
      </c>
      <c r="N221" s="17">
        <f t="shared" si="15"/>
        <v>3.1115915407500001</v>
      </c>
      <c r="O221" s="17">
        <v>3.85</v>
      </c>
      <c r="P221" s="17">
        <v>0.14000000000000001</v>
      </c>
      <c r="Q221" s="17">
        <f t="shared" si="16"/>
        <v>11.979627431887501</v>
      </c>
      <c r="R221" s="17">
        <f t="shared" si="17"/>
        <v>0.43562281570500005</v>
      </c>
      <c r="S221" s="16">
        <v>0.99</v>
      </c>
      <c r="T221" s="16">
        <v>0.98</v>
      </c>
      <c r="U221" s="17">
        <f t="shared" si="18"/>
        <v>11.859831157568626</v>
      </c>
      <c r="V221" s="17">
        <f t="shared" si="19"/>
        <v>0.42691035939090005</v>
      </c>
    </row>
    <row r="222" spans="1:22">
      <c r="A222" s="14" t="s">
        <v>46</v>
      </c>
      <c r="B222" s="15">
        <v>2447.71220103</v>
      </c>
      <c r="C222" s="14">
        <v>4</v>
      </c>
      <c r="D222" s="14">
        <v>3658</v>
      </c>
      <c r="E222" s="14" t="s">
        <v>45</v>
      </c>
      <c r="F222" s="14">
        <v>4</v>
      </c>
      <c r="G222" s="14" t="s">
        <v>50</v>
      </c>
      <c r="H222" s="14">
        <v>4</v>
      </c>
      <c r="I222" s="14">
        <v>1700</v>
      </c>
      <c r="J222" s="14">
        <v>1700</v>
      </c>
      <c r="K222" s="14">
        <v>564</v>
      </c>
      <c r="L222" s="15">
        <v>5.2083679985999996E-4</v>
      </c>
      <c r="M222" s="16">
        <v>1</v>
      </c>
      <c r="N222" s="17">
        <f t="shared" si="15"/>
        <v>5.2083679985999996E-4</v>
      </c>
      <c r="O222" s="17">
        <v>11.39</v>
      </c>
      <c r="P222" s="17">
        <v>1.78</v>
      </c>
      <c r="Q222" s="17">
        <f t="shared" si="16"/>
        <v>5.9323311504053998E-3</v>
      </c>
      <c r="R222" s="17">
        <f t="shared" si="17"/>
        <v>9.2708950375079994E-4</v>
      </c>
      <c r="S222" s="16">
        <v>0.99</v>
      </c>
      <c r="T222" s="16">
        <v>0.98</v>
      </c>
      <c r="U222" s="17">
        <f t="shared" si="18"/>
        <v>5.8730078389013455E-3</v>
      </c>
      <c r="V222" s="17">
        <f t="shared" si="19"/>
        <v>9.0854771367578394E-4</v>
      </c>
    </row>
    <row r="223" spans="1:22">
      <c r="A223" s="14" t="s">
        <v>46</v>
      </c>
      <c r="B223" s="15">
        <v>2447.71220103</v>
      </c>
      <c r="C223" s="14">
        <v>4</v>
      </c>
      <c r="D223" s="14">
        <v>3670</v>
      </c>
      <c r="E223" s="14" t="s">
        <v>45</v>
      </c>
      <c r="F223" s="14">
        <v>4</v>
      </c>
      <c r="G223" s="14" t="s">
        <v>51</v>
      </c>
      <c r="H223" s="14">
        <v>13</v>
      </c>
      <c r="I223" s="14">
        <v>6170</v>
      </c>
      <c r="J223" s="14">
        <v>6170</v>
      </c>
      <c r="K223" s="14">
        <v>573</v>
      </c>
      <c r="L223" s="15">
        <v>6.2864440508100001</v>
      </c>
      <c r="M223" s="16">
        <v>0.83</v>
      </c>
      <c r="N223" s="17">
        <f t="shared" si="15"/>
        <v>5.2177485621723001</v>
      </c>
      <c r="O223" s="17">
        <v>2.0699999999999998</v>
      </c>
      <c r="P223" s="17">
        <v>0.08</v>
      </c>
      <c r="Q223" s="17">
        <f t="shared" si="16"/>
        <v>10.800739523696661</v>
      </c>
      <c r="R223" s="17">
        <f t="shared" si="17"/>
        <v>0.41741988497378402</v>
      </c>
      <c r="S223" s="16">
        <v>0.99</v>
      </c>
      <c r="T223" s="16">
        <v>0.98</v>
      </c>
      <c r="U223" s="17">
        <f t="shared" si="18"/>
        <v>10.692732128459694</v>
      </c>
      <c r="V223" s="17">
        <f t="shared" si="19"/>
        <v>0.40907148727430831</v>
      </c>
    </row>
    <row r="224" spans="1:22">
      <c r="A224" s="14" t="s">
        <v>46</v>
      </c>
      <c r="B224" s="15">
        <v>2447.71220103</v>
      </c>
      <c r="C224" s="14">
        <v>4</v>
      </c>
      <c r="D224" s="14">
        <v>3690</v>
      </c>
      <c r="E224" s="14" t="s">
        <v>45</v>
      </c>
      <c r="F224" s="14">
        <v>4</v>
      </c>
      <c r="G224" s="14" t="s">
        <v>44</v>
      </c>
      <c r="H224" s="14">
        <v>2</v>
      </c>
      <c r="I224" s="14">
        <v>1200</v>
      </c>
      <c r="J224" s="14">
        <v>1200</v>
      </c>
      <c r="K224" s="14">
        <v>562</v>
      </c>
      <c r="L224" s="15">
        <v>1.12914031569E-4</v>
      </c>
      <c r="M224" s="16">
        <v>1</v>
      </c>
      <c r="N224" s="17">
        <f t="shared" si="15"/>
        <v>1.12914031569E-4</v>
      </c>
      <c r="O224" s="17">
        <v>8.52</v>
      </c>
      <c r="P224" s="17">
        <v>1.44</v>
      </c>
      <c r="Q224" s="17">
        <f t="shared" si="16"/>
        <v>9.6202754896788001E-4</v>
      </c>
      <c r="R224" s="17">
        <f t="shared" si="17"/>
        <v>1.6259620545935999E-4</v>
      </c>
      <c r="S224" s="16">
        <v>0.99</v>
      </c>
      <c r="T224" s="16">
        <v>0.98</v>
      </c>
      <c r="U224" s="17">
        <f t="shared" si="18"/>
        <v>9.5240727347820119E-4</v>
      </c>
      <c r="V224" s="17">
        <f t="shared" si="19"/>
        <v>1.593442813501728E-4</v>
      </c>
    </row>
    <row r="225" spans="1:22">
      <c r="A225" s="14" t="s">
        <v>46</v>
      </c>
      <c r="B225" s="15">
        <v>2447.71220103</v>
      </c>
      <c r="C225" s="14">
        <v>4</v>
      </c>
      <c r="D225" s="14">
        <v>3691</v>
      </c>
      <c r="E225" s="14" t="s">
        <v>45</v>
      </c>
      <c r="F225" s="14">
        <v>4</v>
      </c>
      <c r="G225" s="14" t="s">
        <v>49</v>
      </c>
      <c r="H225" s="14">
        <v>11</v>
      </c>
      <c r="I225" s="14">
        <v>4340</v>
      </c>
      <c r="J225" s="14">
        <v>4340</v>
      </c>
      <c r="K225" s="14">
        <v>571</v>
      </c>
      <c r="L225" s="15">
        <v>1.0347785167500001</v>
      </c>
      <c r="M225" s="16">
        <v>1</v>
      </c>
      <c r="N225" s="17">
        <f t="shared" si="15"/>
        <v>1.0347785167500001</v>
      </c>
      <c r="O225" s="17">
        <v>3.85</v>
      </c>
      <c r="P225" s="17">
        <v>0.14000000000000001</v>
      </c>
      <c r="Q225" s="17">
        <f t="shared" si="16"/>
        <v>3.9838972894875004</v>
      </c>
      <c r="R225" s="17">
        <f t="shared" si="17"/>
        <v>0.14486899234500003</v>
      </c>
      <c r="S225" s="16">
        <v>0.99</v>
      </c>
      <c r="T225" s="16">
        <v>0.98</v>
      </c>
      <c r="U225" s="17">
        <f t="shared" si="18"/>
        <v>3.9440583165926255</v>
      </c>
      <c r="V225" s="17">
        <f t="shared" si="19"/>
        <v>0.14197161249810003</v>
      </c>
    </row>
    <row r="226" spans="1:22">
      <c r="A226" s="14" t="s">
        <v>46</v>
      </c>
      <c r="B226" s="15">
        <v>2447.71220103</v>
      </c>
      <c r="C226" s="14">
        <v>4</v>
      </c>
      <c r="D226" s="14">
        <v>3692</v>
      </c>
      <c r="E226" s="14" t="s">
        <v>45</v>
      </c>
      <c r="F226" s="14">
        <v>4</v>
      </c>
      <c r="G226" s="14" t="s">
        <v>51</v>
      </c>
      <c r="H226" s="14">
        <v>13</v>
      </c>
      <c r="I226" s="14">
        <v>6410</v>
      </c>
      <c r="J226" s="14">
        <v>6410</v>
      </c>
      <c r="K226" s="14">
        <v>573</v>
      </c>
      <c r="L226" s="15">
        <v>2.0517549314300001</v>
      </c>
      <c r="M226" s="16">
        <v>0.83</v>
      </c>
      <c r="N226" s="17">
        <f t="shared" si="15"/>
        <v>1.7029565930869</v>
      </c>
      <c r="O226" s="17">
        <v>2.0699999999999998</v>
      </c>
      <c r="P226" s="17">
        <v>0.08</v>
      </c>
      <c r="Q226" s="17">
        <f t="shared" si="16"/>
        <v>3.5251201476898828</v>
      </c>
      <c r="R226" s="17">
        <f t="shared" si="17"/>
        <v>0.136236527446952</v>
      </c>
      <c r="S226" s="16">
        <v>0.99</v>
      </c>
      <c r="T226" s="16">
        <v>0.98</v>
      </c>
      <c r="U226" s="17">
        <f t="shared" si="18"/>
        <v>3.4898689462129839</v>
      </c>
      <c r="V226" s="17">
        <f t="shared" si="19"/>
        <v>0.13351179689801296</v>
      </c>
    </row>
    <row r="227" spans="1:22">
      <c r="A227" s="14" t="s">
        <v>46</v>
      </c>
      <c r="B227" s="15">
        <v>2447.71220103</v>
      </c>
      <c r="C227" s="14">
        <v>4</v>
      </c>
      <c r="D227" s="14">
        <v>3783</v>
      </c>
      <c r="E227" s="14" t="s">
        <v>55</v>
      </c>
      <c r="F227" s="14">
        <v>2</v>
      </c>
      <c r="G227" s="14" t="s">
        <v>44</v>
      </c>
      <c r="H227" s="14">
        <v>2</v>
      </c>
      <c r="I227" s="14">
        <v>1200</v>
      </c>
      <c r="J227" s="14">
        <v>1200</v>
      </c>
      <c r="K227" s="14">
        <v>522</v>
      </c>
      <c r="L227" s="15">
        <v>2.41584171839E-3</v>
      </c>
      <c r="M227" s="16">
        <v>1</v>
      </c>
      <c r="N227" s="17">
        <f t="shared" si="15"/>
        <v>2.41584171839E-3</v>
      </c>
      <c r="O227" s="17">
        <v>6.9982509999999998</v>
      </c>
      <c r="P227" s="17">
        <v>1.150719</v>
      </c>
      <c r="Q227" s="17">
        <f t="shared" si="16"/>
        <v>1.6906666721564535E-2</v>
      </c>
      <c r="R227" s="17">
        <f t="shared" si="17"/>
        <v>2.7799549663440224E-3</v>
      </c>
      <c r="S227" s="16">
        <v>0.59</v>
      </c>
      <c r="T227" s="16">
        <v>0.6</v>
      </c>
      <c r="U227" s="17">
        <f t="shared" si="18"/>
        <v>9.9749333657230752E-3</v>
      </c>
      <c r="V227" s="17">
        <f t="shared" si="19"/>
        <v>1.6679729798064135E-3</v>
      </c>
    </row>
    <row r="228" spans="1:22">
      <c r="A228" s="14" t="s">
        <v>46</v>
      </c>
      <c r="B228" s="15">
        <v>2447.71220103</v>
      </c>
      <c r="C228" s="14">
        <v>4</v>
      </c>
      <c r="D228" s="14">
        <v>3784</v>
      </c>
      <c r="E228" s="14" t="s">
        <v>55</v>
      </c>
      <c r="F228" s="14">
        <v>2</v>
      </c>
      <c r="G228" s="14" t="s">
        <v>51</v>
      </c>
      <c r="H228" s="14">
        <v>13</v>
      </c>
      <c r="I228" s="14">
        <v>6410</v>
      </c>
      <c r="J228" s="14">
        <v>6410</v>
      </c>
      <c r="K228" s="14">
        <v>533</v>
      </c>
      <c r="L228" s="15">
        <v>9.4514404861800003E-2</v>
      </c>
      <c r="M228" s="16">
        <v>1</v>
      </c>
      <c r="N228" s="17">
        <f t="shared" si="15"/>
        <v>9.4514404861800003E-2</v>
      </c>
      <c r="O228" s="17">
        <v>0.68215099999999995</v>
      </c>
      <c r="P228" s="17">
        <v>3.4096000000000001E-2</v>
      </c>
      <c r="Q228" s="17">
        <f t="shared" si="16"/>
        <v>6.4473095790881729E-2</v>
      </c>
      <c r="R228" s="17">
        <f t="shared" si="17"/>
        <v>3.2225631481679331E-3</v>
      </c>
      <c r="S228" s="16">
        <v>0.59</v>
      </c>
      <c r="T228" s="16">
        <v>0.6</v>
      </c>
      <c r="U228" s="17">
        <f t="shared" si="18"/>
        <v>3.8039126516620218E-2</v>
      </c>
      <c r="V228" s="17">
        <f t="shared" si="19"/>
        <v>1.9335378889007598E-3</v>
      </c>
    </row>
    <row r="229" spans="1:22">
      <c r="A229" s="14" t="s">
        <v>46</v>
      </c>
      <c r="B229" s="15">
        <v>2447.71220103</v>
      </c>
      <c r="C229" s="14">
        <v>4</v>
      </c>
      <c r="D229" s="14">
        <v>3785</v>
      </c>
      <c r="E229" s="14" t="s">
        <v>55</v>
      </c>
      <c r="F229" s="14">
        <v>2</v>
      </c>
      <c r="G229" s="14" t="s">
        <v>52</v>
      </c>
      <c r="H229" s="14">
        <v>12</v>
      </c>
      <c r="I229" s="14">
        <v>5200</v>
      </c>
      <c r="J229" s="14">
        <v>5200</v>
      </c>
      <c r="K229" s="14">
        <v>532</v>
      </c>
      <c r="L229" s="15">
        <v>2.8588222164800001</v>
      </c>
      <c r="M229" s="16">
        <v>7.0000000000000007E-2</v>
      </c>
      <c r="N229" s="17">
        <f t="shared" si="15"/>
        <v>0.20011755515360002</v>
      </c>
      <c r="O229" s="17">
        <v>0.68215099999999995</v>
      </c>
      <c r="P229" s="17">
        <v>3.4096000000000001E-2</v>
      </c>
      <c r="Q229" s="17">
        <f t="shared" si="16"/>
        <v>0.13651039036558341</v>
      </c>
      <c r="R229" s="17">
        <f t="shared" si="17"/>
        <v>6.8232081605171463E-3</v>
      </c>
      <c r="S229" s="16">
        <v>0.59</v>
      </c>
      <c r="T229" s="16">
        <v>0.6</v>
      </c>
      <c r="U229" s="17">
        <f t="shared" si="18"/>
        <v>8.0541130315694209E-2</v>
      </c>
      <c r="V229" s="17">
        <f t="shared" si="19"/>
        <v>4.0939248963102878E-3</v>
      </c>
    </row>
    <row r="230" spans="1:22">
      <c r="A230" s="14" t="s">
        <v>46</v>
      </c>
      <c r="B230" s="15">
        <v>2447.71220103</v>
      </c>
      <c r="C230" s="14">
        <v>4</v>
      </c>
      <c r="D230" s="14">
        <v>3797</v>
      </c>
      <c r="E230" s="14" t="s">
        <v>45</v>
      </c>
      <c r="F230" s="14">
        <v>4</v>
      </c>
      <c r="G230" s="14" t="s">
        <v>49</v>
      </c>
      <c r="H230" s="14">
        <v>11</v>
      </c>
      <c r="I230" s="14">
        <v>4340</v>
      </c>
      <c r="J230" s="14">
        <v>4340</v>
      </c>
      <c r="K230" s="14">
        <v>571</v>
      </c>
      <c r="L230" s="15">
        <v>0.76982807869500003</v>
      </c>
      <c r="M230" s="16">
        <v>1</v>
      </c>
      <c r="N230" s="17">
        <f t="shared" si="15"/>
        <v>0.76982807869500003</v>
      </c>
      <c r="O230" s="17">
        <v>3.85</v>
      </c>
      <c r="P230" s="17">
        <v>0.14000000000000001</v>
      </c>
      <c r="Q230" s="17">
        <f t="shared" si="16"/>
        <v>2.9638381029757501</v>
      </c>
      <c r="R230" s="17">
        <f t="shared" si="17"/>
        <v>0.10777593101730001</v>
      </c>
      <c r="S230" s="16">
        <v>0.99</v>
      </c>
      <c r="T230" s="16">
        <v>0.98</v>
      </c>
      <c r="U230" s="17">
        <f t="shared" si="18"/>
        <v>2.9341997219459928</v>
      </c>
      <c r="V230" s="17">
        <f t="shared" si="19"/>
        <v>0.10562041239695401</v>
      </c>
    </row>
    <row r="231" spans="1:22">
      <c r="A231" s="14" t="s">
        <v>46</v>
      </c>
      <c r="B231" s="15">
        <v>2447.71220103</v>
      </c>
      <c r="C231" s="14">
        <v>4</v>
      </c>
      <c r="D231" s="14">
        <v>3799</v>
      </c>
      <c r="E231" s="14" t="s">
        <v>45</v>
      </c>
      <c r="F231" s="14">
        <v>4</v>
      </c>
      <c r="G231" s="14" t="s">
        <v>44</v>
      </c>
      <c r="H231" s="14">
        <v>2</v>
      </c>
      <c r="I231" s="14">
        <v>1200</v>
      </c>
      <c r="J231" s="14">
        <v>1200</v>
      </c>
      <c r="K231" s="14">
        <v>562</v>
      </c>
      <c r="L231" s="15">
        <v>2.4701588967200001</v>
      </c>
      <c r="M231" s="16">
        <v>1</v>
      </c>
      <c r="N231" s="17">
        <f t="shared" si="15"/>
        <v>2.4701588967200001</v>
      </c>
      <c r="O231" s="17">
        <v>8.52</v>
      </c>
      <c r="P231" s="17">
        <v>1.44</v>
      </c>
      <c r="Q231" s="17">
        <f t="shared" si="16"/>
        <v>21.045753800054399</v>
      </c>
      <c r="R231" s="17">
        <f t="shared" si="17"/>
        <v>3.5570288112767998</v>
      </c>
      <c r="S231" s="16">
        <v>0.99</v>
      </c>
      <c r="T231" s="16">
        <v>0.98</v>
      </c>
      <c r="U231" s="17">
        <f t="shared" si="18"/>
        <v>20.835296262053856</v>
      </c>
      <c r="V231" s="17">
        <f t="shared" si="19"/>
        <v>3.4858882350512639</v>
      </c>
    </row>
    <row r="232" spans="1:22">
      <c r="A232" s="14" t="s">
        <v>46</v>
      </c>
      <c r="B232" s="15">
        <v>2447.71220103</v>
      </c>
      <c r="C232" s="14">
        <v>4</v>
      </c>
      <c r="D232" s="14">
        <v>3800</v>
      </c>
      <c r="E232" s="14" t="s">
        <v>45</v>
      </c>
      <c r="F232" s="14">
        <v>4</v>
      </c>
      <c r="G232" s="14" t="s">
        <v>44</v>
      </c>
      <c r="H232" s="14">
        <v>2</v>
      </c>
      <c r="I232" s="14">
        <v>1290</v>
      </c>
      <c r="J232" s="14">
        <v>1290</v>
      </c>
      <c r="K232" s="14">
        <v>562</v>
      </c>
      <c r="L232" s="15">
        <v>6.5254477162800001E-2</v>
      </c>
      <c r="M232" s="16">
        <v>1</v>
      </c>
      <c r="N232" s="17">
        <f t="shared" si="15"/>
        <v>6.5254477162800001E-2</v>
      </c>
      <c r="O232" s="17">
        <v>8.52</v>
      </c>
      <c r="P232" s="17">
        <v>1.44</v>
      </c>
      <c r="Q232" s="17">
        <f t="shared" si="16"/>
        <v>0.55596814542705597</v>
      </c>
      <c r="R232" s="17">
        <f t="shared" si="17"/>
        <v>9.3966447114432E-2</v>
      </c>
      <c r="S232" s="16">
        <v>0.99</v>
      </c>
      <c r="T232" s="16">
        <v>0.98</v>
      </c>
      <c r="U232" s="17">
        <f t="shared" si="18"/>
        <v>0.55040846397278542</v>
      </c>
      <c r="V232" s="17">
        <f t="shared" si="19"/>
        <v>9.2087118172143365E-2</v>
      </c>
    </row>
    <row r="233" spans="1:22">
      <c r="A233" s="14" t="s">
        <v>46</v>
      </c>
      <c r="B233" s="15">
        <v>2447.71220103</v>
      </c>
      <c r="C233" s="14">
        <v>4</v>
      </c>
      <c r="D233" s="14">
        <v>3801</v>
      </c>
      <c r="E233" s="14" t="s">
        <v>45</v>
      </c>
      <c r="F233" s="14">
        <v>4</v>
      </c>
      <c r="G233" s="14" t="s">
        <v>51</v>
      </c>
      <c r="H233" s="14">
        <v>13</v>
      </c>
      <c r="I233" s="14">
        <v>6410</v>
      </c>
      <c r="J233" s="14">
        <v>6410</v>
      </c>
      <c r="K233" s="14">
        <v>573</v>
      </c>
      <c r="L233" s="15">
        <v>2.4034355281100001E-2</v>
      </c>
      <c r="M233" s="16">
        <v>0.83</v>
      </c>
      <c r="N233" s="17">
        <f t="shared" si="15"/>
        <v>1.9948514883313E-2</v>
      </c>
      <c r="O233" s="17">
        <v>2.0699999999999998</v>
      </c>
      <c r="P233" s="17">
        <v>0.08</v>
      </c>
      <c r="Q233" s="17">
        <f t="shared" si="16"/>
        <v>4.1293425808457906E-2</v>
      </c>
      <c r="R233" s="17">
        <f t="shared" si="17"/>
        <v>1.5958811906650399E-3</v>
      </c>
      <c r="S233" s="16">
        <v>0.99</v>
      </c>
      <c r="T233" s="16">
        <v>0.98</v>
      </c>
      <c r="U233" s="17">
        <f t="shared" si="18"/>
        <v>4.0880491550373328E-2</v>
      </c>
      <c r="V233" s="17">
        <f t="shared" si="19"/>
        <v>1.5639635668517392E-3</v>
      </c>
    </row>
    <row r="234" spans="1:22">
      <c r="A234" s="14" t="s">
        <v>46</v>
      </c>
      <c r="B234" s="15">
        <v>2447.71220103</v>
      </c>
      <c r="C234" s="14">
        <v>4</v>
      </c>
      <c r="D234" s="14">
        <v>3802</v>
      </c>
      <c r="E234" s="14" t="s">
        <v>45</v>
      </c>
      <c r="F234" s="14">
        <v>4</v>
      </c>
      <c r="G234" s="14" t="s">
        <v>52</v>
      </c>
      <c r="H234" s="14">
        <v>12</v>
      </c>
      <c r="I234" s="14">
        <v>5200</v>
      </c>
      <c r="J234" s="14">
        <v>5200</v>
      </c>
      <c r="K234" s="14">
        <v>572</v>
      </c>
      <c r="L234" s="15">
        <v>2.4746345974300001</v>
      </c>
      <c r="M234" s="16">
        <v>0</v>
      </c>
      <c r="N234" s="17">
        <f t="shared" si="15"/>
        <v>0</v>
      </c>
      <c r="O234" s="17">
        <v>0</v>
      </c>
      <c r="P234" s="17">
        <v>0</v>
      </c>
      <c r="Q234" s="17">
        <f t="shared" si="16"/>
        <v>0</v>
      </c>
      <c r="R234" s="17">
        <f t="shared" si="17"/>
        <v>0</v>
      </c>
      <c r="S234" s="16">
        <v>0.99</v>
      </c>
      <c r="T234" s="16">
        <v>0.98</v>
      </c>
      <c r="U234" s="17">
        <f t="shared" si="18"/>
        <v>0</v>
      </c>
      <c r="V234" s="17">
        <f t="shared" si="19"/>
        <v>0</v>
      </c>
    </row>
    <row r="235" spans="1:22">
      <c r="A235" s="14" t="s">
        <v>46</v>
      </c>
      <c r="B235" s="15">
        <v>2447.71220103</v>
      </c>
      <c r="C235" s="14">
        <v>4</v>
      </c>
      <c r="D235" s="14">
        <v>3804</v>
      </c>
      <c r="E235" s="14" t="s">
        <v>45</v>
      </c>
      <c r="F235" s="14">
        <v>4</v>
      </c>
      <c r="G235" s="14" t="s">
        <v>49</v>
      </c>
      <c r="H235" s="14">
        <v>11</v>
      </c>
      <c r="I235" s="14">
        <v>4340</v>
      </c>
      <c r="J235" s="14">
        <v>4340</v>
      </c>
      <c r="K235" s="14">
        <v>571</v>
      </c>
      <c r="L235" s="15">
        <v>0.145267239237</v>
      </c>
      <c r="M235" s="16">
        <v>1</v>
      </c>
      <c r="N235" s="17">
        <f t="shared" si="15"/>
        <v>0.145267239237</v>
      </c>
      <c r="O235" s="17">
        <v>3.85</v>
      </c>
      <c r="P235" s="17">
        <v>0.14000000000000001</v>
      </c>
      <c r="Q235" s="17">
        <f t="shared" si="16"/>
        <v>0.55927887106245</v>
      </c>
      <c r="R235" s="17">
        <f t="shared" si="17"/>
        <v>2.0337413493180002E-2</v>
      </c>
      <c r="S235" s="16">
        <v>0.99</v>
      </c>
      <c r="T235" s="16">
        <v>0.98</v>
      </c>
      <c r="U235" s="17">
        <f t="shared" si="18"/>
        <v>0.55368608235182548</v>
      </c>
      <c r="V235" s="17">
        <f t="shared" si="19"/>
        <v>1.99306652233164E-2</v>
      </c>
    </row>
    <row r="236" spans="1:22">
      <c r="A236" s="14" t="s">
        <v>46</v>
      </c>
      <c r="B236" s="15">
        <v>2447.71220103</v>
      </c>
      <c r="C236" s="14">
        <v>4</v>
      </c>
      <c r="D236" s="14">
        <v>3809</v>
      </c>
      <c r="E236" s="14" t="s">
        <v>45</v>
      </c>
      <c r="F236" s="14">
        <v>4</v>
      </c>
      <c r="G236" s="14" t="s">
        <v>44</v>
      </c>
      <c r="H236" s="14">
        <v>2</v>
      </c>
      <c r="I236" s="14">
        <v>1200</v>
      </c>
      <c r="J236" s="14">
        <v>1200</v>
      </c>
      <c r="K236" s="14">
        <v>562</v>
      </c>
      <c r="L236" s="15">
        <v>12.044957286100001</v>
      </c>
      <c r="M236" s="16">
        <v>1</v>
      </c>
      <c r="N236" s="17">
        <f t="shared" si="15"/>
        <v>12.044957286100001</v>
      </c>
      <c r="O236" s="17">
        <v>8.52</v>
      </c>
      <c r="P236" s="17">
        <v>1.44</v>
      </c>
      <c r="Q236" s="17">
        <f t="shared" si="16"/>
        <v>102.623036077572</v>
      </c>
      <c r="R236" s="17">
        <f t="shared" si="17"/>
        <v>17.344738491984</v>
      </c>
      <c r="S236" s="16">
        <v>0.99</v>
      </c>
      <c r="T236" s="16">
        <v>0.98</v>
      </c>
      <c r="U236" s="17">
        <f t="shared" si="18"/>
        <v>101.59680571679627</v>
      </c>
      <c r="V236" s="17">
        <f t="shared" si="19"/>
        <v>16.997843722144321</v>
      </c>
    </row>
    <row r="237" spans="1:22">
      <c r="A237" s="14" t="s">
        <v>46</v>
      </c>
      <c r="B237" s="15">
        <v>2447.71220103</v>
      </c>
      <c r="C237" s="14">
        <v>4</v>
      </c>
      <c r="D237" s="14">
        <v>3810</v>
      </c>
      <c r="E237" s="14" t="s">
        <v>45</v>
      </c>
      <c r="F237" s="14">
        <v>4</v>
      </c>
      <c r="G237" s="14" t="s">
        <v>49</v>
      </c>
      <c r="H237" s="14">
        <v>11</v>
      </c>
      <c r="I237" s="14">
        <v>4130</v>
      </c>
      <c r="J237" s="14">
        <v>4130</v>
      </c>
      <c r="K237" s="14">
        <v>571</v>
      </c>
      <c r="L237" s="15">
        <v>2.3829541987099998</v>
      </c>
      <c r="M237" s="16">
        <v>1</v>
      </c>
      <c r="N237" s="17">
        <f t="shared" si="15"/>
        <v>2.3829541987099998</v>
      </c>
      <c r="O237" s="17">
        <v>3.85</v>
      </c>
      <c r="P237" s="17">
        <v>0.14000000000000001</v>
      </c>
      <c r="Q237" s="17">
        <f t="shared" si="16"/>
        <v>9.1743736650334995</v>
      </c>
      <c r="R237" s="17">
        <f t="shared" si="17"/>
        <v>0.33361358781939998</v>
      </c>
      <c r="S237" s="16">
        <v>0.99</v>
      </c>
      <c r="T237" s="16">
        <v>0.98</v>
      </c>
      <c r="U237" s="17">
        <f t="shared" si="18"/>
        <v>9.0826299283831649</v>
      </c>
      <c r="V237" s="17">
        <f t="shared" si="19"/>
        <v>0.32694131606301197</v>
      </c>
    </row>
    <row r="238" spans="1:22">
      <c r="A238" s="14" t="s">
        <v>46</v>
      </c>
      <c r="B238" s="15">
        <v>2447.71220103</v>
      </c>
      <c r="C238" s="14">
        <v>4</v>
      </c>
      <c r="D238" s="14">
        <v>3811</v>
      </c>
      <c r="E238" s="14" t="s">
        <v>45</v>
      </c>
      <c r="F238" s="14">
        <v>4</v>
      </c>
      <c r="G238" s="14" t="s">
        <v>49</v>
      </c>
      <c r="H238" s="14">
        <v>11</v>
      </c>
      <c r="I238" s="14">
        <v>4130</v>
      </c>
      <c r="J238" s="14">
        <v>4130</v>
      </c>
      <c r="K238" s="14">
        <v>571</v>
      </c>
      <c r="L238" s="15">
        <v>3.58573775712</v>
      </c>
      <c r="M238" s="16">
        <v>1</v>
      </c>
      <c r="N238" s="17">
        <f t="shared" si="15"/>
        <v>3.58573775712</v>
      </c>
      <c r="O238" s="17">
        <v>3.85</v>
      </c>
      <c r="P238" s="17">
        <v>0.14000000000000001</v>
      </c>
      <c r="Q238" s="17">
        <f t="shared" si="16"/>
        <v>13.805090364912001</v>
      </c>
      <c r="R238" s="17">
        <f t="shared" si="17"/>
        <v>0.5020032859968</v>
      </c>
      <c r="S238" s="16">
        <v>0.99</v>
      </c>
      <c r="T238" s="16">
        <v>0.98</v>
      </c>
      <c r="U238" s="17">
        <f t="shared" si="18"/>
        <v>13.667039461262881</v>
      </c>
      <c r="V238" s="17">
        <f t="shared" si="19"/>
        <v>0.49196322027686401</v>
      </c>
    </row>
    <row r="239" spans="1:22">
      <c r="A239" s="14" t="s">
        <v>46</v>
      </c>
      <c r="B239" s="15">
        <v>2447.71220103</v>
      </c>
      <c r="C239" s="14">
        <v>4</v>
      </c>
      <c r="D239" s="14">
        <v>3812</v>
      </c>
      <c r="E239" s="14" t="s">
        <v>45</v>
      </c>
      <c r="F239" s="14">
        <v>4</v>
      </c>
      <c r="G239" s="14" t="s">
        <v>44</v>
      </c>
      <c r="H239" s="14">
        <v>2</v>
      </c>
      <c r="I239" s="14">
        <v>1200</v>
      </c>
      <c r="J239" s="14">
        <v>1200</v>
      </c>
      <c r="K239" s="14">
        <v>562</v>
      </c>
      <c r="L239" s="15">
        <v>11.9351973373</v>
      </c>
      <c r="M239" s="16">
        <v>1</v>
      </c>
      <c r="N239" s="17">
        <f t="shared" si="15"/>
        <v>11.9351973373</v>
      </c>
      <c r="O239" s="17">
        <v>8.52</v>
      </c>
      <c r="P239" s="17">
        <v>1.44</v>
      </c>
      <c r="Q239" s="17">
        <f t="shared" si="16"/>
        <v>101.687881313796</v>
      </c>
      <c r="R239" s="17">
        <f t="shared" si="17"/>
        <v>17.186684165711998</v>
      </c>
      <c r="S239" s="16">
        <v>0.99</v>
      </c>
      <c r="T239" s="16">
        <v>0.98</v>
      </c>
      <c r="U239" s="17">
        <f t="shared" si="18"/>
        <v>100.67100250065803</v>
      </c>
      <c r="V239" s="17">
        <f t="shared" si="19"/>
        <v>16.842950482397757</v>
      </c>
    </row>
    <row r="240" spans="1:22">
      <c r="A240" s="14" t="s">
        <v>46</v>
      </c>
      <c r="B240" s="15">
        <v>2447.71220103</v>
      </c>
      <c r="C240" s="14">
        <v>4</v>
      </c>
      <c r="D240" s="14">
        <v>3818</v>
      </c>
      <c r="E240" s="14" t="s">
        <v>45</v>
      </c>
      <c r="F240" s="14">
        <v>4</v>
      </c>
      <c r="G240" s="14" t="s">
        <v>44</v>
      </c>
      <c r="H240" s="14">
        <v>2</v>
      </c>
      <c r="I240" s="14">
        <v>1200</v>
      </c>
      <c r="J240" s="14">
        <v>1200</v>
      </c>
      <c r="K240" s="14">
        <v>562</v>
      </c>
      <c r="L240" s="15">
        <v>3.8838638633699997E-5</v>
      </c>
      <c r="M240" s="16">
        <v>1</v>
      </c>
      <c r="N240" s="17">
        <f t="shared" si="15"/>
        <v>3.8838638633699997E-5</v>
      </c>
      <c r="O240" s="17">
        <v>8.52</v>
      </c>
      <c r="P240" s="17">
        <v>1.44</v>
      </c>
      <c r="Q240" s="17">
        <f t="shared" si="16"/>
        <v>3.3090520115912396E-4</v>
      </c>
      <c r="R240" s="17">
        <f t="shared" si="17"/>
        <v>5.5927639632527996E-5</v>
      </c>
      <c r="S240" s="16">
        <v>0.99</v>
      </c>
      <c r="T240" s="16">
        <v>0.98</v>
      </c>
      <c r="U240" s="17">
        <f t="shared" si="18"/>
        <v>3.2759614914753274E-4</v>
      </c>
      <c r="V240" s="17">
        <f t="shared" si="19"/>
        <v>5.4809086839877435E-5</v>
      </c>
    </row>
    <row r="241" spans="1:22">
      <c r="A241" s="14" t="s">
        <v>46</v>
      </c>
      <c r="B241" s="15">
        <v>2447.71220103</v>
      </c>
      <c r="C241" s="14">
        <v>4</v>
      </c>
      <c r="D241" s="14">
        <v>3819</v>
      </c>
      <c r="E241" s="14" t="s">
        <v>45</v>
      </c>
      <c r="F241" s="14">
        <v>4</v>
      </c>
      <c r="G241" s="14" t="s">
        <v>49</v>
      </c>
      <c r="H241" s="14">
        <v>11</v>
      </c>
      <c r="I241" s="14">
        <v>4340</v>
      </c>
      <c r="J241" s="14">
        <v>4340</v>
      </c>
      <c r="K241" s="14">
        <v>571</v>
      </c>
      <c r="L241" s="15">
        <v>0.37571889361600003</v>
      </c>
      <c r="M241" s="16">
        <v>1</v>
      </c>
      <c r="N241" s="17">
        <f t="shared" si="15"/>
        <v>0.37571889361600003</v>
      </c>
      <c r="O241" s="17">
        <v>3.85</v>
      </c>
      <c r="P241" s="17">
        <v>0.14000000000000001</v>
      </c>
      <c r="Q241" s="17">
        <f t="shared" si="16"/>
        <v>1.4465177404216001</v>
      </c>
      <c r="R241" s="17">
        <f t="shared" si="17"/>
        <v>5.2600645106240011E-2</v>
      </c>
      <c r="S241" s="16">
        <v>0.99</v>
      </c>
      <c r="T241" s="16">
        <v>0.98</v>
      </c>
      <c r="U241" s="17">
        <f t="shared" si="18"/>
        <v>1.4320525630173842</v>
      </c>
      <c r="V241" s="17">
        <f t="shared" si="19"/>
        <v>5.1548632204115208E-2</v>
      </c>
    </row>
    <row r="242" spans="1:22">
      <c r="A242" s="14" t="s">
        <v>46</v>
      </c>
      <c r="B242" s="15">
        <v>2447.71220103</v>
      </c>
      <c r="C242" s="14">
        <v>4</v>
      </c>
      <c r="D242" s="14">
        <v>3820</v>
      </c>
      <c r="E242" s="14" t="s">
        <v>45</v>
      </c>
      <c r="F242" s="14">
        <v>4</v>
      </c>
      <c r="G242" s="14" t="s">
        <v>44</v>
      </c>
      <c r="H242" s="14">
        <v>2</v>
      </c>
      <c r="I242" s="14">
        <v>1200</v>
      </c>
      <c r="J242" s="14">
        <v>1200</v>
      </c>
      <c r="K242" s="14">
        <v>562</v>
      </c>
      <c r="L242" s="15">
        <v>0.61125778040900003</v>
      </c>
      <c r="M242" s="16">
        <v>1</v>
      </c>
      <c r="N242" s="17">
        <f t="shared" si="15"/>
        <v>0.61125778040900003</v>
      </c>
      <c r="O242" s="17">
        <v>8.52</v>
      </c>
      <c r="P242" s="17">
        <v>1.44</v>
      </c>
      <c r="Q242" s="17">
        <f t="shared" si="16"/>
        <v>5.2079162890846797</v>
      </c>
      <c r="R242" s="17">
        <f t="shared" si="17"/>
        <v>0.88021120378896001</v>
      </c>
      <c r="S242" s="16">
        <v>0.99</v>
      </c>
      <c r="T242" s="16">
        <v>0.98</v>
      </c>
      <c r="U242" s="17">
        <f t="shared" si="18"/>
        <v>5.1558371261938332</v>
      </c>
      <c r="V242" s="17">
        <f t="shared" si="19"/>
        <v>0.86260697971318079</v>
      </c>
    </row>
    <row r="243" spans="1:22">
      <c r="A243" s="14" t="s">
        <v>46</v>
      </c>
      <c r="B243" s="15">
        <v>2447.71220103</v>
      </c>
      <c r="C243" s="14">
        <v>4</v>
      </c>
      <c r="D243" s="14">
        <v>3821</v>
      </c>
      <c r="E243" s="14" t="s">
        <v>45</v>
      </c>
      <c r="F243" s="14">
        <v>4</v>
      </c>
      <c r="G243" s="14" t="s">
        <v>51</v>
      </c>
      <c r="H243" s="14">
        <v>13</v>
      </c>
      <c r="I243" s="14">
        <v>6410</v>
      </c>
      <c r="J243" s="14">
        <v>6410</v>
      </c>
      <c r="K243" s="14">
        <v>573</v>
      </c>
      <c r="L243" s="15">
        <v>4.1413047172299997</v>
      </c>
      <c r="M243" s="16">
        <v>0.83</v>
      </c>
      <c r="N243" s="17">
        <f t="shared" si="15"/>
        <v>3.4372829153008997</v>
      </c>
      <c r="O243" s="17">
        <v>2.0699999999999998</v>
      </c>
      <c r="P243" s="17">
        <v>0.08</v>
      </c>
      <c r="Q243" s="17">
        <f t="shared" si="16"/>
        <v>7.1151756346728616</v>
      </c>
      <c r="R243" s="17">
        <f t="shared" si="17"/>
        <v>0.27498263322407196</v>
      </c>
      <c r="S243" s="16">
        <v>0.99</v>
      </c>
      <c r="T243" s="16">
        <v>0.98</v>
      </c>
      <c r="U243" s="17">
        <f t="shared" si="18"/>
        <v>7.0440238783261329</v>
      </c>
      <c r="V243" s="17">
        <f t="shared" si="19"/>
        <v>0.26948298055959052</v>
      </c>
    </row>
    <row r="244" spans="1:22">
      <c r="A244" s="14" t="s">
        <v>46</v>
      </c>
      <c r="B244" s="15">
        <v>2447.71220103</v>
      </c>
      <c r="C244" s="14">
        <v>4</v>
      </c>
      <c r="D244" s="14">
        <v>3822</v>
      </c>
      <c r="E244" s="14" t="s">
        <v>45</v>
      </c>
      <c r="F244" s="14">
        <v>4</v>
      </c>
      <c r="G244" s="14" t="s">
        <v>44</v>
      </c>
      <c r="H244" s="14">
        <v>2</v>
      </c>
      <c r="I244" s="14">
        <v>1200</v>
      </c>
      <c r="J244" s="14">
        <v>1200</v>
      </c>
      <c r="K244" s="14">
        <v>562</v>
      </c>
      <c r="L244" s="15">
        <v>1.1185285550999999</v>
      </c>
      <c r="M244" s="16">
        <v>1</v>
      </c>
      <c r="N244" s="17">
        <f t="shared" si="15"/>
        <v>1.1185285550999999</v>
      </c>
      <c r="O244" s="17">
        <v>8.52</v>
      </c>
      <c r="P244" s="17">
        <v>1.44</v>
      </c>
      <c r="Q244" s="17">
        <f t="shared" si="16"/>
        <v>9.529863289451999</v>
      </c>
      <c r="R244" s="17">
        <f t="shared" si="17"/>
        <v>1.6106811193439998</v>
      </c>
      <c r="S244" s="16">
        <v>0.99</v>
      </c>
      <c r="T244" s="16">
        <v>0.98</v>
      </c>
      <c r="U244" s="17">
        <f t="shared" si="18"/>
        <v>9.4345646565574786</v>
      </c>
      <c r="V244" s="17">
        <f t="shared" si="19"/>
        <v>1.5784674969571197</v>
      </c>
    </row>
    <row r="245" spans="1:22">
      <c r="A245" s="14" t="s">
        <v>46</v>
      </c>
      <c r="B245" s="15">
        <v>2447.71220103</v>
      </c>
      <c r="C245" s="14">
        <v>4</v>
      </c>
      <c r="D245" s="14">
        <v>3823</v>
      </c>
      <c r="E245" s="14" t="s">
        <v>45</v>
      </c>
      <c r="F245" s="14">
        <v>4</v>
      </c>
      <c r="G245" s="14" t="s">
        <v>49</v>
      </c>
      <c r="H245" s="14">
        <v>11</v>
      </c>
      <c r="I245" s="14">
        <v>4340</v>
      </c>
      <c r="J245" s="14">
        <v>4340</v>
      </c>
      <c r="K245" s="14">
        <v>571</v>
      </c>
      <c r="L245" s="15">
        <v>1.2120069314099999</v>
      </c>
      <c r="M245" s="16">
        <v>1</v>
      </c>
      <c r="N245" s="17">
        <f t="shared" si="15"/>
        <v>1.2120069314099999</v>
      </c>
      <c r="O245" s="17">
        <v>3.85</v>
      </c>
      <c r="P245" s="17">
        <v>0.14000000000000001</v>
      </c>
      <c r="Q245" s="17">
        <f t="shared" si="16"/>
        <v>4.6662266859284998</v>
      </c>
      <c r="R245" s="17">
        <f t="shared" si="17"/>
        <v>0.16968097039740002</v>
      </c>
      <c r="S245" s="16">
        <v>0.99</v>
      </c>
      <c r="T245" s="16">
        <v>0.98</v>
      </c>
      <c r="U245" s="17">
        <f t="shared" si="18"/>
        <v>4.6195644190692144</v>
      </c>
      <c r="V245" s="17">
        <f t="shared" si="19"/>
        <v>0.16628735098945202</v>
      </c>
    </row>
    <row r="246" spans="1:22">
      <c r="A246" s="14" t="s">
        <v>46</v>
      </c>
      <c r="B246" s="15">
        <v>2447.71220103</v>
      </c>
      <c r="C246" s="14">
        <v>4</v>
      </c>
      <c r="D246" s="14">
        <v>3825</v>
      </c>
      <c r="E246" s="14" t="s">
        <v>45</v>
      </c>
      <c r="F246" s="14">
        <v>4</v>
      </c>
      <c r="G246" s="14" t="s">
        <v>48</v>
      </c>
      <c r="H246" s="14">
        <v>3</v>
      </c>
      <c r="I246" s="14">
        <v>1300</v>
      </c>
      <c r="J246" s="14">
        <v>1300</v>
      </c>
      <c r="K246" s="14">
        <v>563</v>
      </c>
      <c r="L246" s="15">
        <v>4.3659208650299999E-2</v>
      </c>
      <c r="M246" s="16">
        <v>1</v>
      </c>
      <c r="N246" s="17">
        <f t="shared" si="15"/>
        <v>4.3659208650299999E-2</v>
      </c>
      <c r="O246" s="17">
        <v>9.94</v>
      </c>
      <c r="P246" s="17">
        <v>1.59</v>
      </c>
      <c r="Q246" s="17">
        <f t="shared" si="16"/>
        <v>0.43397253398398195</v>
      </c>
      <c r="R246" s="17">
        <f t="shared" si="17"/>
        <v>6.9418141753977008E-2</v>
      </c>
      <c r="S246" s="16">
        <v>0.99</v>
      </c>
      <c r="T246" s="16">
        <v>0.98</v>
      </c>
      <c r="U246" s="17">
        <f t="shared" si="18"/>
        <v>0.42963280864414211</v>
      </c>
      <c r="V246" s="17">
        <f t="shared" si="19"/>
        <v>6.8029778918897471E-2</v>
      </c>
    </row>
    <row r="247" spans="1:22">
      <c r="A247" s="14" t="s">
        <v>46</v>
      </c>
      <c r="B247" s="15">
        <v>2447.71220103</v>
      </c>
      <c r="C247" s="14">
        <v>4</v>
      </c>
      <c r="D247" s="14">
        <v>3826</v>
      </c>
      <c r="E247" s="14" t="s">
        <v>53</v>
      </c>
      <c r="F247" s="14">
        <v>5</v>
      </c>
      <c r="G247" s="14" t="s">
        <v>48</v>
      </c>
      <c r="H247" s="14">
        <v>3</v>
      </c>
      <c r="I247" s="14">
        <v>1300</v>
      </c>
      <c r="J247" s="14">
        <v>1300</v>
      </c>
      <c r="K247" s="14">
        <v>583</v>
      </c>
      <c r="L247" s="15">
        <v>2.1476100606500001E-2</v>
      </c>
      <c r="M247" s="16">
        <v>1</v>
      </c>
      <c r="N247" s="17">
        <f t="shared" si="15"/>
        <v>2.1476100606500001E-2</v>
      </c>
      <c r="O247" s="17">
        <v>8.8950180000000003</v>
      </c>
      <c r="P247" s="17">
        <v>1.421521</v>
      </c>
      <c r="Q247" s="17">
        <f t="shared" si="16"/>
        <v>0.19103030146462843</v>
      </c>
      <c r="R247" s="17">
        <f t="shared" si="17"/>
        <v>3.0528728010252488E-2</v>
      </c>
      <c r="S247" s="16">
        <v>0.6</v>
      </c>
      <c r="T247" s="16">
        <v>0.62</v>
      </c>
      <c r="U247" s="17">
        <f t="shared" si="18"/>
        <v>0.11461818087877705</v>
      </c>
      <c r="V247" s="17">
        <f t="shared" si="19"/>
        <v>1.8927811366356542E-2</v>
      </c>
    </row>
    <row r="248" spans="1:22">
      <c r="A248" s="14" t="s">
        <v>46</v>
      </c>
      <c r="B248" s="15">
        <v>2447.71220103</v>
      </c>
      <c r="C248" s="14">
        <v>4</v>
      </c>
      <c r="D248" s="14">
        <v>3827</v>
      </c>
      <c r="E248" s="14" t="s">
        <v>45</v>
      </c>
      <c r="F248" s="14">
        <v>4</v>
      </c>
      <c r="G248" s="14" t="s">
        <v>50</v>
      </c>
      <c r="H248" s="14">
        <v>4</v>
      </c>
      <c r="I248" s="14">
        <v>1700</v>
      </c>
      <c r="J248" s="14">
        <v>1700</v>
      </c>
      <c r="K248" s="14">
        <v>564</v>
      </c>
      <c r="L248" s="15">
        <v>7.8946172622599997</v>
      </c>
      <c r="M248" s="16">
        <v>1</v>
      </c>
      <c r="N248" s="17">
        <f t="shared" si="15"/>
        <v>7.8946172622599997</v>
      </c>
      <c r="O248" s="17">
        <v>11.39</v>
      </c>
      <c r="P248" s="17">
        <v>1.78</v>
      </c>
      <c r="Q248" s="17">
        <f t="shared" si="16"/>
        <v>89.919690617141399</v>
      </c>
      <c r="R248" s="17">
        <f t="shared" si="17"/>
        <v>14.0524187268228</v>
      </c>
      <c r="S248" s="16">
        <v>0.99</v>
      </c>
      <c r="T248" s="16">
        <v>0.98</v>
      </c>
      <c r="U248" s="17">
        <f t="shared" si="18"/>
        <v>89.020493710969987</v>
      </c>
      <c r="V248" s="17">
        <f t="shared" si="19"/>
        <v>13.771370352286343</v>
      </c>
    </row>
    <row r="249" spans="1:22">
      <c r="A249" s="14" t="s">
        <v>46</v>
      </c>
      <c r="B249" s="15">
        <v>2447.71220103</v>
      </c>
      <c r="C249" s="14">
        <v>4</v>
      </c>
      <c r="D249" s="14">
        <v>3828</v>
      </c>
      <c r="E249" s="14" t="s">
        <v>45</v>
      </c>
      <c r="F249" s="14">
        <v>4</v>
      </c>
      <c r="G249" s="14" t="s">
        <v>52</v>
      </c>
      <c r="H249" s="14">
        <v>12</v>
      </c>
      <c r="I249" s="14">
        <v>5300</v>
      </c>
      <c r="J249" s="14">
        <v>5300</v>
      </c>
      <c r="K249" s="14">
        <v>572</v>
      </c>
      <c r="L249" s="15">
        <v>1.6509046929700001E-3</v>
      </c>
      <c r="M249" s="16">
        <v>0</v>
      </c>
      <c r="N249" s="17">
        <f t="shared" si="15"/>
        <v>0</v>
      </c>
      <c r="O249" s="17">
        <v>0</v>
      </c>
      <c r="P249" s="17">
        <v>0</v>
      </c>
      <c r="Q249" s="17">
        <f t="shared" si="16"/>
        <v>0</v>
      </c>
      <c r="R249" s="17">
        <f t="shared" si="17"/>
        <v>0</v>
      </c>
      <c r="S249" s="16">
        <v>0.99</v>
      </c>
      <c r="T249" s="16">
        <v>0.98</v>
      </c>
      <c r="U249" s="17">
        <f t="shared" si="18"/>
        <v>0</v>
      </c>
      <c r="V249" s="17">
        <f t="shared" si="19"/>
        <v>0</v>
      </c>
    </row>
    <row r="250" spans="1:22">
      <c r="A250" s="14" t="s">
        <v>46</v>
      </c>
      <c r="B250" s="15">
        <v>2447.71220103</v>
      </c>
      <c r="C250" s="14">
        <v>4</v>
      </c>
      <c r="D250" s="14">
        <v>3891</v>
      </c>
      <c r="E250" s="14" t="s">
        <v>45</v>
      </c>
      <c r="F250" s="14">
        <v>4</v>
      </c>
      <c r="G250" s="14" t="s">
        <v>44</v>
      </c>
      <c r="H250" s="14">
        <v>2</v>
      </c>
      <c r="I250" s="14">
        <v>1200</v>
      </c>
      <c r="J250" s="14">
        <v>1200</v>
      </c>
      <c r="K250" s="14">
        <v>562</v>
      </c>
      <c r="L250" s="15">
        <v>4.3438638194000001</v>
      </c>
      <c r="M250" s="16">
        <v>1</v>
      </c>
      <c r="N250" s="17">
        <f t="shared" si="15"/>
        <v>4.3438638194000001</v>
      </c>
      <c r="O250" s="17">
        <v>8.52</v>
      </c>
      <c r="P250" s="17">
        <v>1.44</v>
      </c>
      <c r="Q250" s="17">
        <f t="shared" si="16"/>
        <v>37.009719741288002</v>
      </c>
      <c r="R250" s="17">
        <f t="shared" si="17"/>
        <v>6.255163899936</v>
      </c>
      <c r="S250" s="16">
        <v>0.99</v>
      </c>
      <c r="T250" s="16">
        <v>0.98</v>
      </c>
      <c r="U250" s="17">
        <f t="shared" si="18"/>
        <v>36.63962254387512</v>
      </c>
      <c r="V250" s="17">
        <f t="shared" si="19"/>
        <v>6.1300606219372797</v>
      </c>
    </row>
    <row r="251" spans="1:22">
      <c r="A251" s="14" t="s">
        <v>46</v>
      </c>
      <c r="B251" s="15">
        <v>2447.71220103</v>
      </c>
      <c r="C251" s="14">
        <v>4</v>
      </c>
      <c r="D251" s="14">
        <v>3892</v>
      </c>
      <c r="E251" s="14" t="s">
        <v>45</v>
      </c>
      <c r="F251" s="14">
        <v>4</v>
      </c>
      <c r="G251" s="14" t="s">
        <v>49</v>
      </c>
      <c r="H251" s="14">
        <v>11</v>
      </c>
      <c r="I251" s="14">
        <v>4340</v>
      </c>
      <c r="J251" s="14">
        <v>4340</v>
      </c>
      <c r="K251" s="14">
        <v>571</v>
      </c>
      <c r="L251" s="15">
        <v>0.40892394947400001</v>
      </c>
      <c r="M251" s="16">
        <v>1</v>
      </c>
      <c r="N251" s="17">
        <f t="shared" si="15"/>
        <v>0.40892394947400001</v>
      </c>
      <c r="O251" s="17">
        <v>3.85</v>
      </c>
      <c r="P251" s="17">
        <v>0.14000000000000001</v>
      </c>
      <c r="Q251" s="17">
        <f t="shared" si="16"/>
        <v>1.5743572054749</v>
      </c>
      <c r="R251" s="17">
        <f t="shared" si="17"/>
        <v>5.7249352926360006E-2</v>
      </c>
      <c r="S251" s="16">
        <v>0.99</v>
      </c>
      <c r="T251" s="16">
        <v>0.98</v>
      </c>
      <c r="U251" s="17">
        <f t="shared" si="18"/>
        <v>1.558613633420151</v>
      </c>
      <c r="V251" s="17">
        <f t="shared" si="19"/>
        <v>5.6104365867832802E-2</v>
      </c>
    </row>
    <row r="252" spans="1:22">
      <c r="A252" s="14" t="s">
        <v>46</v>
      </c>
      <c r="B252" s="15">
        <v>2447.71220103</v>
      </c>
      <c r="C252" s="14">
        <v>4</v>
      </c>
      <c r="D252" s="14">
        <v>3893</v>
      </c>
      <c r="E252" s="14" t="s">
        <v>45</v>
      </c>
      <c r="F252" s="14">
        <v>4</v>
      </c>
      <c r="G252" s="14" t="s">
        <v>49</v>
      </c>
      <c r="H252" s="14">
        <v>11</v>
      </c>
      <c r="I252" s="14">
        <v>4340</v>
      </c>
      <c r="J252" s="14">
        <v>4340</v>
      </c>
      <c r="K252" s="14">
        <v>571</v>
      </c>
      <c r="L252" s="15">
        <v>7.1066653021299997</v>
      </c>
      <c r="M252" s="16">
        <v>1</v>
      </c>
      <c r="N252" s="17">
        <f t="shared" si="15"/>
        <v>7.1066653021299997</v>
      </c>
      <c r="O252" s="17">
        <v>3.85</v>
      </c>
      <c r="P252" s="17">
        <v>0.14000000000000001</v>
      </c>
      <c r="Q252" s="17">
        <f t="shared" si="16"/>
        <v>27.3606614132005</v>
      </c>
      <c r="R252" s="17">
        <f t="shared" si="17"/>
        <v>0.99493314229820007</v>
      </c>
      <c r="S252" s="16">
        <v>0.99</v>
      </c>
      <c r="T252" s="16">
        <v>0.98</v>
      </c>
      <c r="U252" s="17">
        <f t="shared" si="18"/>
        <v>27.087054799068493</v>
      </c>
      <c r="V252" s="17">
        <f t="shared" si="19"/>
        <v>0.97503447945223609</v>
      </c>
    </row>
    <row r="253" spans="1:22">
      <c r="A253" s="14" t="s">
        <v>46</v>
      </c>
      <c r="B253" s="15">
        <v>2447.71220103</v>
      </c>
      <c r="C253" s="14">
        <v>4</v>
      </c>
      <c r="D253" s="14">
        <v>3894</v>
      </c>
      <c r="E253" s="14" t="s">
        <v>45</v>
      </c>
      <c r="F253" s="14">
        <v>4</v>
      </c>
      <c r="G253" s="14" t="s">
        <v>44</v>
      </c>
      <c r="H253" s="14">
        <v>2</v>
      </c>
      <c r="I253" s="14">
        <v>1290</v>
      </c>
      <c r="J253" s="14">
        <v>1290</v>
      </c>
      <c r="K253" s="14">
        <v>562</v>
      </c>
      <c r="L253" s="15">
        <v>2.43369484136E-3</v>
      </c>
      <c r="M253" s="16">
        <v>1</v>
      </c>
      <c r="N253" s="17">
        <f t="shared" si="15"/>
        <v>2.43369484136E-3</v>
      </c>
      <c r="O253" s="17">
        <v>8.52</v>
      </c>
      <c r="P253" s="17">
        <v>1.44</v>
      </c>
      <c r="Q253" s="17">
        <f t="shared" si="16"/>
        <v>2.07350800483872E-2</v>
      </c>
      <c r="R253" s="17">
        <f t="shared" si="17"/>
        <v>3.5045205715584001E-3</v>
      </c>
      <c r="S253" s="16">
        <v>0.99</v>
      </c>
      <c r="T253" s="16">
        <v>0.98</v>
      </c>
      <c r="U253" s="17">
        <f t="shared" si="18"/>
        <v>2.0527729247903328E-2</v>
      </c>
      <c r="V253" s="17">
        <f t="shared" si="19"/>
        <v>3.4344301601272323E-3</v>
      </c>
    </row>
    <row r="254" spans="1:22">
      <c r="A254" s="14" t="s">
        <v>46</v>
      </c>
      <c r="B254" s="15">
        <v>2447.71220103</v>
      </c>
      <c r="C254" s="14">
        <v>4</v>
      </c>
      <c r="D254" s="14">
        <v>3895</v>
      </c>
      <c r="E254" s="14" t="s">
        <v>45</v>
      </c>
      <c r="F254" s="14">
        <v>4</v>
      </c>
      <c r="G254" s="14" t="s">
        <v>52</v>
      </c>
      <c r="H254" s="14">
        <v>12</v>
      </c>
      <c r="I254" s="14">
        <v>5200</v>
      </c>
      <c r="J254" s="14">
        <v>5200</v>
      </c>
      <c r="K254" s="14">
        <v>572</v>
      </c>
      <c r="L254" s="15">
        <v>0.33804561845199999</v>
      </c>
      <c r="M254" s="16">
        <v>0</v>
      </c>
      <c r="N254" s="17">
        <f t="shared" si="15"/>
        <v>0</v>
      </c>
      <c r="O254" s="17">
        <v>0</v>
      </c>
      <c r="P254" s="17">
        <v>0</v>
      </c>
      <c r="Q254" s="17">
        <f t="shared" si="16"/>
        <v>0</v>
      </c>
      <c r="R254" s="17">
        <f t="shared" si="17"/>
        <v>0</v>
      </c>
      <c r="S254" s="16">
        <v>0.99</v>
      </c>
      <c r="T254" s="16">
        <v>0.98</v>
      </c>
      <c r="U254" s="17">
        <f t="shared" si="18"/>
        <v>0</v>
      </c>
      <c r="V254" s="17">
        <f t="shared" si="19"/>
        <v>0</v>
      </c>
    </row>
    <row r="255" spans="1:22">
      <c r="A255" s="14" t="s">
        <v>46</v>
      </c>
      <c r="B255" s="15">
        <v>2447.71220103</v>
      </c>
      <c r="C255" s="14">
        <v>4</v>
      </c>
      <c r="D255" s="14">
        <v>3896</v>
      </c>
      <c r="E255" s="14" t="s">
        <v>45</v>
      </c>
      <c r="F255" s="14">
        <v>4</v>
      </c>
      <c r="G255" s="14" t="s">
        <v>49</v>
      </c>
      <c r="H255" s="14">
        <v>11</v>
      </c>
      <c r="I255" s="14">
        <v>4340</v>
      </c>
      <c r="J255" s="14">
        <v>4340</v>
      </c>
      <c r="K255" s="14">
        <v>571</v>
      </c>
      <c r="L255" s="15">
        <v>0.41142284626600001</v>
      </c>
      <c r="M255" s="16">
        <v>1</v>
      </c>
      <c r="N255" s="17">
        <f t="shared" si="15"/>
        <v>0.41142284626600001</v>
      </c>
      <c r="O255" s="17">
        <v>3.85</v>
      </c>
      <c r="P255" s="17">
        <v>0.14000000000000001</v>
      </c>
      <c r="Q255" s="17">
        <f t="shared" si="16"/>
        <v>1.5839779581241</v>
      </c>
      <c r="R255" s="17">
        <f t="shared" si="17"/>
        <v>5.7599198477240009E-2</v>
      </c>
      <c r="S255" s="16">
        <v>0.99</v>
      </c>
      <c r="T255" s="16">
        <v>0.98</v>
      </c>
      <c r="U255" s="17">
        <f t="shared" si="18"/>
        <v>1.568138178542859</v>
      </c>
      <c r="V255" s="17">
        <f t="shared" si="19"/>
        <v>5.6447214507695208E-2</v>
      </c>
    </row>
    <row r="256" spans="1:22">
      <c r="A256" s="14" t="s">
        <v>46</v>
      </c>
      <c r="B256" s="15">
        <v>2447.71220103</v>
      </c>
      <c r="C256" s="14">
        <v>4</v>
      </c>
      <c r="D256" s="14">
        <v>3897</v>
      </c>
      <c r="E256" s="14" t="s">
        <v>45</v>
      </c>
      <c r="F256" s="14">
        <v>4</v>
      </c>
      <c r="G256" s="14" t="s">
        <v>51</v>
      </c>
      <c r="H256" s="14">
        <v>13</v>
      </c>
      <c r="I256" s="14">
        <v>6410</v>
      </c>
      <c r="J256" s="14">
        <v>6410</v>
      </c>
      <c r="K256" s="14">
        <v>573</v>
      </c>
      <c r="L256" s="15">
        <v>2.8082857896500002</v>
      </c>
      <c r="M256" s="16">
        <v>0.83</v>
      </c>
      <c r="N256" s="17">
        <f t="shared" si="15"/>
        <v>2.3308772054095002</v>
      </c>
      <c r="O256" s="17">
        <v>2.0699999999999998</v>
      </c>
      <c r="P256" s="17">
        <v>0.08</v>
      </c>
      <c r="Q256" s="17">
        <f t="shared" si="16"/>
        <v>4.8249158151976648</v>
      </c>
      <c r="R256" s="17">
        <f t="shared" si="17"/>
        <v>0.18647017643276001</v>
      </c>
      <c r="S256" s="16">
        <v>0.99</v>
      </c>
      <c r="T256" s="16">
        <v>0.98</v>
      </c>
      <c r="U256" s="17">
        <f t="shared" si="18"/>
        <v>4.7766666570456877</v>
      </c>
      <c r="V256" s="17">
        <f t="shared" si="19"/>
        <v>0.18274077290410481</v>
      </c>
    </row>
    <row r="257" spans="1:22">
      <c r="A257" s="14" t="s">
        <v>46</v>
      </c>
      <c r="B257" s="15">
        <v>2447.71220103</v>
      </c>
      <c r="C257" s="14">
        <v>4</v>
      </c>
      <c r="D257" s="14">
        <v>3898</v>
      </c>
      <c r="E257" s="14" t="s">
        <v>45</v>
      </c>
      <c r="F257" s="14">
        <v>4</v>
      </c>
      <c r="G257" s="14" t="s">
        <v>44</v>
      </c>
      <c r="H257" s="14">
        <v>2</v>
      </c>
      <c r="I257" s="14">
        <v>1200</v>
      </c>
      <c r="J257" s="14">
        <v>1200</v>
      </c>
      <c r="K257" s="14">
        <v>562</v>
      </c>
      <c r="L257" s="15">
        <v>39.194741337899998</v>
      </c>
      <c r="M257" s="16">
        <v>1</v>
      </c>
      <c r="N257" s="17">
        <f t="shared" si="15"/>
        <v>39.194741337899998</v>
      </c>
      <c r="O257" s="17">
        <v>8.52</v>
      </c>
      <c r="P257" s="17">
        <v>1.44</v>
      </c>
      <c r="Q257" s="17">
        <f t="shared" si="16"/>
        <v>333.93919619890795</v>
      </c>
      <c r="R257" s="17">
        <f t="shared" si="17"/>
        <v>56.440427526575995</v>
      </c>
      <c r="S257" s="16">
        <v>0.99</v>
      </c>
      <c r="T257" s="16">
        <v>0.98</v>
      </c>
      <c r="U257" s="17">
        <f t="shared" si="18"/>
        <v>330.59980423691889</v>
      </c>
      <c r="V257" s="17">
        <f t="shared" si="19"/>
        <v>55.311618976044471</v>
      </c>
    </row>
    <row r="258" spans="1:22">
      <c r="A258" s="14" t="s">
        <v>46</v>
      </c>
      <c r="B258" s="15">
        <v>2447.71220103</v>
      </c>
      <c r="C258" s="14">
        <v>4</v>
      </c>
      <c r="D258" s="14">
        <v>3899</v>
      </c>
      <c r="E258" s="14" t="s">
        <v>45</v>
      </c>
      <c r="F258" s="14">
        <v>4</v>
      </c>
      <c r="G258" s="14" t="s">
        <v>44</v>
      </c>
      <c r="H258" s="14">
        <v>2</v>
      </c>
      <c r="I258" s="14">
        <v>1200</v>
      </c>
      <c r="J258" s="14">
        <v>1200</v>
      </c>
      <c r="K258" s="14">
        <v>562</v>
      </c>
      <c r="L258" s="15">
        <v>0.22460366492600001</v>
      </c>
      <c r="M258" s="16">
        <v>1</v>
      </c>
      <c r="N258" s="17">
        <f t="shared" si="15"/>
        <v>0.22460366492600001</v>
      </c>
      <c r="O258" s="17">
        <v>8.52</v>
      </c>
      <c r="P258" s="17">
        <v>1.44</v>
      </c>
      <c r="Q258" s="17">
        <f t="shared" si="16"/>
        <v>1.91362322516952</v>
      </c>
      <c r="R258" s="17">
        <f t="shared" si="17"/>
        <v>0.32342927749344003</v>
      </c>
      <c r="S258" s="16">
        <v>0.99</v>
      </c>
      <c r="T258" s="16">
        <v>0.98</v>
      </c>
      <c r="U258" s="17">
        <f t="shared" si="18"/>
        <v>1.8944869929178247</v>
      </c>
      <c r="V258" s="17">
        <f t="shared" si="19"/>
        <v>0.31696069194357124</v>
      </c>
    </row>
    <row r="259" spans="1:22">
      <c r="A259" s="14" t="s">
        <v>46</v>
      </c>
      <c r="B259" s="15">
        <v>2447.71220103</v>
      </c>
      <c r="C259" s="14">
        <v>4</v>
      </c>
      <c r="D259" s="14">
        <v>3900</v>
      </c>
      <c r="E259" s="14" t="s">
        <v>45</v>
      </c>
      <c r="F259" s="14">
        <v>4</v>
      </c>
      <c r="G259" s="14" t="s">
        <v>49</v>
      </c>
      <c r="H259" s="14">
        <v>11</v>
      </c>
      <c r="I259" s="14">
        <v>4340</v>
      </c>
      <c r="J259" s="14">
        <v>4340</v>
      </c>
      <c r="K259" s="14">
        <v>571</v>
      </c>
      <c r="L259" s="15">
        <v>0.31361800763600001</v>
      </c>
      <c r="M259" s="16">
        <v>1</v>
      </c>
      <c r="N259" s="17">
        <f t="shared" ref="N259:N322" si="20">L259*M259</f>
        <v>0.31361800763600001</v>
      </c>
      <c r="O259" s="17">
        <v>3.85</v>
      </c>
      <c r="P259" s="17">
        <v>0.14000000000000001</v>
      </c>
      <c r="Q259" s="17">
        <f t="shared" ref="Q259:Q322" si="21">N259*O259</f>
        <v>1.2074293293986</v>
      </c>
      <c r="R259" s="17">
        <f t="shared" ref="R259:R322" si="22">N259*P259</f>
        <v>4.3906521069040007E-2</v>
      </c>
      <c r="S259" s="16">
        <v>0.99</v>
      </c>
      <c r="T259" s="16">
        <v>0.98</v>
      </c>
      <c r="U259" s="17">
        <f t="shared" ref="U259:U322" si="23">Q259*S259</f>
        <v>1.1953550361046141</v>
      </c>
      <c r="V259" s="17">
        <f t="shared" ref="V259:V322" si="24">R259*T259</f>
        <v>4.3028390647659204E-2</v>
      </c>
    </row>
    <row r="260" spans="1:22">
      <c r="A260" s="14" t="s">
        <v>46</v>
      </c>
      <c r="B260" s="15">
        <v>2447.71220103</v>
      </c>
      <c r="C260" s="14">
        <v>4</v>
      </c>
      <c r="D260" s="14">
        <v>3901</v>
      </c>
      <c r="E260" s="14" t="s">
        <v>45</v>
      </c>
      <c r="F260" s="14">
        <v>4</v>
      </c>
      <c r="G260" s="14" t="s">
        <v>49</v>
      </c>
      <c r="H260" s="14">
        <v>11</v>
      </c>
      <c r="I260" s="14">
        <v>4340</v>
      </c>
      <c r="J260" s="14">
        <v>4340</v>
      </c>
      <c r="K260" s="14">
        <v>571</v>
      </c>
      <c r="L260" s="15">
        <v>4.0718299822999997</v>
      </c>
      <c r="M260" s="16">
        <v>1</v>
      </c>
      <c r="N260" s="17">
        <f t="shared" si="20"/>
        <v>4.0718299822999997</v>
      </c>
      <c r="O260" s="17">
        <v>3.85</v>
      </c>
      <c r="P260" s="17">
        <v>0.14000000000000001</v>
      </c>
      <c r="Q260" s="17">
        <f t="shared" si="21"/>
        <v>15.676545431854999</v>
      </c>
      <c r="R260" s="17">
        <f t="shared" si="22"/>
        <v>0.57005619752199999</v>
      </c>
      <c r="S260" s="16">
        <v>0.99</v>
      </c>
      <c r="T260" s="16">
        <v>0.98</v>
      </c>
      <c r="U260" s="17">
        <f t="shared" si="23"/>
        <v>15.519779977536448</v>
      </c>
      <c r="V260" s="17">
        <f t="shared" si="24"/>
        <v>0.55865507357155997</v>
      </c>
    </row>
    <row r="261" spans="1:22">
      <c r="A261" s="14" t="s">
        <v>46</v>
      </c>
      <c r="B261" s="15">
        <v>2447.71220103</v>
      </c>
      <c r="C261" s="14">
        <v>4</v>
      </c>
      <c r="D261" s="14">
        <v>3902</v>
      </c>
      <c r="E261" s="14" t="s">
        <v>45</v>
      </c>
      <c r="F261" s="14">
        <v>4</v>
      </c>
      <c r="G261" s="14" t="s">
        <v>51</v>
      </c>
      <c r="H261" s="14">
        <v>13</v>
      </c>
      <c r="I261" s="14">
        <v>6410</v>
      </c>
      <c r="J261" s="14">
        <v>6410</v>
      </c>
      <c r="K261" s="14">
        <v>573</v>
      </c>
      <c r="L261" s="15">
        <v>0.58158808947600005</v>
      </c>
      <c r="M261" s="16">
        <v>0.83</v>
      </c>
      <c r="N261" s="17">
        <f t="shared" si="20"/>
        <v>0.48271811426507999</v>
      </c>
      <c r="O261" s="17">
        <v>2.0699999999999998</v>
      </c>
      <c r="P261" s="17">
        <v>0.08</v>
      </c>
      <c r="Q261" s="17">
        <f t="shared" si="21"/>
        <v>0.99922649652871554</v>
      </c>
      <c r="R261" s="17">
        <f t="shared" si="22"/>
        <v>3.8617449141206399E-2</v>
      </c>
      <c r="S261" s="16">
        <v>0.99</v>
      </c>
      <c r="T261" s="16">
        <v>0.98</v>
      </c>
      <c r="U261" s="17">
        <f t="shared" si="23"/>
        <v>0.98923423156342838</v>
      </c>
      <c r="V261" s="17">
        <f t="shared" si="24"/>
        <v>3.7845100158382272E-2</v>
      </c>
    </row>
    <row r="262" spans="1:22">
      <c r="A262" s="14" t="s">
        <v>46</v>
      </c>
      <c r="B262" s="15">
        <v>2447.71220103</v>
      </c>
      <c r="C262" s="14">
        <v>4</v>
      </c>
      <c r="D262" s="14">
        <v>3903</v>
      </c>
      <c r="E262" s="14" t="s">
        <v>45</v>
      </c>
      <c r="F262" s="14">
        <v>4</v>
      </c>
      <c r="G262" s="14" t="s">
        <v>50</v>
      </c>
      <c r="H262" s="14">
        <v>4</v>
      </c>
      <c r="I262" s="14">
        <v>8340</v>
      </c>
      <c r="J262" s="14">
        <v>8340</v>
      </c>
      <c r="K262" s="14">
        <v>564</v>
      </c>
      <c r="L262" s="15">
        <v>2.6513664102200001</v>
      </c>
      <c r="M262" s="16">
        <v>1</v>
      </c>
      <c r="N262" s="17">
        <f t="shared" si="20"/>
        <v>2.6513664102200001</v>
      </c>
      <c r="O262" s="17">
        <v>11.39</v>
      </c>
      <c r="P262" s="17">
        <v>1.78</v>
      </c>
      <c r="Q262" s="17">
        <f t="shared" si="21"/>
        <v>30.199063412405803</v>
      </c>
      <c r="R262" s="17">
        <f t="shared" si="22"/>
        <v>4.7194322101916004</v>
      </c>
      <c r="S262" s="16">
        <v>0.99</v>
      </c>
      <c r="T262" s="16">
        <v>0.98</v>
      </c>
      <c r="U262" s="17">
        <f t="shared" si="23"/>
        <v>29.897072778281743</v>
      </c>
      <c r="V262" s="17">
        <f t="shared" si="24"/>
        <v>4.6250435659877684</v>
      </c>
    </row>
    <row r="263" spans="1:22">
      <c r="A263" s="14" t="s">
        <v>46</v>
      </c>
      <c r="B263" s="15">
        <v>2447.71220103</v>
      </c>
      <c r="C263" s="14">
        <v>4</v>
      </c>
      <c r="D263" s="14">
        <v>3904</v>
      </c>
      <c r="E263" s="14" t="s">
        <v>45</v>
      </c>
      <c r="F263" s="14">
        <v>4</v>
      </c>
      <c r="G263" s="14" t="s">
        <v>50</v>
      </c>
      <c r="H263" s="14">
        <v>4</v>
      </c>
      <c r="I263" s="14">
        <v>8340</v>
      </c>
      <c r="J263" s="14">
        <v>8340</v>
      </c>
      <c r="K263" s="14">
        <v>564</v>
      </c>
      <c r="L263" s="15">
        <v>0.41042891690799999</v>
      </c>
      <c r="M263" s="16">
        <v>1</v>
      </c>
      <c r="N263" s="17">
        <f t="shared" si="20"/>
        <v>0.41042891690799999</v>
      </c>
      <c r="O263" s="17">
        <v>11.39</v>
      </c>
      <c r="P263" s="17">
        <v>1.78</v>
      </c>
      <c r="Q263" s="17">
        <f t="shared" si="21"/>
        <v>4.6747853635821199</v>
      </c>
      <c r="R263" s="17">
        <f t="shared" si="22"/>
        <v>0.73056347209623995</v>
      </c>
      <c r="S263" s="16">
        <v>0.99</v>
      </c>
      <c r="T263" s="16">
        <v>0.98</v>
      </c>
      <c r="U263" s="17">
        <f t="shared" si="23"/>
        <v>4.6280375099462985</v>
      </c>
      <c r="V263" s="17">
        <f t="shared" si="24"/>
        <v>0.71595220265431514</v>
      </c>
    </row>
    <row r="264" spans="1:22">
      <c r="A264" s="14" t="s">
        <v>46</v>
      </c>
      <c r="B264" s="15">
        <v>2447.71220103</v>
      </c>
      <c r="C264" s="14">
        <v>4</v>
      </c>
      <c r="D264" s="14">
        <v>3905</v>
      </c>
      <c r="E264" s="14" t="s">
        <v>45</v>
      </c>
      <c r="F264" s="14">
        <v>4</v>
      </c>
      <c r="G264" s="14" t="s">
        <v>52</v>
      </c>
      <c r="H264" s="14">
        <v>12</v>
      </c>
      <c r="I264" s="14">
        <v>8360</v>
      </c>
      <c r="J264" s="14">
        <v>8340</v>
      </c>
      <c r="K264" s="14">
        <v>572</v>
      </c>
      <c r="L264" s="15">
        <v>0.56858612723900004</v>
      </c>
      <c r="M264" s="16">
        <v>0</v>
      </c>
      <c r="N264" s="17">
        <f t="shared" si="20"/>
        <v>0</v>
      </c>
      <c r="O264" s="17">
        <v>0</v>
      </c>
      <c r="P264" s="17">
        <v>0</v>
      </c>
      <c r="Q264" s="17">
        <f t="shared" si="21"/>
        <v>0</v>
      </c>
      <c r="R264" s="17">
        <f t="shared" si="22"/>
        <v>0</v>
      </c>
      <c r="S264" s="16">
        <v>0.99</v>
      </c>
      <c r="T264" s="16">
        <v>0.98</v>
      </c>
      <c r="U264" s="17">
        <f t="shared" si="23"/>
        <v>0</v>
      </c>
      <c r="V264" s="17">
        <f t="shared" si="24"/>
        <v>0</v>
      </c>
    </row>
    <row r="265" spans="1:22">
      <c r="A265" s="14" t="s">
        <v>46</v>
      </c>
      <c r="B265" s="15">
        <v>2447.71220103</v>
      </c>
      <c r="C265" s="14">
        <v>4</v>
      </c>
      <c r="D265" s="14">
        <v>3906</v>
      </c>
      <c r="E265" s="14" t="s">
        <v>45</v>
      </c>
      <c r="F265" s="14">
        <v>4</v>
      </c>
      <c r="G265" s="14" t="s">
        <v>52</v>
      </c>
      <c r="H265" s="14">
        <v>12</v>
      </c>
      <c r="I265" s="14">
        <v>8360</v>
      </c>
      <c r="J265" s="14">
        <v>8340</v>
      </c>
      <c r="K265" s="14">
        <v>572</v>
      </c>
      <c r="L265" s="15">
        <v>0.18158441092800001</v>
      </c>
      <c r="M265" s="16">
        <v>0</v>
      </c>
      <c r="N265" s="17">
        <f t="shared" si="20"/>
        <v>0</v>
      </c>
      <c r="O265" s="17">
        <v>0</v>
      </c>
      <c r="P265" s="17">
        <v>0</v>
      </c>
      <c r="Q265" s="17">
        <f t="shared" si="21"/>
        <v>0</v>
      </c>
      <c r="R265" s="17">
        <f t="shared" si="22"/>
        <v>0</v>
      </c>
      <c r="S265" s="16">
        <v>0.99</v>
      </c>
      <c r="T265" s="16">
        <v>0.98</v>
      </c>
      <c r="U265" s="17">
        <f t="shared" si="23"/>
        <v>0</v>
      </c>
      <c r="V265" s="17">
        <f t="shared" si="24"/>
        <v>0</v>
      </c>
    </row>
    <row r="266" spans="1:22">
      <c r="A266" s="14" t="s">
        <v>46</v>
      </c>
      <c r="B266" s="15">
        <v>2447.71220103</v>
      </c>
      <c r="C266" s="14">
        <v>4</v>
      </c>
      <c r="D266" s="14">
        <v>3907</v>
      </c>
      <c r="E266" s="14" t="s">
        <v>45</v>
      </c>
      <c r="F266" s="14">
        <v>4</v>
      </c>
      <c r="G266" s="14" t="s">
        <v>49</v>
      </c>
      <c r="H266" s="14">
        <v>11</v>
      </c>
      <c r="I266" s="14">
        <v>4340</v>
      </c>
      <c r="J266" s="14">
        <v>4340</v>
      </c>
      <c r="K266" s="14">
        <v>571</v>
      </c>
      <c r="L266" s="15">
        <v>9.7191427029999999E-2</v>
      </c>
      <c r="M266" s="16">
        <v>1</v>
      </c>
      <c r="N266" s="17">
        <f t="shared" si="20"/>
        <v>9.7191427029999999E-2</v>
      </c>
      <c r="O266" s="17">
        <v>3.85</v>
      </c>
      <c r="P266" s="17">
        <v>0.14000000000000001</v>
      </c>
      <c r="Q266" s="17">
        <f t="shared" si="21"/>
        <v>0.37418699406549999</v>
      </c>
      <c r="R266" s="17">
        <f t="shared" si="22"/>
        <v>1.3606799784200001E-2</v>
      </c>
      <c r="S266" s="16">
        <v>0.99</v>
      </c>
      <c r="T266" s="16">
        <v>0.98</v>
      </c>
      <c r="U266" s="17">
        <f t="shared" si="23"/>
        <v>0.37044512412484498</v>
      </c>
      <c r="V266" s="17">
        <f t="shared" si="24"/>
        <v>1.3334663788516001E-2</v>
      </c>
    </row>
    <row r="267" spans="1:22">
      <c r="A267" s="14" t="s">
        <v>46</v>
      </c>
      <c r="B267" s="15">
        <v>2447.71220103</v>
      </c>
      <c r="C267" s="14">
        <v>4</v>
      </c>
      <c r="D267" s="14">
        <v>3908</v>
      </c>
      <c r="E267" s="14" t="s">
        <v>45</v>
      </c>
      <c r="F267" s="14">
        <v>4</v>
      </c>
      <c r="G267" s="14" t="s">
        <v>49</v>
      </c>
      <c r="H267" s="14">
        <v>11</v>
      </c>
      <c r="I267" s="14">
        <v>4340</v>
      </c>
      <c r="J267" s="14">
        <v>4340</v>
      </c>
      <c r="K267" s="14">
        <v>571</v>
      </c>
      <c r="L267" s="15">
        <v>11.0416663948</v>
      </c>
      <c r="M267" s="16">
        <v>1</v>
      </c>
      <c r="N267" s="17">
        <f t="shared" si="20"/>
        <v>11.0416663948</v>
      </c>
      <c r="O267" s="17">
        <v>3.85</v>
      </c>
      <c r="P267" s="17">
        <v>0.14000000000000001</v>
      </c>
      <c r="Q267" s="17">
        <f t="shared" si="21"/>
        <v>42.510415619980002</v>
      </c>
      <c r="R267" s="17">
        <f t="shared" si="22"/>
        <v>1.5458332952720002</v>
      </c>
      <c r="S267" s="16">
        <v>0.99</v>
      </c>
      <c r="T267" s="16">
        <v>0.98</v>
      </c>
      <c r="U267" s="17">
        <f t="shared" si="23"/>
        <v>42.085311463780201</v>
      </c>
      <c r="V267" s="17">
        <f t="shared" si="24"/>
        <v>1.5149166293665601</v>
      </c>
    </row>
    <row r="268" spans="1:22">
      <c r="A268" s="14" t="s">
        <v>46</v>
      </c>
      <c r="B268" s="15">
        <v>2447.71220103</v>
      </c>
      <c r="C268" s="14">
        <v>4</v>
      </c>
      <c r="D268" s="14">
        <v>3909</v>
      </c>
      <c r="E268" s="14" t="s">
        <v>45</v>
      </c>
      <c r="F268" s="14">
        <v>4</v>
      </c>
      <c r="G268" s="14" t="s">
        <v>44</v>
      </c>
      <c r="H268" s="14">
        <v>2</v>
      </c>
      <c r="I268" s="14">
        <v>1200</v>
      </c>
      <c r="J268" s="14">
        <v>1200</v>
      </c>
      <c r="K268" s="14">
        <v>562</v>
      </c>
      <c r="L268" s="15">
        <v>6.5255575750599997</v>
      </c>
      <c r="M268" s="16">
        <v>1</v>
      </c>
      <c r="N268" s="17">
        <f t="shared" si="20"/>
        <v>6.5255575750599997</v>
      </c>
      <c r="O268" s="17">
        <v>8.52</v>
      </c>
      <c r="P268" s="17">
        <v>1.44</v>
      </c>
      <c r="Q268" s="17">
        <f t="shared" si="21"/>
        <v>55.597750539511196</v>
      </c>
      <c r="R268" s="17">
        <f t="shared" si="22"/>
        <v>9.3968029080864</v>
      </c>
      <c r="S268" s="16">
        <v>0.99</v>
      </c>
      <c r="T268" s="16">
        <v>0.98</v>
      </c>
      <c r="U268" s="17">
        <f t="shared" si="23"/>
        <v>55.041773034116083</v>
      </c>
      <c r="V268" s="17">
        <f t="shared" si="24"/>
        <v>9.2088668499246715</v>
      </c>
    </row>
    <row r="269" spans="1:22">
      <c r="A269" s="14" t="s">
        <v>46</v>
      </c>
      <c r="B269" s="15">
        <v>2447.71220103</v>
      </c>
      <c r="C269" s="14">
        <v>4</v>
      </c>
      <c r="D269" s="14">
        <v>3910</v>
      </c>
      <c r="E269" s="14" t="s">
        <v>45</v>
      </c>
      <c r="F269" s="14">
        <v>4</v>
      </c>
      <c r="G269" s="14" t="s">
        <v>50</v>
      </c>
      <c r="H269" s="14">
        <v>4</v>
      </c>
      <c r="I269" s="14">
        <v>8340</v>
      </c>
      <c r="J269" s="14">
        <v>8340</v>
      </c>
      <c r="K269" s="14">
        <v>564</v>
      </c>
      <c r="L269" s="15">
        <v>0.265812474784</v>
      </c>
      <c r="M269" s="16">
        <v>1</v>
      </c>
      <c r="N269" s="17">
        <f t="shared" si="20"/>
        <v>0.265812474784</v>
      </c>
      <c r="O269" s="17">
        <v>11.39</v>
      </c>
      <c r="P269" s="17">
        <v>1.78</v>
      </c>
      <c r="Q269" s="17">
        <f t="shared" si="21"/>
        <v>3.0276040877897601</v>
      </c>
      <c r="R269" s="17">
        <f t="shared" si="22"/>
        <v>0.47314620511552002</v>
      </c>
      <c r="S269" s="16">
        <v>0.99</v>
      </c>
      <c r="T269" s="16">
        <v>0.98</v>
      </c>
      <c r="U269" s="17">
        <f t="shared" si="23"/>
        <v>2.9973280469118624</v>
      </c>
      <c r="V269" s="17">
        <f t="shared" si="24"/>
        <v>0.4636832810132096</v>
      </c>
    </row>
    <row r="270" spans="1:22">
      <c r="A270" s="14" t="s">
        <v>46</v>
      </c>
      <c r="B270" s="15">
        <v>2447.71220103</v>
      </c>
      <c r="C270" s="14">
        <v>4</v>
      </c>
      <c r="D270" s="14">
        <v>3911</v>
      </c>
      <c r="E270" s="14" t="s">
        <v>45</v>
      </c>
      <c r="F270" s="14">
        <v>4</v>
      </c>
      <c r="G270" s="14" t="s">
        <v>52</v>
      </c>
      <c r="H270" s="14">
        <v>12</v>
      </c>
      <c r="I270" s="14">
        <v>8360</v>
      </c>
      <c r="J270" s="14">
        <v>8340</v>
      </c>
      <c r="K270" s="14">
        <v>572</v>
      </c>
      <c r="L270" s="15">
        <v>0.23360307432899999</v>
      </c>
      <c r="M270" s="16">
        <v>0</v>
      </c>
      <c r="N270" s="17">
        <f t="shared" si="20"/>
        <v>0</v>
      </c>
      <c r="O270" s="17">
        <v>0</v>
      </c>
      <c r="P270" s="17">
        <v>0</v>
      </c>
      <c r="Q270" s="17">
        <f t="shared" si="21"/>
        <v>0</v>
      </c>
      <c r="R270" s="17">
        <f t="shared" si="22"/>
        <v>0</v>
      </c>
      <c r="S270" s="16">
        <v>0.99</v>
      </c>
      <c r="T270" s="16">
        <v>0.98</v>
      </c>
      <c r="U270" s="17">
        <f t="shared" si="23"/>
        <v>0</v>
      </c>
      <c r="V270" s="17">
        <f t="shared" si="24"/>
        <v>0</v>
      </c>
    </row>
    <row r="271" spans="1:22">
      <c r="A271" s="14" t="s">
        <v>46</v>
      </c>
      <c r="B271" s="15">
        <v>2447.71220103</v>
      </c>
      <c r="C271" s="14">
        <v>4</v>
      </c>
      <c r="D271" s="14">
        <v>3912</v>
      </c>
      <c r="E271" s="14" t="s">
        <v>45</v>
      </c>
      <c r="F271" s="14">
        <v>4</v>
      </c>
      <c r="G271" s="14" t="s">
        <v>52</v>
      </c>
      <c r="H271" s="14">
        <v>12</v>
      </c>
      <c r="I271" s="14">
        <v>8360</v>
      </c>
      <c r="J271" s="14">
        <v>8340</v>
      </c>
      <c r="K271" s="14">
        <v>572</v>
      </c>
      <c r="L271" s="15">
        <v>3.5174389814599999E-2</v>
      </c>
      <c r="M271" s="16">
        <v>0</v>
      </c>
      <c r="N271" s="17">
        <f t="shared" si="20"/>
        <v>0</v>
      </c>
      <c r="O271" s="17">
        <v>0</v>
      </c>
      <c r="P271" s="17">
        <v>0</v>
      </c>
      <c r="Q271" s="17">
        <f t="shared" si="21"/>
        <v>0</v>
      </c>
      <c r="R271" s="17">
        <f t="shared" si="22"/>
        <v>0</v>
      </c>
      <c r="S271" s="16">
        <v>0.99</v>
      </c>
      <c r="T271" s="16">
        <v>0.98</v>
      </c>
      <c r="U271" s="17">
        <f t="shared" si="23"/>
        <v>0</v>
      </c>
      <c r="V271" s="17">
        <f t="shared" si="24"/>
        <v>0</v>
      </c>
    </row>
    <row r="272" spans="1:22">
      <c r="A272" s="14" t="s">
        <v>46</v>
      </c>
      <c r="B272" s="15">
        <v>2447.71220103</v>
      </c>
      <c r="C272" s="14">
        <v>4</v>
      </c>
      <c r="D272" s="14">
        <v>3913</v>
      </c>
      <c r="E272" s="14" t="s">
        <v>45</v>
      </c>
      <c r="F272" s="14">
        <v>4</v>
      </c>
      <c r="G272" s="14" t="s">
        <v>49</v>
      </c>
      <c r="H272" s="14">
        <v>11</v>
      </c>
      <c r="I272" s="14">
        <v>4340</v>
      </c>
      <c r="J272" s="14">
        <v>4340</v>
      </c>
      <c r="K272" s="14">
        <v>571</v>
      </c>
      <c r="L272" s="15">
        <v>4.0241672995200002</v>
      </c>
      <c r="M272" s="16">
        <v>1</v>
      </c>
      <c r="N272" s="17">
        <f t="shared" si="20"/>
        <v>4.0241672995200002</v>
      </c>
      <c r="O272" s="17">
        <v>3.85</v>
      </c>
      <c r="P272" s="17">
        <v>0.14000000000000001</v>
      </c>
      <c r="Q272" s="17">
        <f t="shared" si="21"/>
        <v>15.493044103152002</v>
      </c>
      <c r="R272" s="17">
        <f t="shared" si="22"/>
        <v>0.56338342193280011</v>
      </c>
      <c r="S272" s="16">
        <v>0.99</v>
      </c>
      <c r="T272" s="16">
        <v>0.98</v>
      </c>
      <c r="U272" s="17">
        <f t="shared" si="23"/>
        <v>15.338113662120481</v>
      </c>
      <c r="V272" s="17">
        <f t="shared" si="24"/>
        <v>0.5521157534941441</v>
      </c>
    </row>
    <row r="273" spans="1:22">
      <c r="A273" s="14" t="s">
        <v>46</v>
      </c>
      <c r="B273" s="15">
        <v>2447.71220103</v>
      </c>
      <c r="C273" s="14">
        <v>4</v>
      </c>
      <c r="D273" s="14">
        <v>3914</v>
      </c>
      <c r="E273" s="14" t="s">
        <v>45</v>
      </c>
      <c r="F273" s="14">
        <v>4</v>
      </c>
      <c r="G273" s="14" t="s">
        <v>44</v>
      </c>
      <c r="H273" s="14">
        <v>2</v>
      </c>
      <c r="I273" s="14">
        <v>1200</v>
      </c>
      <c r="J273" s="14">
        <v>1200</v>
      </c>
      <c r="K273" s="14">
        <v>562</v>
      </c>
      <c r="L273" s="15">
        <v>2.9847462619099999E-2</v>
      </c>
      <c r="M273" s="16">
        <v>1</v>
      </c>
      <c r="N273" s="17">
        <f t="shared" si="20"/>
        <v>2.9847462619099999E-2</v>
      </c>
      <c r="O273" s="17">
        <v>8.52</v>
      </c>
      <c r="P273" s="17">
        <v>1.44</v>
      </c>
      <c r="Q273" s="17">
        <f t="shared" si="21"/>
        <v>0.254300381514732</v>
      </c>
      <c r="R273" s="17">
        <f t="shared" si="22"/>
        <v>4.2980346171503994E-2</v>
      </c>
      <c r="S273" s="16">
        <v>0.99</v>
      </c>
      <c r="T273" s="16">
        <v>0.98</v>
      </c>
      <c r="U273" s="17">
        <f t="shared" si="23"/>
        <v>0.25175737769958467</v>
      </c>
      <c r="V273" s="17">
        <f t="shared" si="24"/>
        <v>4.2120739248073913E-2</v>
      </c>
    </row>
    <row r="274" spans="1:22">
      <c r="A274" s="14" t="s">
        <v>46</v>
      </c>
      <c r="B274" s="15">
        <v>2447.71220103</v>
      </c>
      <c r="C274" s="14">
        <v>4</v>
      </c>
      <c r="D274" s="14">
        <v>3915</v>
      </c>
      <c r="E274" s="14" t="s">
        <v>45</v>
      </c>
      <c r="F274" s="14">
        <v>4</v>
      </c>
      <c r="G274" s="14" t="s">
        <v>51</v>
      </c>
      <c r="H274" s="14">
        <v>13</v>
      </c>
      <c r="I274" s="14">
        <v>6440</v>
      </c>
      <c r="J274" s="14">
        <v>6440</v>
      </c>
      <c r="K274" s="14">
        <v>573</v>
      </c>
      <c r="L274" s="15">
        <v>0.54114089535800003</v>
      </c>
      <c r="M274" s="16">
        <v>0.83</v>
      </c>
      <c r="N274" s="17">
        <f t="shared" si="20"/>
        <v>0.44914694314713999</v>
      </c>
      <c r="O274" s="17">
        <v>2.0699999999999998</v>
      </c>
      <c r="P274" s="17">
        <v>0.08</v>
      </c>
      <c r="Q274" s="17">
        <f t="shared" si="21"/>
        <v>0.92973417231457967</v>
      </c>
      <c r="R274" s="17">
        <f t="shared" si="22"/>
        <v>3.59317554517712E-2</v>
      </c>
      <c r="S274" s="16">
        <v>0.99</v>
      </c>
      <c r="T274" s="16">
        <v>0.98</v>
      </c>
      <c r="U274" s="17">
        <f t="shared" si="23"/>
        <v>0.92043683059143389</v>
      </c>
      <c r="V274" s="17">
        <f t="shared" si="24"/>
        <v>3.5213120342735778E-2</v>
      </c>
    </row>
    <row r="275" spans="1:22">
      <c r="A275" s="14" t="s">
        <v>46</v>
      </c>
      <c r="B275" s="15">
        <v>2447.71220103</v>
      </c>
      <c r="C275" s="14">
        <v>4</v>
      </c>
      <c r="D275" s="14">
        <v>3916</v>
      </c>
      <c r="E275" s="14" t="s">
        <v>45</v>
      </c>
      <c r="F275" s="14">
        <v>4</v>
      </c>
      <c r="G275" s="14" t="s">
        <v>52</v>
      </c>
      <c r="H275" s="14">
        <v>12</v>
      </c>
      <c r="I275" s="14">
        <v>5300</v>
      </c>
      <c r="J275" s="14">
        <v>5300</v>
      </c>
      <c r="K275" s="14">
        <v>572</v>
      </c>
      <c r="L275" s="15">
        <v>5.5026834366100001E-2</v>
      </c>
      <c r="M275" s="16">
        <v>0</v>
      </c>
      <c r="N275" s="17">
        <f t="shared" si="20"/>
        <v>0</v>
      </c>
      <c r="O275" s="17">
        <v>0</v>
      </c>
      <c r="P275" s="17">
        <v>0</v>
      </c>
      <c r="Q275" s="17">
        <f t="shared" si="21"/>
        <v>0</v>
      </c>
      <c r="R275" s="17">
        <f t="shared" si="22"/>
        <v>0</v>
      </c>
      <c r="S275" s="16">
        <v>0.99</v>
      </c>
      <c r="T275" s="16">
        <v>0.98</v>
      </c>
      <c r="U275" s="17">
        <f t="shared" si="23"/>
        <v>0</v>
      </c>
      <c r="V275" s="17">
        <f t="shared" si="24"/>
        <v>0</v>
      </c>
    </row>
    <row r="276" spans="1:22">
      <c r="A276" s="14" t="s">
        <v>46</v>
      </c>
      <c r="B276" s="15">
        <v>2447.71220103</v>
      </c>
      <c r="C276" s="14">
        <v>4</v>
      </c>
      <c r="D276" s="14">
        <v>3917</v>
      </c>
      <c r="E276" s="14" t="s">
        <v>45</v>
      </c>
      <c r="F276" s="14">
        <v>4</v>
      </c>
      <c r="G276" s="14" t="s">
        <v>51</v>
      </c>
      <c r="H276" s="14">
        <v>13</v>
      </c>
      <c r="I276" s="14">
        <v>6440</v>
      </c>
      <c r="J276" s="14">
        <v>6440</v>
      </c>
      <c r="K276" s="14">
        <v>573</v>
      </c>
      <c r="L276" s="15">
        <v>0.89077316665600004</v>
      </c>
      <c r="M276" s="16">
        <v>0.83</v>
      </c>
      <c r="N276" s="17">
        <f t="shared" si="20"/>
        <v>0.73934172832447997</v>
      </c>
      <c r="O276" s="17">
        <v>2.0699999999999998</v>
      </c>
      <c r="P276" s="17">
        <v>0.08</v>
      </c>
      <c r="Q276" s="17">
        <f t="shared" si="21"/>
        <v>1.5304373776316735</v>
      </c>
      <c r="R276" s="17">
        <f t="shared" si="22"/>
        <v>5.9147338265958402E-2</v>
      </c>
      <c r="S276" s="16">
        <v>0.99</v>
      </c>
      <c r="T276" s="16">
        <v>0.98</v>
      </c>
      <c r="U276" s="17">
        <f t="shared" si="23"/>
        <v>1.5151330038553568</v>
      </c>
      <c r="V276" s="17">
        <f t="shared" si="24"/>
        <v>5.7964391500639235E-2</v>
      </c>
    </row>
    <row r="277" spans="1:22">
      <c r="A277" s="14" t="s">
        <v>46</v>
      </c>
      <c r="B277" s="15">
        <v>2447.71220103</v>
      </c>
      <c r="C277" s="14">
        <v>4</v>
      </c>
      <c r="D277" s="14">
        <v>3918</v>
      </c>
      <c r="E277" s="14" t="s">
        <v>45</v>
      </c>
      <c r="F277" s="14">
        <v>4</v>
      </c>
      <c r="G277" s="14" t="s">
        <v>49</v>
      </c>
      <c r="H277" s="14">
        <v>11</v>
      </c>
      <c r="I277" s="14">
        <v>4340</v>
      </c>
      <c r="J277" s="14">
        <v>4340</v>
      </c>
      <c r="K277" s="14">
        <v>571</v>
      </c>
      <c r="L277" s="15">
        <v>2.4987313419400001</v>
      </c>
      <c r="M277" s="16">
        <v>1</v>
      </c>
      <c r="N277" s="17">
        <f t="shared" si="20"/>
        <v>2.4987313419400001</v>
      </c>
      <c r="O277" s="17">
        <v>3.85</v>
      </c>
      <c r="P277" s="17">
        <v>0.14000000000000001</v>
      </c>
      <c r="Q277" s="17">
        <f t="shared" si="21"/>
        <v>9.6201156664690011</v>
      </c>
      <c r="R277" s="17">
        <f t="shared" si="22"/>
        <v>0.34982238787160003</v>
      </c>
      <c r="S277" s="16">
        <v>0.99</v>
      </c>
      <c r="T277" s="16">
        <v>0.98</v>
      </c>
      <c r="U277" s="17">
        <f t="shared" si="23"/>
        <v>9.5239145098043103</v>
      </c>
      <c r="V277" s="17">
        <f t="shared" si="24"/>
        <v>0.342825940114168</v>
      </c>
    </row>
    <row r="278" spans="1:22">
      <c r="A278" s="14" t="s">
        <v>46</v>
      </c>
      <c r="B278" s="15">
        <v>2447.71220103</v>
      </c>
      <c r="C278" s="14">
        <v>4</v>
      </c>
      <c r="D278" s="14">
        <v>3919</v>
      </c>
      <c r="E278" s="14" t="s">
        <v>45</v>
      </c>
      <c r="F278" s="14">
        <v>4</v>
      </c>
      <c r="G278" s="14" t="s">
        <v>44</v>
      </c>
      <c r="H278" s="14">
        <v>2</v>
      </c>
      <c r="I278" s="14">
        <v>1200</v>
      </c>
      <c r="J278" s="14">
        <v>1200</v>
      </c>
      <c r="K278" s="14">
        <v>562</v>
      </c>
      <c r="L278" s="15">
        <v>8.5157350667900003E-5</v>
      </c>
      <c r="M278" s="16">
        <v>1</v>
      </c>
      <c r="N278" s="17">
        <f t="shared" si="20"/>
        <v>8.5157350667900003E-5</v>
      </c>
      <c r="O278" s="17">
        <v>8.52</v>
      </c>
      <c r="P278" s="17">
        <v>1.44</v>
      </c>
      <c r="Q278" s="17">
        <f t="shared" si="21"/>
        <v>7.2554062769050796E-4</v>
      </c>
      <c r="R278" s="17">
        <f t="shared" si="22"/>
        <v>1.2262658496177599E-4</v>
      </c>
      <c r="S278" s="16">
        <v>0.99</v>
      </c>
      <c r="T278" s="16">
        <v>0.98</v>
      </c>
      <c r="U278" s="17">
        <f t="shared" si="23"/>
        <v>7.1828522141360288E-4</v>
      </c>
      <c r="V278" s="17">
        <f t="shared" si="24"/>
        <v>1.2017405326254046E-4</v>
      </c>
    </row>
    <row r="279" spans="1:22">
      <c r="A279" s="14" t="s">
        <v>46</v>
      </c>
      <c r="B279" s="15">
        <v>2447.71220103</v>
      </c>
      <c r="C279" s="14">
        <v>4</v>
      </c>
      <c r="D279" s="14">
        <v>3920</v>
      </c>
      <c r="E279" s="14" t="s">
        <v>45</v>
      </c>
      <c r="F279" s="14">
        <v>4</v>
      </c>
      <c r="G279" s="14" t="s">
        <v>51</v>
      </c>
      <c r="H279" s="14">
        <v>13</v>
      </c>
      <c r="I279" s="14">
        <v>6410</v>
      </c>
      <c r="J279" s="14">
        <v>6410</v>
      </c>
      <c r="K279" s="14">
        <v>573</v>
      </c>
      <c r="L279" s="15">
        <v>0.20953438319600001</v>
      </c>
      <c r="M279" s="16">
        <v>0.83</v>
      </c>
      <c r="N279" s="17">
        <f t="shared" si="20"/>
        <v>0.17391353805268001</v>
      </c>
      <c r="O279" s="17">
        <v>2.0699999999999998</v>
      </c>
      <c r="P279" s="17">
        <v>0.08</v>
      </c>
      <c r="Q279" s="17">
        <f t="shared" si="21"/>
        <v>0.36000102376904758</v>
      </c>
      <c r="R279" s="17">
        <f t="shared" si="22"/>
        <v>1.3913083044214401E-2</v>
      </c>
      <c r="S279" s="16">
        <v>0.99</v>
      </c>
      <c r="T279" s="16">
        <v>0.98</v>
      </c>
      <c r="U279" s="17">
        <f t="shared" si="23"/>
        <v>0.35640101353135711</v>
      </c>
      <c r="V279" s="17">
        <f t="shared" si="24"/>
        <v>1.3634821383330113E-2</v>
      </c>
    </row>
    <row r="280" spans="1:22">
      <c r="A280" s="14" t="s">
        <v>46</v>
      </c>
      <c r="B280" s="15">
        <v>2447.71220103</v>
      </c>
      <c r="C280" s="14">
        <v>4</v>
      </c>
      <c r="D280" s="14">
        <v>3923</v>
      </c>
      <c r="E280" s="14" t="s">
        <v>45</v>
      </c>
      <c r="F280" s="14">
        <v>4</v>
      </c>
      <c r="G280" s="14" t="s">
        <v>49</v>
      </c>
      <c r="H280" s="14">
        <v>11</v>
      </c>
      <c r="I280" s="14">
        <v>4340</v>
      </c>
      <c r="J280" s="14">
        <v>4340</v>
      </c>
      <c r="K280" s="14">
        <v>571</v>
      </c>
      <c r="L280" s="15">
        <v>7.17696674923</v>
      </c>
      <c r="M280" s="16">
        <v>1</v>
      </c>
      <c r="N280" s="17">
        <f t="shared" si="20"/>
        <v>7.17696674923</v>
      </c>
      <c r="O280" s="17">
        <v>3.85</v>
      </c>
      <c r="P280" s="17">
        <v>0.14000000000000001</v>
      </c>
      <c r="Q280" s="17">
        <f t="shared" si="21"/>
        <v>27.6313219845355</v>
      </c>
      <c r="R280" s="17">
        <f t="shared" si="22"/>
        <v>1.0047753448922001</v>
      </c>
      <c r="S280" s="16">
        <v>0.99</v>
      </c>
      <c r="T280" s="16">
        <v>0.98</v>
      </c>
      <c r="U280" s="17">
        <f t="shared" si="23"/>
        <v>27.355008764690144</v>
      </c>
      <c r="V280" s="17">
        <f t="shared" si="24"/>
        <v>0.9846798379943561</v>
      </c>
    </row>
    <row r="281" spans="1:22">
      <c r="A281" s="14" t="s">
        <v>46</v>
      </c>
      <c r="B281" s="15">
        <v>2447.71220103</v>
      </c>
      <c r="C281" s="14">
        <v>4</v>
      </c>
      <c r="D281" s="14">
        <v>3926</v>
      </c>
      <c r="E281" s="14" t="s">
        <v>45</v>
      </c>
      <c r="F281" s="14">
        <v>4</v>
      </c>
      <c r="G281" s="14" t="s">
        <v>50</v>
      </c>
      <c r="H281" s="14">
        <v>4</v>
      </c>
      <c r="I281" s="14">
        <v>1700</v>
      </c>
      <c r="J281" s="14">
        <v>1700</v>
      </c>
      <c r="K281" s="14">
        <v>564</v>
      </c>
      <c r="L281" s="15">
        <v>14.015507657300001</v>
      </c>
      <c r="M281" s="16">
        <v>1</v>
      </c>
      <c r="N281" s="17">
        <f t="shared" si="20"/>
        <v>14.015507657300001</v>
      </c>
      <c r="O281" s="17">
        <v>11.39</v>
      </c>
      <c r="P281" s="17">
        <v>1.78</v>
      </c>
      <c r="Q281" s="17">
        <f t="shared" si="21"/>
        <v>159.636632216647</v>
      </c>
      <c r="R281" s="17">
        <f t="shared" si="22"/>
        <v>24.947603629994003</v>
      </c>
      <c r="S281" s="16">
        <v>0.99</v>
      </c>
      <c r="T281" s="16">
        <v>0.98</v>
      </c>
      <c r="U281" s="17">
        <f t="shared" si="23"/>
        <v>158.04026589448054</v>
      </c>
      <c r="V281" s="17">
        <f t="shared" si="24"/>
        <v>24.448651557394122</v>
      </c>
    </row>
    <row r="282" spans="1:22">
      <c r="A282" s="14" t="s">
        <v>46</v>
      </c>
      <c r="B282" s="15">
        <v>2447.71220103</v>
      </c>
      <c r="C282" s="14">
        <v>4</v>
      </c>
      <c r="D282" s="14">
        <v>3927</v>
      </c>
      <c r="E282" s="14" t="s">
        <v>45</v>
      </c>
      <c r="F282" s="14">
        <v>4</v>
      </c>
      <c r="G282" s="14" t="s">
        <v>52</v>
      </c>
      <c r="H282" s="14">
        <v>12</v>
      </c>
      <c r="I282" s="14">
        <v>5300</v>
      </c>
      <c r="J282" s="14">
        <v>5300</v>
      </c>
      <c r="K282" s="14">
        <v>572</v>
      </c>
      <c r="L282" s="15">
        <v>0.57431310545000003</v>
      </c>
      <c r="M282" s="16">
        <v>0</v>
      </c>
      <c r="N282" s="17">
        <f t="shared" si="20"/>
        <v>0</v>
      </c>
      <c r="O282" s="17">
        <v>0</v>
      </c>
      <c r="P282" s="17">
        <v>0</v>
      </c>
      <c r="Q282" s="17">
        <f t="shared" si="21"/>
        <v>0</v>
      </c>
      <c r="R282" s="17">
        <f t="shared" si="22"/>
        <v>0</v>
      </c>
      <c r="S282" s="16">
        <v>0.99</v>
      </c>
      <c r="T282" s="16">
        <v>0.98</v>
      </c>
      <c r="U282" s="17">
        <f t="shared" si="23"/>
        <v>0</v>
      </c>
      <c r="V282" s="17">
        <f t="shared" si="24"/>
        <v>0</v>
      </c>
    </row>
    <row r="283" spans="1:22">
      <c r="A283" s="14" t="s">
        <v>46</v>
      </c>
      <c r="B283" s="15">
        <v>2447.71220103</v>
      </c>
      <c r="C283" s="14">
        <v>4</v>
      </c>
      <c r="D283" s="14">
        <v>3928</v>
      </c>
      <c r="E283" s="14" t="s">
        <v>45</v>
      </c>
      <c r="F283" s="14">
        <v>4</v>
      </c>
      <c r="G283" s="14" t="s">
        <v>50</v>
      </c>
      <c r="H283" s="14">
        <v>4</v>
      </c>
      <c r="I283" s="14">
        <v>1400</v>
      </c>
      <c r="J283" s="14">
        <v>1400</v>
      </c>
      <c r="K283" s="14">
        <v>564</v>
      </c>
      <c r="L283" s="15">
        <v>1.35209601977</v>
      </c>
      <c r="M283" s="16">
        <v>1</v>
      </c>
      <c r="N283" s="17">
        <f t="shared" si="20"/>
        <v>1.35209601977</v>
      </c>
      <c r="O283" s="17">
        <v>11.39</v>
      </c>
      <c r="P283" s="17">
        <v>1.78</v>
      </c>
      <c r="Q283" s="17">
        <f t="shared" si="21"/>
        <v>15.400373665180302</v>
      </c>
      <c r="R283" s="17">
        <f t="shared" si="22"/>
        <v>2.4067309151906002</v>
      </c>
      <c r="S283" s="16">
        <v>0.99</v>
      </c>
      <c r="T283" s="16">
        <v>0.98</v>
      </c>
      <c r="U283" s="17">
        <f t="shared" si="23"/>
        <v>15.246369928528498</v>
      </c>
      <c r="V283" s="17">
        <f t="shared" si="24"/>
        <v>2.3585962968867884</v>
      </c>
    </row>
    <row r="284" spans="1:22">
      <c r="A284" s="14" t="s">
        <v>46</v>
      </c>
      <c r="B284" s="15">
        <v>2447.71220103</v>
      </c>
      <c r="C284" s="14">
        <v>4</v>
      </c>
      <c r="D284" s="14">
        <v>3936</v>
      </c>
      <c r="E284" s="14" t="s">
        <v>53</v>
      </c>
      <c r="F284" s="14">
        <v>5</v>
      </c>
      <c r="G284" s="14" t="s">
        <v>49</v>
      </c>
      <c r="H284" s="14">
        <v>11</v>
      </c>
      <c r="I284" s="14">
        <v>4340</v>
      </c>
      <c r="J284" s="14">
        <v>4340</v>
      </c>
      <c r="K284" s="14">
        <v>591</v>
      </c>
      <c r="L284" s="15">
        <v>0.357438816273</v>
      </c>
      <c r="M284" s="16">
        <v>1</v>
      </c>
      <c r="N284" s="17">
        <f t="shared" si="20"/>
        <v>0.357438816273</v>
      </c>
      <c r="O284" s="17">
        <v>2.2688229999999998</v>
      </c>
      <c r="P284" s="17">
        <v>9.1038999999999995E-2</v>
      </c>
      <c r="Q284" s="17">
        <f t="shared" si="21"/>
        <v>0.81096540745295664</v>
      </c>
      <c r="R284" s="17">
        <f t="shared" si="22"/>
        <v>3.2540872394677643E-2</v>
      </c>
      <c r="S284" s="16">
        <v>0.6</v>
      </c>
      <c r="T284" s="16">
        <v>0.62</v>
      </c>
      <c r="U284" s="17">
        <f t="shared" si="23"/>
        <v>0.48657924447177398</v>
      </c>
      <c r="V284" s="17">
        <f t="shared" si="24"/>
        <v>2.0175340884700139E-2</v>
      </c>
    </row>
    <row r="285" spans="1:22">
      <c r="A285" s="14" t="s">
        <v>46</v>
      </c>
      <c r="B285" s="15">
        <v>2447.71220103</v>
      </c>
      <c r="C285" s="14">
        <v>4</v>
      </c>
      <c r="D285" s="14">
        <v>3938</v>
      </c>
      <c r="E285" s="14" t="s">
        <v>53</v>
      </c>
      <c r="F285" s="14">
        <v>5</v>
      </c>
      <c r="G285" s="14" t="s">
        <v>54</v>
      </c>
      <c r="H285" s="14">
        <v>6</v>
      </c>
      <c r="I285" s="14">
        <v>8320</v>
      </c>
      <c r="J285" s="14">
        <v>8320</v>
      </c>
      <c r="K285" s="14">
        <v>586</v>
      </c>
      <c r="L285" s="15">
        <v>0.155117701187</v>
      </c>
      <c r="M285" s="16">
        <v>1</v>
      </c>
      <c r="N285" s="17">
        <f t="shared" si="20"/>
        <v>0.155117701187</v>
      </c>
      <c r="O285" s="17">
        <v>2.4332189999999998</v>
      </c>
      <c r="P285" s="17">
        <v>0.110429</v>
      </c>
      <c r="Q285" s="17">
        <f t="shared" si="21"/>
        <v>0.37743533776453092</v>
      </c>
      <c r="R285" s="17">
        <f t="shared" si="22"/>
        <v>1.7129492624379222E-2</v>
      </c>
      <c r="S285" s="16">
        <v>0.6</v>
      </c>
      <c r="T285" s="16">
        <v>0.62</v>
      </c>
      <c r="U285" s="17">
        <f t="shared" si="23"/>
        <v>0.22646120265871855</v>
      </c>
      <c r="V285" s="17">
        <f t="shared" si="24"/>
        <v>1.0620285427115118E-2</v>
      </c>
    </row>
    <row r="286" spans="1:22">
      <c r="A286" s="14" t="s">
        <v>46</v>
      </c>
      <c r="B286" s="15">
        <v>2447.71220103</v>
      </c>
      <c r="C286" s="14">
        <v>4</v>
      </c>
      <c r="D286" s="14">
        <v>3949</v>
      </c>
      <c r="E286" s="14" t="s">
        <v>45</v>
      </c>
      <c r="F286" s="14">
        <v>4</v>
      </c>
      <c r="G286" s="14" t="s">
        <v>49</v>
      </c>
      <c r="H286" s="14">
        <v>11</v>
      </c>
      <c r="I286" s="14">
        <v>4340</v>
      </c>
      <c r="J286" s="14">
        <v>4340</v>
      </c>
      <c r="K286" s="14">
        <v>571</v>
      </c>
      <c r="L286" s="15">
        <v>27.252005196999999</v>
      </c>
      <c r="M286" s="16">
        <v>1</v>
      </c>
      <c r="N286" s="17">
        <f t="shared" si="20"/>
        <v>27.252005196999999</v>
      </c>
      <c r="O286" s="17">
        <v>3.85</v>
      </c>
      <c r="P286" s="17">
        <v>0.14000000000000001</v>
      </c>
      <c r="Q286" s="17">
        <f t="shared" si="21"/>
        <v>104.92022000845</v>
      </c>
      <c r="R286" s="17">
        <f t="shared" si="22"/>
        <v>3.8152807275800003</v>
      </c>
      <c r="S286" s="16">
        <v>0.99</v>
      </c>
      <c r="T286" s="16">
        <v>0.98</v>
      </c>
      <c r="U286" s="17">
        <f t="shared" si="23"/>
        <v>103.87101780836551</v>
      </c>
      <c r="V286" s="17">
        <f t="shared" si="24"/>
        <v>3.7389751130284004</v>
      </c>
    </row>
    <row r="287" spans="1:22">
      <c r="A287" s="14" t="s">
        <v>46</v>
      </c>
      <c r="B287" s="15">
        <v>2447.71220103</v>
      </c>
      <c r="C287" s="14">
        <v>4</v>
      </c>
      <c r="D287" s="14">
        <v>3951</v>
      </c>
      <c r="E287" s="14" t="s">
        <v>45</v>
      </c>
      <c r="F287" s="14">
        <v>4</v>
      </c>
      <c r="G287" s="14" t="s">
        <v>49</v>
      </c>
      <c r="H287" s="14">
        <v>11</v>
      </c>
      <c r="I287" s="14">
        <v>4120</v>
      </c>
      <c r="J287" s="14">
        <v>4120</v>
      </c>
      <c r="K287" s="14">
        <v>571</v>
      </c>
      <c r="L287" s="15">
        <v>5.0565336364100003E-2</v>
      </c>
      <c r="M287" s="16">
        <v>1</v>
      </c>
      <c r="N287" s="17">
        <f t="shared" si="20"/>
        <v>5.0565336364100003E-2</v>
      </c>
      <c r="O287" s="17">
        <v>3.85</v>
      </c>
      <c r="P287" s="17">
        <v>0.14000000000000001</v>
      </c>
      <c r="Q287" s="17">
        <f t="shared" si="21"/>
        <v>0.19467654500178502</v>
      </c>
      <c r="R287" s="17">
        <f t="shared" si="22"/>
        <v>7.0791470909740009E-3</v>
      </c>
      <c r="S287" s="16">
        <v>0.99</v>
      </c>
      <c r="T287" s="16">
        <v>0.98</v>
      </c>
      <c r="U287" s="17">
        <f t="shared" si="23"/>
        <v>0.19272977955176718</v>
      </c>
      <c r="V287" s="17">
        <f t="shared" si="24"/>
        <v>6.9375641491545206E-3</v>
      </c>
    </row>
    <row r="288" spans="1:22">
      <c r="A288" s="14" t="s">
        <v>46</v>
      </c>
      <c r="B288" s="15">
        <v>2447.71220103</v>
      </c>
      <c r="C288" s="14">
        <v>4</v>
      </c>
      <c r="D288" s="14">
        <v>3953</v>
      </c>
      <c r="E288" s="14" t="s">
        <v>53</v>
      </c>
      <c r="F288" s="14">
        <v>5</v>
      </c>
      <c r="G288" s="14" t="s">
        <v>49</v>
      </c>
      <c r="H288" s="14">
        <v>11</v>
      </c>
      <c r="I288" s="14">
        <v>4340</v>
      </c>
      <c r="J288" s="14">
        <v>4340</v>
      </c>
      <c r="K288" s="14">
        <v>591</v>
      </c>
      <c r="L288" s="15">
        <v>2.0193897814200001</v>
      </c>
      <c r="M288" s="16">
        <v>1</v>
      </c>
      <c r="N288" s="17">
        <f t="shared" si="20"/>
        <v>2.0193897814200001</v>
      </c>
      <c r="O288" s="17">
        <v>2.2688229999999998</v>
      </c>
      <c r="P288" s="17">
        <v>9.1038999999999995E-2</v>
      </c>
      <c r="Q288" s="17">
        <f t="shared" si="21"/>
        <v>4.581637982050669</v>
      </c>
      <c r="R288" s="17">
        <f t="shared" si="22"/>
        <v>0.18384322631069538</v>
      </c>
      <c r="S288" s="16">
        <v>0.6</v>
      </c>
      <c r="T288" s="16">
        <v>0.62</v>
      </c>
      <c r="U288" s="17">
        <f t="shared" si="23"/>
        <v>2.7489827892304013</v>
      </c>
      <c r="V288" s="17">
        <f t="shared" si="24"/>
        <v>0.11398280031263114</v>
      </c>
    </row>
    <row r="289" spans="1:22">
      <c r="A289" s="14" t="s">
        <v>46</v>
      </c>
      <c r="B289" s="15">
        <v>2447.71220103</v>
      </c>
      <c r="C289" s="14">
        <v>4</v>
      </c>
      <c r="D289" s="14">
        <v>3960</v>
      </c>
      <c r="E289" s="14" t="s">
        <v>53</v>
      </c>
      <c r="F289" s="14">
        <v>5</v>
      </c>
      <c r="G289" s="14" t="s">
        <v>51</v>
      </c>
      <c r="H289" s="14">
        <v>13</v>
      </c>
      <c r="I289" s="14">
        <v>6410</v>
      </c>
      <c r="J289" s="14">
        <v>6410</v>
      </c>
      <c r="K289" s="14">
        <v>593</v>
      </c>
      <c r="L289" s="15">
        <v>1.7289773868399999E-2</v>
      </c>
      <c r="M289" s="16">
        <v>0.83</v>
      </c>
      <c r="N289" s="17">
        <f t="shared" si="20"/>
        <v>1.4350512310771998E-2</v>
      </c>
      <c r="O289" s="17">
        <v>0.40973999999999999</v>
      </c>
      <c r="P289" s="17">
        <v>2.6492999999999999E-2</v>
      </c>
      <c r="Q289" s="17">
        <f t="shared" si="21"/>
        <v>5.879978914215718E-3</v>
      </c>
      <c r="R289" s="17">
        <f t="shared" si="22"/>
        <v>3.8018812264928255E-4</v>
      </c>
      <c r="S289" s="16">
        <v>0.6</v>
      </c>
      <c r="T289" s="16">
        <v>0.62</v>
      </c>
      <c r="U289" s="17">
        <f t="shared" si="23"/>
        <v>3.5279873485294308E-3</v>
      </c>
      <c r="V289" s="17">
        <f t="shared" si="24"/>
        <v>2.3571663604255518E-4</v>
      </c>
    </row>
    <row r="290" spans="1:22">
      <c r="A290" s="14" t="s">
        <v>46</v>
      </c>
      <c r="B290" s="15">
        <v>2447.71220103</v>
      </c>
      <c r="C290" s="14">
        <v>4</v>
      </c>
      <c r="D290" s="14">
        <v>3962</v>
      </c>
      <c r="E290" s="14" t="s">
        <v>53</v>
      </c>
      <c r="F290" s="14">
        <v>5</v>
      </c>
      <c r="G290" s="14" t="s">
        <v>50</v>
      </c>
      <c r="H290" s="14">
        <v>4</v>
      </c>
      <c r="I290" s="14">
        <v>1400</v>
      </c>
      <c r="J290" s="14">
        <v>1400</v>
      </c>
      <c r="K290" s="14">
        <v>584</v>
      </c>
      <c r="L290" s="15">
        <v>0.123099968852</v>
      </c>
      <c r="M290" s="16">
        <v>1</v>
      </c>
      <c r="N290" s="17">
        <f t="shared" si="20"/>
        <v>0.123099968852</v>
      </c>
      <c r="O290" s="17">
        <v>9.3343860000000003</v>
      </c>
      <c r="P290" s="17">
        <v>1.41794</v>
      </c>
      <c r="Q290" s="17">
        <f t="shared" si="21"/>
        <v>1.1490626258525449</v>
      </c>
      <c r="R290" s="17">
        <f t="shared" si="22"/>
        <v>0.17454836983400487</v>
      </c>
      <c r="S290" s="16">
        <v>0.6</v>
      </c>
      <c r="T290" s="16">
        <v>0.62</v>
      </c>
      <c r="U290" s="17">
        <f t="shared" si="23"/>
        <v>0.68943757551152696</v>
      </c>
      <c r="V290" s="17">
        <f t="shared" si="24"/>
        <v>0.10821998929708303</v>
      </c>
    </row>
    <row r="291" spans="1:22">
      <c r="A291" s="14" t="s">
        <v>46</v>
      </c>
      <c r="B291" s="15">
        <v>2447.71220103</v>
      </c>
      <c r="C291" s="14">
        <v>4</v>
      </c>
      <c r="D291" s="14">
        <v>3976</v>
      </c>
      <c r="E291" s="14" t="s">
        <v>45</v>
      </c>
      <c r="F291" s="14">
        <v>4</v>
      </c>
      <c r="G291" s="14" t="s">
        <v>51</v>
      </c>
      <c r="H291" s="14">
        <v>13</v>
      </c>
      <c r="I291" s="14">
        <v>6460</v>
      </c>
      <c r="J291" s="14">
        <v>6460</v>
      </c>
      <c r="K291" s="14">
        <v>573</v>
      </c>
      <c r="L291" s="15">
        <v>0.467889682488</v>
      </c>
      <c r="M291" s="16">
        <v>0.83</v>
      </c>
      <c r="N291" s="17">
        <f t="shared" si="20"/>
        <v>0.38834843646503997</v>
      </c>
      <c r="O291" s="17">
        <v>2.0699999999999998</v>
      </c>
      <c r="P291" s="17">
        <v>0.08</v>
      </c>
      <c r="Q291" s="17">
        <f t="shared" si="21"/>
        <v>0.80388126348263267</v>
      </c>
      <c r="R291" s="17">
        <f t="shared" si="22"/>
        <v>3.1067874917203198E-2</v>
      </c>
      <c r="S291" s="16">
        <v>0.99</v>
      </c>
      <c r="T291" s="16">
        <v>0.98</v>
      </c>
      <c r="U291" s="17">
        <f t="shared" si="23"/>
        <v>0.79584245084780636</v>
      </c>
      <c r="V291" s="17">
        <f t="shared" si="24"/>
        <v>3.0446517418859134E-2</v>
      </c>
    </row>
    <row r="292" spans="1:22">
      <c r="A292" s="14" t="s">
        <v>46</v>
      </c>
      <c r="B292" s="15">
        <v>2447.71220103</v>
      </c>
      <c r="C292" s="14">
        <v>4</v>
      </c>
      <c r="D292" s="14">
        <v>3977</v>
      </c>
      <c r="E292" s="14" t="s">
        <v>45</v>
      </c>
      <c r="F292" s="14">
        <v>4</v>
      </c>
      <c r="G292" s="14" t="s">
        <v>49</v>
      </c>
      <c r="H292" s="14">
        <v>11</v>
      </c>
      <c r="I292" s="14">
        <v>4340</v>
      </c>
      <c r="J292" s="14">
        <v>4340</v>
      </c>
      <c r="K292" s="14">
        <v>571</v>
      </c>
      <c r="L292" s="15">
        <v>1.8749978007600001</v>
      </c>
      <c r="M292" s="16">
        <v>1</v>
      </c>
      <c r="N292" s="17">
        <f t="shared" si="20"/>
        <v>1.8749978007600001</v>
      </c>
      <c r="O292" s="17">
        <v>3.85</v>
      </c>
      <c r="P292" s="17">
        <v>0.14000000000000001</v>
      </c>
      <c r="Q292" s="17">
        <f t="shared" si="21"/>
        <v>7.2187415329260007</v>
      </c>
      <c r="R292" s="17">
        <f t="shared" si="22"/>
        <v>0.26249969210640006</v>
      </c>
      <c r="S292" s="16">
        <v>0.99</v>
      </c>
      <c r="T292" s="16">
        <v>0.98</v>
      </c>
      <c r="U292" s="17">
        <f t="shared" si="23"/>
        <v>7.1465541175967404</v>
      </c>
      <c r="V292" s="17">
        <f t="shared" si="24"/>
        <v>0.25724969826427208</v>
      </c>
    </row>
    <row r="293" spans="1:22">
      <c r="A293" s="14" t="s">
        <v>46</v>
      </c>
      <c r="B293" s="15">
        <v>2447.71220103</v>
      </c>
      <c r="C293" s="14">
        <v>4</v>
      </c>
      <c r="D293" s="14">
        <v>3978</v>
      </c>
      <c r="E293" s="14" t="s">
        <v>45</v>
      </c>
      <c r="F293" s="14">
        <v>4</v>
      </c>
      <c r="G293" s="14" t="s">
        <v>49</v>
      </c>
      <c r="H293" s="14">
        <v>11</v>
      </c>
      <c r="I293" s="14">
        <v>4340</v>
      </c>
      <c r="J293" s="14">
        <v>4340</v>
      </c>
      <c r="K293" s="14">
        <v>571</v>
      </c>
      <c r="L293" s="15">
        <v>1.1389403282899999</v>
      </c>
      <c r="M293" s="16">
        <v>1</v>
      </c>
      <c r="N293" s="17">
        <f t="shared" si="20"/>
        <v>1.1389403282899999</v>
      </c>
      <c r="O293" s="17">
        <v>3.85</v>
      </c>
      <c r="P293" s="17">
        <v>0.14000000000000001</v>
      </c>
      <c r="Q293" s="17">
        <f t="shared" si="21"/>
        <v>4.3849202639164995</v>
      </c>
      <c r="R293" s="17">
        <f t="shared" si="22"/>
        <v>0.15945164596059999</v>
      </c>
      <c r="S293" s="16">
        <v>0.99</v>
      </c>
      <c r="T293" s="16">
        <v>0.98</v>
      </c>
      <c r="U293" s="17">
        <f t="shared" si="23"/>
        <v>4.3410710612773347</v>
      </c>
      <c r="V293" s="17">
        <f t="shared" si="24"/>
        <v>0.156262613041388</v>
      </c>
    </row>
    <row r="294" spans="1:22">
      <c r="A294" s="14" t="s">
        <v>46</v>
      </c>
      <c r="B294" s="15">
        <v>2447.71220103</v>
      </c>
      <c r="C294" s="14">
        <v>4</v>
      </c>
      <c r="D294" s="14">
        <v>3979</v>
      </c>
      <c r="E294" s="14" t="s">
        <v>45</v>
      </c>
      <c r="F294" s="14">
        <v>4</v>
      </c>
      <c r="G294" s="14" t="s">
        <v>44</v>
      </c>
      <c r="H294" s="14">
        <v>2</v>
      </c>
      <c r="I294" s="14">
        <v>1290</v>
      </c>
      <c r="J294" s="14">
        <v>1290</v>
      </c>
      <c r="K294" s="14">
        <v>562</v>
      </c>
      <c r="L294" s="15">
        <v>3.5520315993000002E-4</v>
      </c>
      <c r="M294" s="16">
        <v>1</v>
      </c>
      <c r="N294" s="17">
        <f t="shared" si="20"/>
        <v>3.5520315993000002E-4</v>
      </c>
      <c r="O294" s="17">
        <v>8.52</v>
      </c>
      <c r="P294" s="17">
        <v>1.44</v>
      </c>
      <c r="Q294" s="17">
        <f t="shared" si="21"/>
        <v>3.0263309226036001E-3</v>
      </c>
      <c r="R294" s="17">
        <f t="shared" si="22"/>
        <v>5.1149255029919998E-4</v>
      </c>
      <c r="S294" s="16">
        <v>0.99</v>
      </c>
      <c r="T294" s="16">
        <v>0.98</v>
      </c>
      <c r="U294" s="17">
        <f t="shared" si="23"/>
        <v>2.9960676133775643E-3</v>
      </c>
      <c r="V294" s="17">
        <f t="shared" si="24"/>
        <v>5.0126269929321593E-4</v>
      </c>
    </row>
    <row r="295" spans="1:22">
      <c r="A295" s="14" t="s">
        <v>46</v>
      </c>
      <c r="B295" s="15">
        <v>2447.71220103</v>
      </c>
      <c r="C295" s="14">
        <v>4</v>
      </c>
      <c r="D295" s="14">
        <v>3980</v>
      </c>
      <c r="E295" s="14" t="s">
        <v>45</v>
      </c>
      <c r="F295" s="14">
        <v>4</v>
      </c>
      <c r="G295" s="14" t="s">
        <v>52</v>
      </c>
      <c r="H295" s="14">
        <v>12</v>
      </c>
      <c r="I295" s="14">
        <v>5200</v>
      </c>
      <c r="J295" s="14">
        <v>5200</v>
      </c>
      <c r="K295" s="14">
        <v>572</v>
      </c>
      <c r="L295" s="15">
        <v>8.4550140446800004</v>
      </c>
      <c r="M295" s="16">
        <v>0</v>
      </c>
      <c r="N295" s="17">
        <f t="shared" si="20"/>
        <v>0</v>
      </c>
      <c r="O295" s="17">
        <v>0</v>
      </c>
      <c r="P295" s="17">
        <v>0</v>
      </c>
      <c r="Q295" s="17">
        <f t="shared" si="21"/>
        <v>0</v>
      </c>
      <c r="R295" s="17">
        <f t="shared" si="22"/>
        <v>0</v>
      </c>
      <c r="S295" s="16">
        <v>0.99</v>
      </c>
      <c r="T295" s="16">
        <v>0.98</v>
      </c>
      <c r="U295" s="17">
        <f t="shared" si="23"/>
        <v>0</v>
      </c>
      <c r="V295" s="17">
        <f t="shared" si="24"/>
        <v>0</v>
      </c>
    </row>
    <row r="296" spans="1:22">
      <c r="A296" s="14" t="s">
        <v>46</v>
      </c>
      <c r="B296" s="15">
        <v>2447.71220103</v>
      </c>
      <c r="C296" s="14">
        <v>4</v>
      </c>
      <c r="D296" s="14">
        <v>3981</v>
      </c>
      <c r="E296" s="14" t="s">
        <v>45</v>
      </c>
      <c r="F296" s="14">
        <v>4</v>
      </c>
      <c r="G296" s="14" t="s">
        <v>52</v>
      </c>
      <c r="H296" s="14">
        <v>12</v>
      </c>
      <c r="I296" s="14">
        <v>5200</v>
      </c>
      <c r="J296" s="14">
        <v>5200</v>
      </c>
      <c r="K296" s="14">
        <v>572</v>
      </c>
      <c r="L296" s="15">
        <v>5.6401693254299996</v>
      </c>
      <c r="M296" s="16">
        <v>0</v>
      </c>
      <c r="N296" s="17">
        <f t="shared" si="20"/>
        <v>0</v>
      </c>
      <c r="O296" s="17">
        <v>0</v>
      </c>
      <c r="P296" s="17">
        <v>0</v>
      </c>
      <c r="Q296" s="17">
        <f t="shared" si="21"/>
        <v>0</v>
      </c>
      <c r="R296" s="17">
        <f t="shared" si="22"/>
        <v>0</v>
      </c>
      <c r="S296" s="16">
        <v>0.99</v>
      </c>
      <c r="T296" s="16">
        <v>0.98</v>
      </c>
      <c r="U296" s="17">
        <f t="shared" si="23"/>
        <v>0</v>
      </c>
      <c r="V296" s="17">
        <f t="shared" si="24"/>
        <v>0</v>
      </c>
    </row>
    <row r="297" spans="1:22">
      <c r="A297" s="14" t="s">
        <v>46</v>
      </c>
      <c r="B297" s="15">
        <v>2447.71220103</v>
      </c>
      <c r="C297" s="14">
        <v>4</v>
      </c>
      <c r="D297" s="14">
        <v>3982</v>
      </c>
      <c r="E297" s="14" t="s">
        <v>45</v>
      </c>
      <c r="F297" s="14">
        <v>4</v>
      </c>
      <c r="G297" s="14" t="s">
        <v>44</v>
      </c>
      <c r="H297" s="14">
        <v>2</v>
      </c>
      <c r="I297" s="14">
        <v>1200</v>
      </c>
      <c r="J297" s="14">
        <v>1200</v>
      </c>
      <c r="K297" s="14">
        <v>562</v>
      </c>
      <c r="L297" s="15">
        <v>2.38482132522E-5</v>
      </c>
      <c r="M297" s="16">
        <v>1</v>
      </c>
      <c r="N297" s="17">
        <f t="shared" si="20"/>
        <v>2.38482132522E-5</v>
      </c>
      <c r="O297" s="17">
        <v>8.52</v>
      </c>
      <c r="P297" s="17">
        <v>1.44</v>
      </c>
      <c r="Q297" s="17">
        <f t="shared" si="21"/>
        <v>2.0318677690874399E-4</v>
      </c>
      <c r="R297" s="17">
        <f t="shared" si="22"/>
        <v>3.4341427083168E-5</v>
      </c>
      <c r="S297" s="16">
        <v>0.99</v>
      </c>
      <c r="T297" s="16">
        <v>0.98</v>
      </c>
      <c r="U297" s="17">
        <f t="shared" si="23"/>
        <v>2.0115490913965656E-4</v>
      </c>
      <c r="V297" s="17">
        <f t="shared" si="24"/>
        <v>3.3654598541504642E-5</v>
      </c>
    </row>
    <row r="298" spans="1:22">
      <c r="A298" s="14" t="s">
        <v>46</v>
      </c>
      <c r="B298" s="15">
        <v>2447.71220103</v>
      </c>
      <c r="C298" s="14">
        <v>4</v>
      </c>
      <c r="D298" s="14">
        <v>4027</v>
      </c>
      <c r="E298" s="14" t="s">
        <v>45</v>
      </c>
      <c r="F298" s="14">
        <v>4</v>
      </c>
      <c r="G298" s="14" t="s">
        <v>49</v>
      </c>
      <c r="H298" s="14">
        <v>11</v>
      </c>
      <c r="I298" s="14">
        <v>4340</v>
      </c>
      <c r="J298" s="14">
        <v>4340</v>
      </c>
      <c r="K298" s="14">
        <v>571</v>
      </c>
      <c r="L298" s="15">
        <v>0.19295810922600001</v>
      </c>
      <c r="M298" s="16">
        <v>1</v>
      </c>
      <c r="N298" s="17">
        <f t="shared" si="20"/>
        <v>0.19295810922600001</v>
      </c>
      <c r="O298" s="17">
        <v>3.85</v>
      </c>
      <c r="P298" s="17">
        <v>0.14000000000000001</v>
      </c>
      <c r="Q298" s="17">
        <f t="shared" si="21"/>
        <v>0.74288872052010002</v>
      </c>
      <c r="R298" s="17">
        <f t="shared" si="22"/>
        <v>2.7014135291640005E-2</v>
      </c>
      <c r="S298" s="16">
        <v>0.99</v>
      </c>
      <c r="T298" s="16">
        <v>0.98</v>
      </c>
      <c r="U298" s="17">
        <f t="shared" si="23"/>
        <v>0.73545983331489906</v>
      </c>
      <c r="V298" s="17">
        <f t="shared" si="24"/>
        <v>2.6473852585807204E-2</v>
      </c>
    </row>
    <row r="299" spans="1:22">
      <c r="A299" s="14" t="s">
        <v>46</v>
      </c>
      <c r="B299" s="15">
        <v>2447.71220103</v>
      </c>
      <c r="C299" s="14">
        <v>4</v>
      </c>
      <c r="D299" s="14">
        <v>4028</v>
      </c>
      <c r="E299" s="14" t="s">
        <v>45</v>
      </c>
      <c r="F299" s="14">
        <v>4</v>
      </c>
      <c r="G299" s="14" t="s">
        <v>50</v>
      </c>
      <c r="H299" s="14">
        <v>4</v>
      </c>
      <c r="I299" s="14">
        <v>1700</v>
      </c>
      <c r="J299" s="14">
        <v>1700</v>
      </c>
      <c r="K299" s="14">
        <v>564</v>
      </c>
      <c r="L299" s="15">
        <v>6.6584390812800001</v>
      </c>
      <c r="M299" s="16">
        <v>1</v>
      </c>
      <c r="N299" s="17">
        <f t="shared" si="20"/>
        <v>6.6584390812800001</v>
      </c>
      <c r="O299" s="17">
        <v>11.39</v>
      </c>
      <c r="P299" s="17">
        <v>1.78</v>
      </c>
      <c r="Q299" s="17">
        <f t="shared" si="21"/>
        <v>75.839621135779211</v>
      </c>
      <c r="R299" s="17">
        <f t="shared" si="22"/>
        <v>11.852021564678401</v>
      </c>
      <c r="S299" s="16">
        <v>0.99</v>
      </c>
      <c r="T299" s="16">
        <v>0.98</v>
      </c>
      <c r="U299" s="17">
        <f t="shared" si="23"/>
        <v>75.08122492442142</v>
      </c>
      <c r="V299" s="17">
        <f t="shared" si="24"/>
        <v>11.614981133384832</v>
      </c>
    </row>
    <row r="300" spans="1:22">
      <c r="A300" s="14" t="s">
        <v>46</v>
      </c>
      <c r="B300" s="15">
        <v>2447.71220103</v>
      </c>
      <c r="C300" s="14">
        <v>4</v>
      </c>
      <c r="D300" s="14">
        <v>4032</v>
      </c>
      <c r="E300" s="14" t="s">
        <v>45</v>
      </c>
      <c r="F300" s="14">
        <v>4</v>
      </c>
      <c r="G300" s="14" t="s">
        <v>44</v>
      </c>
      <c r="H300" s="14">
        <v>2</v>
      </c>
      <c r="I300" s="14">
        <v>1290</v>
      </c>
      <c r="J300" s="14">
        <v>1290</v>
      </c>
      <c r="K300" s="14">
        <v>562</v>
      </c>
      <c r="L300" s="15">
        <v>9.3069842124000002E-6</v>
      </c>
      <c r="M300" s="16">
        <v>1</v>
      </c>
      <c r="N300" s="17">
        <f t="shared" si="20"/>
        <v>9.3069842124000002E-6</v>
      </c>
      <c r="O300" s="17">
        <v>8.52</v>
      </c>
      <c r="P300" s="17">
        <v>1.44</v>
      </c>
      <c r="Q300" s="17">
        <f t="shared" si="21"/>
        <v>7.9295505489648002E-5</v>
      </c>
      <c r="R300" s="17">
        <f t="shared" si="22"/>
        <v>1.3402057265855999E-5</v>
      </c>
      <c r="S300" s="16">
        <v>0.99</v>
      </c>
      <c r="T300" s="16">
        <v>0.98</v>
      </c>
      <c r="U300" s="17">
        <f t="shared" si="23"/>
        <v>7.8502550434751518E-5</v>
      </c>
      <c r="V300" s="17">
        <f t="shared" si="24"/>
        <v>1.3134016120538879E-5</v>
      </c>
    </row>
    <row r="301" spans="1:22">
      <c r="A301" s="14" t="s">
        <v>46</v>
      </c>
      <c r="B301" s="15">
        <v>2447.71220103</v>
      </c>
      <c r="C301" s="14">
        <v>4</v>
      </c>
      <c r="D301" s="14">
        <v>4033</v>
      </c>
      <c r="E301" s="14" t="s">
        <v>45</v>
      </c>
      <c r="F301" s="14">
        <v>4</v>
      </c>
      <c r="G301" s="14" t="s">
        <v>52</v>
      </c>
      <c r="H301" s="14">
        <v>12</v>
      </c>
      <c r="I301" s="14">
        <v>5200</v>
      </c>
      <c r="J301" s="14">
        <v>5200</v>
      </c>
      <c r="K301" s="14">
        <v>572</v>
      </c>
      <c r="L301" s="15">
        <v>1.20074520143</v>
      </c>
      <c r="M301" s="16">
        <v>0</v>
      </c>
      <c r="N301" s="17">
        <f t="shared" si="20"/>
        <v>0</v>
      </c>
      <c r="O301" s="17">
        <v>0</v>
      </c>
      <c r="P301" s="17">
        <v>0</v>
      </c>
      <c r="Q301" s="17">
        <f t="shared" si="21"/>
        <v>0</v>
      </c>
      <c r="R301" s="17">
        <f t="shared" si="22"/>
        <v>0</v>
      </c>
      <c r="S301" s="16">
        <v>0.99</v>
      </c>
      <c r="T301" s="16">
        <v>0.98</v>
      </c>
      <c r="U301" s="17">
        <f t="shared" si="23"/>
        <v>0</v>
      </c>
      <c r="V301" s="17">
        <f t="shared" si="24"/>
        <v>0</v>
      </c>
    </row>
    <row r="302" spans="1:22">
      <c r="A302" s="14" t="s">
        <v>46</v>
      </c>
      <c r="B302" s="15">
        <v>2447.71220103</v>
      </c>
      <c r="C302" s="14">
        <v>4</v>
      </c>
      <c r="D302" s="14">
        <v>4172</v>
      </c>
      <c r="E302" s="14" t="s">
        <v>45</v>
      </c>
      <c r="F302" s="14">
        <v>4</v>
      </c>
      <c r="G302" s="14" t="s">
        <v>44</v>
      </c>
      <c r="H302" s="14">
        <v>2</v>
      </c>
      <c r="I302" s="14">
        <v>1200</v>
      </c>
      <c r="J302" s="14">
        <v>1200</v>
      </c>
      <c r="K302" s="14">
        <v>562</v>
      </c>
      <c r="L302" s="15">
        <v>3.17191507701</v>
      </c>
      <c r="M302" s="16">
        <v>1</v>
      </c>
      <c r="N302" s="17">
        <f t="shared" si="20"/>
        <v>3.17191507701</v>
      </c>
      <c r="O302" s="17">
        <v>8.52</v>
      </c>
      <c r="P302" s="17">
        <v>1.44</v>
      </c>
      <c r="Q302" s="17">
        <f t="shared" si="21"/>
        <v>27.024716456125198</v>
      </c>
      <c r="R302" s="17">
        <f t="shared" si="22"/>
        <v>4.5675577108944001</v>
      </c>
      <c r="S302" s="16">
        <v>0.99</v>
      </c>
      <c r="T302" s="16">
        <v>0.98</v>
      </c>
      <c r="U302" s="17">
        <f t="shared" si="23"/>
        <v>26.754469291563947</v>
      </c>
      <c r="V302" s="17">
        <f t="shared" si="24"/>
        <v>4.4762065566765123</v>
      </c>
    </row>
    <row r="303" spans="1:22">
      <c r="A303" s="14" t="s">
        <v>46</v>
      </c>
      <c r="B303" s="15">
        <v>2447.71220103</v>
      </c>
      <c r="C303" s="14">
        <v>4</v>
      </c>
      <c r="D303" s="14">
        <v>4173</v>
      </c>
      <c r="E303" s="14" t="s">
        <v>45</v>
      </c>
      <c r="F303" s="14">
        <v>4</v>
      </c>
      <c r="G303" s="14" t="s">
        <v>49</v>
      </c>
      <c r="H303" s="14">
        <v>11</v>
      </c>
      <c r="I303" s="14">
        <v>4340</v>
      </c>
      <c r="J303" s="14">
        <v>4340</v>
      </c>
      <c r="K303" s="14">
        <v>571</v>
      </c>
      <c r="L303" s="15">
        <v>2.76643493093</v>
      </c>
      <c r="M303" s="16">
        <v>1</v>
      </c>
      <c r="N303" s="17">
        <f t="shared" si="20"/>
        <v>2.76643493093</v>
      </c>
      <c r="O303" s="17">
        <v>3.85</v>
      </c>
      <c r="P303" s="17">
        <v>0.14000000000000001</v>
      </c>
      <c r="Q303" s="17">
        <f t="shared" si="21"/>
        <v>10.6507744840805</v>
      </c>
      <c r="R303" s="17">
        <f t="shared" si="22"/>
        <v>0.38730089033020004</v>
      </c>
      <c r="S303" s="16">
        <v>0.99</v>
      </c>
      <c r="T303" s="16">
        <v>0.98</v>
      </c>
      <c r="U303" s="17">
        <f t="shared" si="23"/>
        <v>10.544266739239696</v>
      </c>
      <c r="V303" s="17">
        <f t="shared" si="24"/>
        <v>0.37955487252359604</v>
      </c>
    </row>
    <row r="304" spans="1:22">
      <c r="A304" s="14" t="s">
        <v>46</v>
      </c>
      <c r="B304" s="15">
        <v>2447.71220103</v>
      </c>
      <c r="C304" s="14">
        <v>4</v>
      </c>
      <c r="D304" s="14">
        <v>4174</v>
      </c>
      <c r="E304" s="14" t="s">
        <v>45</v>
      </c>
      <c r="F304" s="14">
        <v>4</v>
      </c>
      <c r="G304" s="14" t="s">
        <v>49</v>
      </c>
      <c r="H304" s="14">
        <v>11</v>
      </c>
      <c r="I304" s="14">
        <v>4340</v>
      </c>
      <c r="J304" s="14">
        <v>4340</v>
      </c>
      <c r="K304" s="14">
        <v>571</v>
      </c>
      <c r="L304" s="15">
        <v>3.50549104115E-3</v>
      </c>
      <c r="M304" s="16">
        <v>1</v>
      </c>
      <c r="N304" s="17">
        <f t="shared" si="20"/>
        <v>3.50549104115E-3</v>
      </c>
      <c r="O304" s="17">
        <v>3.85</v>
      </c>
      <c r="P304" s="17">
        <v>0.14000000000000001</v>
      </c>
      <c r="Q304" s="17">
        <f t="shared" si="21"/>
        <v>1.34961405084275E-2</v>
      </c>
      <c r="R304" s="17">
        <f t="shared" si="22"/>
        <v>4.9076874576100009E-4</v>
      </c>
      <c r="S304" s="16">
        <v>0.99</v>
      </c>
      <c r="T304" s="16">
        <v>0.98</v>
      </c>
      <c r="U304" s="17">
        <f t="shared" si="23"/>
        <v>1.3361179103343225E-2</v>
      </c>
      <c r="V304" s="17">
        <f t="shared" si="24"/>
        <v>4.8095337084578008E-4</v>
      </c>
    </row>
    <row r="305" spans="1:22">
      <c r="A305" s="14" t="s">
        <v>46</v>
      </c>
      <c r="B305" s="15">
        <v>2447.71220103</v>
      </c>
      <c r="C305" s="14">
        <v>4</v>
      </c>
      <c r="D305" s="14">
        <v>4178</v>
      </c>
      <c r="E305" s="14" t="s">
        <v>45</v>
      </c>
      <c r="F305" s="14">
        <v>4</v>
      </c>
      <c r="G305" s="14" t="s">
        <v>44</v>
      </c>
      <c r="H305" s="14">
        <v>2</v>
      </c>
      <c r="I305" s="14">
        <v>1200</v>
      </c>
      <c r="J305" s="14">
        <v>1200</v>
      </c>
      <c r="K305" s="14">
        <v>562</v>
      </c>
      <c r="L305" s="15">
        <v>2.7446766985800002</v>
      </c>
      <c r="M305" s="16">
        <v>1</v>
      </c>
      <c r="N305" s="17">
        <f t="shared" si="20"/>
        <v>2.7446766985800002</v>
      </c>
      <c r="O305" s="17">
        <v>8.52</v>
      </c>
      <c r="P305" s="17">
        <v>1.44</v>
      </c>
      <c r="Q305" s="17">
        <f t="shared" si="21"/>
        <v>23.384645471901599</v>
      </c>
      <c r="R305" s="17">
        <f t="shared" si="22"/>
        <v>3.9523344459552003</v>
      </c>
      <c r="S305" s="16">
        <v>0.99</v>
      </c>
      <c r="T305" s="16">
        <v>0.98</v>
      </c>
      <c r="U305" s="17">
        <f t="shared" si="23"/>
        <v>23.150799017182582</v>
      </c>
      <c r="V305" s="17">
        <f t="shared" si="24"/>
        <v>3.8732877570360964</v>
      </c>
    </row>
    <row r="306" spans="1:22">
      <c r="A306" s="14" t="s">
        <v>46</v>
      </c>
      <c r="B306" s="15">
        <v>2447.71220103</v>
      </c>
      <c r="C306" s="14">
        <v>4</v>
      </c>
      <c r="D306" s="14">
        <v>4179</v>
      </c>
      <c r="E306" s="14" t="s">
        <v>45</v>
      </c>
      <c r="F306" s="14">
        <v>4</v>
      </c>
      <c r="G306" s="14" t="s">
        <v>49</v>
      </c>
      <c r="H306" s="14">
        <v>11</v>
      </c>
      <c r="I306" s="14">
        <v>4120</v>
      </c>
      <c r="J306" s="14">
        <v>4120</v>
      </c>
      <c r="K306" s="14">
        <v>571</v>
      </c>
      <c r="L306" s="15">
        <v>2.27160712425</v>
      </c>
      <c r="M306" s="16">
        <v>1</v>
      </c>
      <c r="N306" s="17">
        <f t="shared" si="20"/>
        <v>2.27160712425</v>
      </c>
      <c r="O306" s="17">
        <v>3.85</v>
      </c>
      <c r="P306" s="17">
        <v>0.14000000000000001</v>
      </c>
      <c r="Q306" s="17">
        <f t="shared" si="21"/>
        <v>8.7456874283624995</v>
      </c>
      <c r="R306" s="17">
        <f t="shared" si="22"/>
        <v>0.31802499739500001</v>
      </c>
      <c r="S306" s="16">
        <v>0.99</v>
      </c>
      <c r="T306" s="16">
        <v>0.98</v>
      </c>
      <c r="U306" s="17">
        <f t="shared" si="23"/>
        <v>8.6582305540788749</v>
      </c>
      <c r="V306" s="17">
        <f t="shared" si="24"/>
        <v>0.31166449744710001</v>
      </c>
    </row>
    <row r="307" spans="1:22">
      <c r="A307" s="14" t="s">
        <v>46</v>
      </c>
      <c r="B307" s="15">
        <v>2447.71220103</v>
      </c>
      <c r="C307" s="14">
        <v>4</v>
      </c>
      <c r="D307" s="14">
        <v>4196</v>
      </c>
      <c r="E307" s="14" t="s">
        <v>45</v>
      </c>
      <c r="F307" s="14">
        <v>4</v>
      </c>
      <c r="G307" s="14" t="s">
        <v>44</v>
      </c>
      <c r="H307" s="14">
        <v>2</v>
      </c>
      <c r="I307" s="14">
        <v>1200</v>
      </c>
      <c r="J307" s="14">
        <v>1200</v>
      </c>
      <c r="K307" s="14">
        <v>562</v>
      </c>
      <c r="L307" s="15">
        <v>0.40853790878200003</v>
      </c>
      <c r="M307" s="16">
        <v>1</v>
      </c>
      <c r="N307" s="17">
        <f t="shared" si="20"/>
        <v>0.40853790878200003</v>
      </c>
      <c r="O307" s="17">
        <v>8.52</v>
      </c>
      <c r="P307" s="17">
        <v>1.44</v>
      </c>
      <c r="Q307" s="17">
        <f t="shared" si="21"/>
        <v>3.4807429828226399</v>
      </c>
      <c r="R307" s="17">
        <f t="shared" si="22"/>
        <v>0.58829458864607997</v>
      </c>
      <c r="S307" s="16">
        <v>0.99</v>
      </c>
      <c r="T307" s="16">
        <v>0.98</v>
      </c>
      <c r="U307" s="17">
        <f t="shared" si="23"/>
        <v>3.4459355529944133</v>
      </c>
      <c r="V307" s="17">
        <f t="shared" si="24"/>
        <v>0.57652869687315833</v>
      </c>
    </row>
    <row r="308" spans="1:22">
      <c r="A308" s="14" t="s">
        <v>46</v>
      </c>
      <c r="B308" s="15">
        <v>2447.71220103</v>
      </c>
      <c r="C308" s="14">
        <v>4</v>
      </c>
      <c r="D308" s="14">
        <v>4197</v>
      </c>
      <c r="E308" s="14" t="s">
        <v>45</v>
      </c>
      <c r="F308" s="14">
        <v>4</v>
      </c>
      <c r="G308" s="14" t="s">
        <v>49</v>
      </c>
      <c r="H308" s="14">
        <v>11</v>
      </c>
      <c r="I308" s="14">
        <v>4340</v>
      </c>
      <c r="J308" s="14">
        <v>4340</v>
      </c>
      <c r="K308" s="14">
        <v>571</v>
      </c>
      <c r="L308" s="15">
        <v>0.108369761791</v>
      </c>
      <c r="M308" s="16">
        <v>1</v>
      </c>
      <c r="N308" s="17">
        <f t="shared" si="20"/>
        <v>0.108369761791</v>
      </c>
      <c r="O308" s="17">
        <v>3.85</v>
      </c>
      <c r="P308" s="17">
        <v>0.14000000000000001</v>
      </c>
      <c r="Q308" s="17">
        <f t="shared" si="21"/>
        <v>0.41722358289535</v>
      </c>
      <c r="R308" s="17">
        <f t="shared" si="22"/>
        <v>1.5171766650740002E-2</v>
      </c>
      <c r="S308" s="16">
        <v>0.99</v>
      </c>
      <c r="T308" s="16">
        <v>0.98</v>
      </c>
      <c r="U308" s="17">
        <f t="shared" si="23"/>
        <v>0.41305134706639651</v>
      </c>
      <c r="V308" s="17">
        <f t="shared" si="24"/>
        <v>1.4868331317725201E-2</v>
      </c>
    </row>
    <row r="309" spans="1:22">
      <c r="A309" s="14" t="s">
        <v>46</v>
      </c>
      <c r="B309" s="15">
        <v>2447.71220103</v>
      </c>
      <c r="C309" s="14">
        <v>4</v>
      </c>
      <c r="D309" s="14">
        <v>4198</v>
      </c>
      <c r="E309" s="14" t="s">
        <v>45</v>
      </c>
      <c r="F309" s="14">
        <v>4</v>
      </c>
      <c r="G309" s="14" t="s">
        <v>51</v>
      </c>
      <c r="H309" s="14">
        <v>13</v>
      </c>
      <c r="I309" s="14">
        <v>6410</v>
      </c>
      <c r="J309" s="14">
        <v>6410</v>
      </c>
      <c r="K309" s="14">
        <v>573</v>
      </c>
      <c r="L309" s="15">
        <v>2.21984343981</v>
      </c>
      <c r="M309" s="16">
        <v>0.83</v>
      </c>
      <c r="N309" s="17">
        <f t="shared" si="20"/>
        <v>1.8424700550422999</v>
      </c>
      <c r="O309" s="17">
        <v>2.0699999999999998</v>
      </c>
      <c r="P309" s="17">
        <v>0.08</v>
      </c>
      <c r="Q309" s="17">
        <f t="shared" si="21"/>
        <v>3.8139130139375603</v>
      </c>
      <c r="R309" s="17">
        <f t="shared" si="22"/>
        <v>0.14739760440338398</v>
      </c>
      <c r="S309" s="16">
        <v>0.99</v>
      </c>
      <c r="T309" s="16">
        <v>0.98</v>
      </c>
      <c r="U309" s="17">
        <f t="shared" si="23"/>
        <v>3.7757738837981849</v>
      </c>
      <c r="V309" s="17">
        <f t="shared" si="24"/>
        <v>0.14444965231531628</v>
      </c>
    </row>
    <row r="310" spans="1:22">
      <c r="A310" s="14" t="s">
        <v>46</v>
      </c>
      <c r="B310" s="15">
        <v>2447.71220103</v>
      </c>
      <c r="C310" s="14">
        <v>4</v>
      </c>
      <c r="D310" s="14">
        <v>4483</v>
      </c>
      <c r="E310" s="14" t="s">
        <v>45</v>
      </c>
      <c r="F310" s="14">
        <v>4</v>
      </c>
      <c r="G310" s="14" t="s">
        <v>44</v>
      </c>
      <c r="H310" s="14">
        <v>2</v>
      </c>
      <c r="I310" s="14">
        <v>1200</v>
      </c>
      <c r="J310" s="14">
        <v>1200</v>
      </c>
      <c r="K310" s="14">
        <v>562</v>
      </c>
      <c r="L310" s="15">
        <v>0.102513340001</v>
      </c>
      <c r="M310" s="16">
        <v>1</v>
      </c>
      <c r="N310" s="17">
        <f t="shared" si="20"/>
        <v>0.102513340001</v>
      </c>
      <c r="O310" s="17">
        <v>8.52</v>
      </c>
      <c r="P310" s="17">
        <v>1.44</v>
      </c>
      <c r="Q310" s="17">
        <f t="shared" si="21"/>
        <v>0.87341365680852001</v>
      </c>
      <c r="R310" s="17">
        <f t="shared" si="22"/>
        <v>0.14761920960143998</v>
      </c>
      <c r="S310" s="16">
        <v>0.99</v>
      </c>
      <c r="T310" s="16">
        <v>0.98</v>
      </c>
      <c r="U310" s="17">
        <f t="shared" si="23"/>
        <v>0.86467952024043482</v>
      </c>
      <c r="V310" s="17">
        <f t="shared" si="24"/>
        <v>0.14466682540941117</v>
      </c>
    </row>
    <row r="311" spans="1:22">
      <c r="A311" s="14" t="s">
        <v>46</v>
      </c>
      <c r="B311" s="15">
        <v>2447.71220103</v>
      </c>
      <c r="C311" s="14">
        <v>4</v>
      </c>
      <c r="D311" s="14">
        <v>4484</v>
      </c>
      <c r="E311" s="14" t="s">
        <v>45</v>
      </c>
      <c r="F311" s="14">
        <v>4</v>
      </c>
      <c r="G311" s="14" t="s">
        <v>49</v>
      </c>
      <c r="H311" s="14">
        <v>11</v>
      </c>
      <c r="I311" s="14">
        <v>4340</v>
      </c>
      <c r="J311" s="14">
        <v>4340</v>
      </c>
      <c r="K311" s="14">
        <v>571</v>
      </c>
      <c r="L311" s="15">
        <v>13.346352148799999</v>
      </c>
      <c r="M311" s="16">
        <v>1</v>
      </c>
      <c r="N311" s="17">
        <f t="shared" si="20"/>
        <v>13.346352148799999</v>
      </c>
      <c r="O311" s="17">
        <v>3.85</v>
      </c>
      <c r="P311" s="17">
        <v>0.14000000000000001</v>
      </c>
      <c r="Q311" s="17">
        <f t="shared" si="21"/>
        <v>51.383455772879998</v>
      </c>
      <c r="R311" s="17">
        <f t="shared" si="22"/>
        <v>1.868489300832</v>
      </c>
      <c r="S311" s="16">
        <v>0.99</v>
      </c>
      <c r="T311" s="16">
        <v>0.98</v>
      </c>
      <c r="U311" s="17">
        <f t="shared" si="23"/>
        <v>50.869621215151199</v>
      </c>
      <c r="V311" s="17">
        <f t="shared" si="24"/>
        <v>1.8311195148153601</v>
      </c>
    </row>
    <row r="312" spans="1:22">
      <c r="A312" s="14" t="s">
        <v>46</v>
      </c>
      <c r="B312" s="15">
        <v>2447.71220103</v>
      </c>
      <c r="C312" s="14">
        <v>4</v>
      </c>
      <c r="D312" s="14">
        <v>4485</v>
      </c>
      <c r="E312" s="14" t="s">
        <v>45</v>
      </c>
      <c r="F312" s="14">
        <v>4</v>
      </c>
      <c r="G312" s="14" t="s">
        <v>44</v>
      </c>
      <c r="H312" s="14">
        <v>2</v>
      </c>
      <c r="I312" s="14">
        <v>1200</v>
      </c>
      <c r="J312" s="14">
        <v>1200</v>
      </c>
      <c r="K312" s="14">
        <v>562</v>
      </c>
      <c r="L312" s="15">
        <v>40.5143157045</v>
      </c>
      <c r="M312" s="16">
        <v>1</v>
      </c>
      <c r="N312" s="17">
        <f t="shared" si="20"/>
        <v>40.5143157045</v>
      </c>
      <c r="O312" s="17">
        <v>8.52</v>
      </c>
      <c r="P312" s="17">
        <v>1.44</v>
      </c>
      <c r="Q312" s="17">
        <f t="shared" si="21"/>
        <v>345.18196980234001</v>
      </c>
      <c r="R312" s="17">
        <f t="shared" si="22"/>
        <v>58.340614614479996</v>
      </c>
      <c r="S312" s="16">
        <v>0.99</v>
      </c>
      <c r="T312" s="16">
        <v>0.98</v>
      </c>
      <c r="U312" s="17">
        <f t="shared" si="23"/>
        <v>341.73015010431658</v>
      </c>
      <c r="V312" s="17">
        <f t="shared" si="24"/>
        <v>57.173802322190397</v>
      </c>
    </row>
    <row r="313" spans="1:22">
      <c r="A313" s="14" t="s">
        <v>46</v>
      </c>
      <c r="B313" s="15">
        <v>2447.71220103</v>
      </c>
      <c r="C313" s="14">
        <v>4</v>
      </c>
      <c r="D313" s="14">
        <v>4486</v>
      </c>
      <c r="E313" s="14" t="s">
        <v>45</v>
      </c>
      <c r="F313" s="14">
        <v>4</v>
      </c>
      <c r="G313" s="14" t="s">
        <v>49</v>
      </c>
      <c r="H313" s="14">
        <v>11</v>
      </c>
      <c r="I313" s="14">
        <v>4120</v>
      </c>
      <c r="J313" s="14">
        <v>4120</v>
      </c>
      <c r="K313" s="14">
        <v>571</v>
      </c>
      <c r="L313" s="15">
        <v>1.32217380493</v>
      </c>
      <c r="M313" s="16">
        <v>1</v>
      </c>
      <c r="N313" s="17">
        <f t="shared" si="20"/>
        <v>1.32217380493</v>
      </c>
      <c r="O313" s="17">
        <v>3.85</v>
      </c>
      <c r="P313" s="17">
        <v>0.14000000000000001</v>
      </c>
      <c r="Q313" s="17">
        <f t="shared" si="21"/>
        <v>5.0903691489804999</v>
      </c>
      <c r="R313" s="17">
        <f t="shared" si="22"/>
        <v>0.18510433269020002</v>
      </c>
      <c r="S313" s="16">
        <v>0.99</v>
      </c>
      <c r="T313" s="16">
        <v>0.98</v>
      </c>
      <c r="U313" s="17">
        <f t="shared" si="23"/>
        <v>5.039465457490695</v>
      </c>
      <c r="V313" s="17">
        <f t="shared" si="24"/>
        <v>0.18140224603639601</v>
      </c>
    </row>
    <row r="314" spans="1:22">
      <c r="A314" s="14" t="s">
        <v>46</v>
      </c>
      <c r="B314" s="15">
        <v>2447.71220103</v>
      </c>
      <c r="C314" s="14">
        <v>4</v>
      </c>
      <c r="D314" s="14">
        <v>4487</v>
      </c>
      <c r="E314" s="14" t="s">
        <v>45</v>
      </c>
      <c r="F314" s="14">
        <v>4</v>
      </c>
      <c r="G314" s="14" t="s">
        <v>54</v>
      </c>
      <c r="H314" s="14">
        <v>6</v>
      </c>
      <c r="I314" s="14">
        <v>7410</v>
      </c>
      <c r="J314" s="14">
        <v>7410</v>
      </c>
      <c r="K314" s="14">
        <v>566</v>
      </c>
      <c r="L314" s="15">
        <v>7.3418233258399999E-3</v>
      </c>
      <c r="M314" s="16">
        <v>1</v>
      </c>
      <c r="N314" s="17">
        <f t="shared" si="20"/>
        <v>7.3418233258399999E-3</v>
      </c>
      <c r="O314" s="17">
        <v>4.6100000000000003</v>
      </c>
      <c r="P314" s="17">
        <v>0.18</v>
      </c>
      <c r="Q314" s="17">
        <f t="shared" si="21"/>
        <v>3.3845805532122401E-2</v>
      </c>
      <c r="R314" s="17">
        <f t="shared" si="22"/>
        <v>1.3215281986511999E-3</v>
      </c>
      <c r="S314" s="16">
        <v>0.99</v>
      </c>
      <c r="T314" s="16">
        <v>0.98</v>
      </c>
      <c r="U314" s="17">
        <f t="shared" si="23"/>
        <v>3.3507347476801175E-2</v>
      </c>
      <c r="V314" s="17">
        <f t="shared" si="24"/>
        <v>1.2950976346781757E-3</v>
      </c>
    </row>
    <row r="315" spans="1:22">
      <c r="A315" s="14" t="s">
        <v>46</v>
      </c>
      <c r="B315" s="15">
        <v>2447.71220103</v>
      </c>
      <c r="C315" s="14">
        <v>4</v>
      </c>
      <c r="D315" s="14">
        <v>4566</v>
      </c>
      <c r="E315" s="14" t="s">
        <v>45</v>
      </c>
      <c r="F315" s="14">
        <v>4</v>
      </c>
      <c r="G315" s="14" t="s">
        <v>44</v>
      </c>
      <c r="H315" s="14">
        <v>2</v>
      </c>
      <c r="I315" s="14">
        <v>1200</v>
      </c>
      <c r="J315" s="14">
        <v>1200</v>
      </c>
      <c r="K315" s="14">
        <v>562</v>
      </c>
      <c r="L315" s="15">
        <v>1.5776591422699999</v>
      </c>
      <c r="M315" s="16">
        <v>1</v>
      </c>
      <c r="N315" s="17">
        <f t="shared" si="20"/>
        <v>1.5776591422699999</v>
      </c>
      <c r="O315" s="17">
        <v>8.52</v>
      </c>
      <c r="P315" s="17">
        <v>1.44</v>
      </c>
      <c r="Q315" s="17">
        <f t="shared" si="21"/>
        <v>13.441655892140398</v>
      </c>
      <c r="R315" s="17">
        <f t="shared" si="22"/>
        <v>2.2718291648687998</v>
      </c>
      <c r="S315" s="16">
        <v>0.99</v>
      </c>
      <c r="T315" s="16">
        <v>0.98</v>
      </c>
      <c r="U315" s="17">
        <f t="shared" si="23"/>
        <v>13.307239333218995</v>
      </c>
      <c r="V315" s="17">
        <f t="shared" si="24"/>
        <v>2.2263925815714236</v>
      </c>
    </row>
    <row r="316" spans="1:22">
      <c r="A316" s="14" t="s">
        <v>46</v>
      </c>
      <c r="B316" s="15">
        <v>2447.71220103</v>
      </c>
      <c r="C316" s="14">
        <v>4</v>
      </c>
      <c r="D316" s="14">
        <v>4567</v>
      </c>
      <c r="E316" s="14" t="s">
        <v>45</v>
      </c>
      <c r="F316" s="14">
        <v>4</v>
      </c>
      <c r="G316" s="14" t="s">
        <v>51</v>
      </c>
      <c r="H316" s="14">
        <v>13</v>
      </c>
      <c r="I316" s="14">
        <v>6300</v>
      </c>
      <c r="J316" s="14">
        <v>6300</v>
      </c>
      <c r="K316" s="14">
        <v>573</v>
      </c>
      <c r="L316" s="15">
        <v>1.5421318079599999</v>
      </c>
      <c r="M316" s="16">
        <v>0.83</v>
      </c>
      <c r="N316" s="17">
        <f t="shared" si="20"/>
        <v>1.2799694006067999</v>
      </c>
      <c r="O316" s="17">
        <v>2.0699999999999998</v>
      </c>
      <c r="P316" s="17">
        <v>0.08</v>
      </c>
      <c r="Q316" s="17">
        <f t="shared" si="21"/>
        <v>2.6495366592560754</v>
      </c>
      <c r="R316" s="17">
        <f t="shared" si="22"/>
        <v>0.10239755204854399</v>
      </c>
      <c r="S316" s="16">
        <v>0.99</v>
      </c>
      <c r="T316" s="16">
        <v>0.98</v>
      </c>
      <c r="U316" s="17">
        <f t="shared" si="23"/>
        <v>2.6230412926635145</v>
      </c>
      <c r="V316" s="17">
        <f t="shared" si="24"/>
        <v>0.10034960100757311</v>
      </c>
    </row>
    <row r="317" spans="1:22">
      <c r="A317" s="14" t="s">
        <v>46</v>
      </c>
      <c r="B317" s="15">
        <v>2447.71220103</v>
      </c>
      <c r="C317" s="14">
        <v>4</v>
      </c>
      <c r="D317" s="14">
        <v>4568</v>
      </c>
      <c r="E317" s="14" t="s">
        <v>45</v>
      </c>
      <c r="F317" s="14">
        <v>4</v>
      </c>
      <c r="G317" s="14" t="s">
        <v>52</v>
      </c>
      <c r="H317" s="14">
        <v>12</v>
      </c>
      <c r="I317" s="14">
        <v>5200</v>
      </c>
      <c r="J317" s="14">
        <v>5200</v>
      </c>
      <c r="K317" s="14">
        <v>572</v>
      </c>
      <c r="L317" s="15">
        <v>0.43855341335699999</v>
      </c>
      <c r="M317" s="16">
        <v>0</v>
      </c>
      <c r="N317" s="17">
        <f t="shared" si="20"/>
        <v>0</v>
      </c>
      <c r="O317" s="17">
        <v>0</v>
      </c>
      <c r="P317" s="17">
        <v>0</v>
      </c>
      <c r="Q317" s="17">
        <f t="shared" si="21"/>
        <v>0</v>
      </c>
      <c r="R317" s="17">
        <f t="shared" si="22"/>
        <v>0</v>
      </c>
      <c r="S317" s="16">
        <v>0.99</v>
      </c>
      <c r="T317" s="16">
        <v>0.98</v>
      </c>
      <c r="U317" s="17">
        <f t="shared" si="23"/>
        <v>0</v>
      </c>
      <c r="V317" s="17">
        <f t="shared" si="24"/>
        <v>0</v>
      </c>
    </row>
    <row r="318" spans="1:22">
      <c r="A318" s="14" t="s">
        <v>46</v>
      </c>
      <c r="B318" s="15">
        <v>2447.71220103</v>
      </c>
      <c r="C318" s="14">
        <v>4</v>
      </c>
      <c r="D318" s="14">
        <v>4569</v>
      </c>
      <c r="E318" s="14" t="s">
        <v>45</v>
      </c>
      <c r="F318" s="14">
        <v>4</v>
      </c>
      <c r="G318" s="14" t="s">
        <v>52</v>
      </c>
      <c r="H318" s="14">
        <v>12</v>
      </c>
      <c r="I318" s="14">
        <v>5200</v>
      </c>
      <c r="J318" s="14">
        <v>5200</v>
      </c>
      <c r="K318" s="14">
        <v>572</v>
      </c>
      <c r="L318" s="15">
        <v>0.85807777131999996</v>
      </c>
      <c r="M318" s="16">
        <v>0</v>
      </c>
      <c r="N318" s="17">
        <f t="shared" si="20"/>
        <v>0</v>
      </c>
      <c r="O318" s="17">
        <v>0</v>
      </c>
      <c r="P318" s="17">
        <v>0</v>
      </c>
      <c r="Q318" s="17">
        <f t="shared" si="21"/>
        <v>0</v>
      </c>
      <c r="R318" s="17">
        <f t="shared" si="22"/>
        <v>0</v>
      </c>
      <c r="S318" s="16">
        <v>0.99</v>
      </c>
      <c r="T318" s="16">
        <v>0.98</v>
      </c>
      <c r="U318" s="17">
        <f t="shared" si="23"/>
        <v>0</v>
      </c>
      <c r="V318" s="17">
        <f t="shared" si="24"/>
        <v>0</v>
      </c>
    </row>
    <row r="319" spans="1:22">
      <c r="A319" s="14" t="s">
        <v>46</v>
      </c>
      <c r="B319" s="15">
        <v>2447.71220103</v>
      </c>
      <c r="C319" s="14">
        <v>4</v>
      </c>
      <c r="D319" s="14">
        <v>4571</v>
      </c>
      <c r="E319" s="14" t="s">
        <v>53</v>
      </c>
      <c r="F319" s="14">
        <v>5</v>
      </c>
      <c r="G319" s="14" t="s">
        <v>54</v>
      </c>
      <c r="H319" s="14">
        <v>6</v>
      </c>
      <c r="I319" s="14">
        <v>8320</v>
      </c>
      <c r="J319" s="14">
        <v>8320</v>
      </c>
      <c r="K319" s="14">
        <v>586</v>
      </c>
      <c r="L319" s="15">
        <v>0.73294611842400004</v>
      </c>
      <c r="M319" s="16">
        <v>1</v>
      </c>
      <c r="N319" s="17">
        <f t="shared" si="20"/>
        <v>0.73294611842400004</v>
      </c>
      <c r="O319" s="17">
        <v>2.4332189999999998</v>
      </c>
      <c r="P319" s="17">
        <v>0.110429</v>
      </c>
      <c r="Q319" s="17">
        <f t="shared" si="21"/>
        <v>1.7834184213255269</v>
      </c>
      <c r="R319" s="17">
        <f t="shared" si="22"/>
        <v>8.09385069114439E-2</v>
      </c>
      <c r="S319" s="16">
        <v>0.6</v>
      </c>
      <c r="T319" s="16">
        <v>0.62</v>
      </c>
      <c r="U319" s="17">
        <f t="shared" si="23"/>
        <v>1.070051052795316</v>
      </c>
      <c r="V319" s="17">
        <f t="shared" si="24"/>
        <v>5.018187428509522E-2</v>
      </c>
    </row>
    <row r="320" spans="1:22">
      <c r="A320" s="14" t="s">
        <v>46</v>
      </c>
      <c r="B320" s="15">
        <v>2447.71220103</v>
      </c>
      <c r="C320" s="14">
        <v>4</v>
      </c>
      <c r="D320" s="14">
        <v>4572</v>
      </c>
      <c r="E320" s="14" t="s">
        <v>53</v>
      </c>
      <c r="F320" s="14">
        <v>5</v>
      </c>
      <c r="G320" s="14" t="s">
        <v>49</v>
      </c>
      <c r="H320" s="14">
        <v>11</v>
      </c>
      <c r="I320" s="14">
        <v>4340</v>
      </c>
      <c r="J320" s="14">
        <v>4340</v>
      </c>
      <c r="K320" s="14">
        <v>591</v>
      </c>
      <c r="L320" s="15">
        <v>0.22561354327399999</v>
      </c>
      <c r="M320" s="16">
        <v>1</v>
      </c>
      <c r="N320" s="17">
        <f t="shared" si="20"/>
        <v>0.22561354327399999</v>
      </c>
      <c r="O320" s="17">
        <v>2.2688229999999998</v>
      </c>
      <c r="P320" s="17">
        <v>9.1038999999999995E-2</v>
      </c>
      <c r="Q320" s="17">
        <f t="shared" si="21"/>
        <v>0.51187719609154647</v>
      </c>
      <c r="R320" s="17">
        <f t="shared" si="22"/>
        <v>2.0539631366121684E-2</v>
      </c>
      <c r="S320" s="16">
        <v>0.6</v>
      </c>
      <c r="T320" s="16">
        <v>0.62</v>
      </c>
      <c r="U320" s="17">
        <f t="shared" si="23"/>
        <v>0.30712631765492787</v>
      </c>
      <c r="V320" s="17">
        <f t="shared" si="24"/>
        <v>1.2734571446995444E-2</v>
      </c>
    </row>
    <row r="321" spans="1:22">
      <c r="A321" s="14" t="s">
        <v>46</v>
      </c>
      <c r="B321" s="15">
        <v>2447.71220103</v>
      </c>
      <c r="C321" s="14">
        <v>4</v>
      </c>
      <c r="D321" s="14">
        <v>4573</v>
      </c>
      <c r="E321" s="14" t="s">
        <v>53</v>
      </c>
      <c r="F321" s="14">
        <v>5</v>
      </c>
      <c r="G321" s="14" t="s">
        <v>52</v>
      </c>
      <c r="H321" s="14">
        <v>12</v>
      </c>
      <c r="I321" s="14">
        <v>5300</v>
      </c>
      <c r="J321" s="14">
        <v>5300</v>
      </c>
      <c r="K321" s="14">
        <v>592</v>
      </c>
      <c r="L321" s="15">
        <v>0.31618673525699997</v>
      </c>
      <c r="M321" s="16">
        <v>0</v>
      </c>
      <c r="N321" s="17">
        <f t="shared" si="20"/>
        <v>0</v>
      </c>
      <c r="O321" s="17">
        <v>0</v>
      </c>
      <c r="P321" s="17">
        <v>0</v>
      </c>
      <c r="Q321" s="17">
        <f t="shared" si="21"/>
        <v>0</v>
      </c>
      <c r="R321" s="17">
        <f t="shared" si="22"/>
        <v>0</v>
      </c>
      <c r="S321" s="16">
        <v>0.6</v>
      </c>
      <c r="T321" s="16">
        <v>0.62</v>
      </c>
      <c r="U321" s="17">
        <f t="shared" si="23"/>
        <v>0</v>
      </c>
      <c r="V321" s="17">
        <f t="shared" si="24"/>
        <v>0</v>
      </c>
    </row>
    <row r="322" spans="1:22">
      <c r="A322" s="14" t="s">
        <v>46</v>
      </c>
      <c r="B322" s="15">
        <v>2447.71220103</v>
      </c>
      <c r="C322" s="14">
        <v>4</v>
      </c>
      <c r="D322" s="14">
        <v>4574</v>
      </c>
      <c r="E322" s="14" t="s">
        <v>53</v>
      </c>
      <c r="F322" s="14">
        <v>5</v>
      </c>
      <c r="G322" s="14" t="s">
        <v>51</v>
      </c>
      <c r="H322" s="14">
        <v>13</v>
      </c>
      <c r="I322" s="14">
        <v>6410</v>
      </c>
      <c r="J322" s="14">
        <v>6410</v>
      </c>
      <c r="K322" s="14">
        <v>593</v>
      </c>
      <c r="L322" s="15">
        <v>1.0896072620000001E-2</v>
      </c>
      <c r="M322" s="16">
        <v>0.83</v>
      </c>
      <c r="N322" s="17">
        <f t="shared" si="20"/>
        <v>9.0437402746000005E-3</v>
      </c>
      <c r="O322" s="17">
        <v>0.40973999999999999</v>
      </c>
      <c r="P322" s="17">
        <v>2.6492999999999999E-2</v>
      </c>
      <c r="Q322" s="17">
        <f t="shared" si="21"/>
        <v>3.7055821401146042E-3</v>
      </c>
      <c r="R322" s="17">
        <f t="shared" si="22"/>
        <v>2.395958110949778E-4</v>
      </c>
      <c r="S322" s="16">
        <v>0.6</v>
      </c>
      <c r="T322" s="16">
        <v>0.62</v>
      </c>
      <c r="U322" s="17">
        <f t="shared" si="23"/>
        <v>2.2233492840687623E-3</v>
      </c>
      <c r="V322" s="17">
        <f t="shared" si="24"/>
        <v>1.4854940287888625E-4</v>
      </c>
    </row>
    <row r="323" spans="1:22">
      <c r="A323" s="14" t="s">
        <v>46</v>
      </c>
      <c r="B323" s="15">
        <v>2447.71220103</v>
      </c>
      <c r="C323" s="14">
        <v>4</v>
      </c>
      <c r="D323" s="14">
        <v>4592</v>
      </c>
      <c r="E323" s="14" t="s">
        <v>45</v>
      </c>
      <c r="F323" s="14">
        <v>4</v>
      </c>
      <c r="G323" s="14" t="s">
        <v>49</v>
      </c>
      <c r="H323" s="14">
        <v>11</v>
      </c>
      <c r="I323" s="14">
        <v>4340</v>
      </c>
      <c r="J323" s="14">
        <v>4340</v>
      </c>
      <c r="K323" s="14">
        <v>571</v>
      </c>
      <c r="L323" s="15">
        <v>0.79781417355399997</v>
      </c>
      <c r="M323" s="16">
        <v>1</v>
      </c>
      <c r="N323" s="17">
        <f t="shared" ref="N323:N386" si="25">L323*M323</f>
        <v>0.79781417355399997</v>
      </c>
      <c r="O323" s="17">
        <v>3.85</v>
      </c>
      <c r="P323" s="17">
        <v>0.14000000000000001</v>
      </c>
      <c r="Q323" s="17">
        <f t="shared" ref="Q323:Q386" si="26">N323*O323</f>
        <v>3.0715845681828999</v>
      </c>
      <c r="R323" s="17">
        <f t="shared" ref="R323:R386" si="27">N323*P323</f>
        <v>0.11169398429756</v>
      </c>
      <c r="S323" s="16">
        <v>0.99</v>
      </c>
      <c r="T323" s="16">
        <v>0.98</v>
      </c>
      <c r="U323" s="17">
        <f t="shared" ref="U323:U386" si="28">Q323*S323</f>
        <v>3.0408687225010711</v>
      </c>
      <c r="V323" s="17">
        <f t="shared" ref="V323:V386" si="29">R323*T323</f>
        <v>0.10946010461160879</v>
      </c>
    </row>
    <row r="324" spans="1:22">
      <c r="A324" s="14" t="s">
        <v>46</v>
      </c>
      <c r="B324" s="15">
        <v>2447.71220103</v>
      </c>
      <c r="C324" s="14">
        <v>4</v>
      </c>
      <c r="D324" s="14">
        <v>4593</v>
      </c>
      <c r="E324" s="14" t="s">
        <v>45</v>
      </c>
      <c r="F324" s="14">
        <v>4</v>
      </c>
      <c r="G324" s="14" t="s">
        <v>49</v>
      </c>
      <c r="H324" s="14">
        <v>11</v>
      </c>
      <c r="I324" s="14">
        <v>4340</v>
      </c>
      <c r="J324" s="14">
        <v>4340</v>
      </c>
      <c r="K324" s="14">
        <v>571</v>
      </c>
      <c r="L324" s="15">
        <v>4.0590401971900003E-2</v>
      </c>
      <c r="M324" s="16">
        <v>1</v>
      </c>
      <c r="N324" s="17">
        <f t="shared" si="25"/>
        <v>4.0590401971900003E-2</v>
      </c>
      <c r="O324" s="17">
        <v>3.85</v>
      </c>
      <c r="P324" s="17">
        <v>0.14000000000000001</v>
      </c>
      <c r="Q324" s="17">
        <f t="shared" si="26"/>
        <v>0.15627304759181501</v>
      </c>
      <c r="R324" s="17">
        <f t="shared" si="27"/>
        <v>5.6826562760660011E-3</v>
      </c>
      <c r="S324" s="16">
        <v>0.99</v>
      </c>
      <c r="T324" s="16">
        <v>0.98</v>
      </c>
      <c r="U324" s="17">
        <f t="shared" si="28"/>
        <v>0.15471031711589686</v>
      </c>
      <c r="V324" s="17">
        <f t="shared" si="29"/>
        <v>5.5690031505446812E-3</v>
      </c>
    </row>
    <row r="325" spans="1:22">
      <c r="A325" s="14" t="s">
        <v>46</v>
      </c>
      <c r="B325" s="15">
        <v>2447.71220103</v>
      </c>
      <c r="C325" s="14">
        <v>4</v>
      </c>
      <c r="D325" s="14">
        <v>4594</v>
      </c>
      <c r="E325" s="14" t="s">
        <v>45</v>
      </c>
      <c r="F325" s="14">
        <v>4</v>
      </c>
      <c r="G325" s="14" t="s">
        <v>51</v>
      </c>
      <c r="H325" s="14">
        <v>13</v>
      </c>
      <c r="I325" s="14">
        <v>6440</v>
      </c>
      <c r="J325" s="14">
        <v>6440</v>
      </c>
      <c r="K325" s="14">
        <v>573</v>
      </c>
      <c r="L325" s="15">
        <v>1.3961825053300001</v>
      </c>
      <c r="M325" s="16">
        <v>0.83</v>
      </c>
      <c r="N325" s="17">
        <f t="shared" si="25"/>
        <v>1.1588314794239001</v>
      </c>
      <c r="O325" s="17">
        <v>2.0699999999999998</v>
      </c>
      <c r="P325" s="17">
        <v>0.08</v>
      </c>
      <c r="Q325" s="17">
        <f t="shared" si="26"/>
        <v>2.3987811624074729</v>
      </c>
      <c r="R325" s="17">
        <f t="shared" si="27"/>
        <v>9.2706518353912012E-2</v>
      </c>
      <c r="S325" s="16">
        <v>0.99</v>
      </c>
      <c r="T325" s="16">
        <v>0.98</v>
      </c>
      <c r="U325" s="17">
        <f t="shared" si="28"/>
        <v>2.3747933507833983</v>
      </c>
      <c r="V325" s="17">
        <f t="shared" si="29"/>
        <v>9.0852387986833774E-2</v>
      </c>
    </row>
    <row r="326" spans="1:22">
      <c r="A326" s="14" t="s">
        <v>46</v>
      </c>
      <c r="B326" s="15">
        <v>2447.71220103</v>
      </c>
      <c r="C326" s="14">
        <v>4</v>
      </c>
      <c r="D326" s="14">
        <v>4595</v>
      </c>
      <c r="E326" s="14" t="s">
        <v>45</v>
      </c>
      <c r="F326" s="14">
        <v>4</v>
      </c>
      <c r="G326" s="14" t="s">
        <v>52</v>
      </c>
      <c r="H326" s="14">
        <v>12</v>
      </c>
      <c r="I326" s="14">
        <v>5300</v>
      </c>
      <c r="J326" s="14">
        <v>5300</v>
      </c>
      <c r="K326" s="14">
        <v>572</v>
      </c>
      <c r="L326" s="15">
        <v>0.35669931101300001</v>
      </c>
      <c r="M326" s="16">
        <v>0</v>
      </c>
      <c r="N326" s="17">
        <f t="shared" si="25"/>
        <v>0</v>
      </c>
      <c r="O326" s="17">
        <v>0</v>
      </c>
      <c r="P326" s="17">
        <v>0</v>
      </c>
      <c r="Q326" s="17">
        <f t="shared" si="26"/>
        <v>0</v>
      </c>
      <c r="R326" s="17">
        <f t="shared" si="27"/>
        <v>0</v>
      </c>
      <c r="S326" s="16">
        <v>0.99</v>
      </c>
      <c r="T326" s="16">
        <v>0.98</v>
      </c>
      <c r="U326" s="17">
        <f t="shared" si="28"/>
        <v>0</v>
      </c>
      <c r="V326" s="17">
        <f t="shared" si="29"/>
        <v>0</v>
      </c>
    </row>
    <row r="327" spans="1:22">
      <c r="A327" s="14" t="s">
        <v>46</v>
      </c>
      <c r="B327" s="15">
        <v>2447.71220103</v>
      </c>
      <c r="C327" s="14">
        <v>4</v>
      </c>
      <c r="D327" s="14">
        <v>4657</v>
      </c>
      <c r="E327" s="14" t="s">
        <v>45</v>
      </c>
      <c r="F327" s="14">
        <v>4</v>
      </c>
      <c r="G327" s="14" t="s">
        <v>44</v>
      </c>
      <c r="H327" s="14">
        <v>2</v>
      </c>
      <c r="I327" s="14">
        <v>1200</v>
      </c>
      <c r="J327" s="14">
        <v>1200</v>
      </c>
      <c r="K327" s="14">
        <v>562</v>
      </c>
      <c r="L327" s="15">
        <v>4.0948228117400003</v>
      </c>
      <c r="M327" s="16">
        <v>1</v>
      </c>
      <c r="N327" s="17">
        <f t="shared" si="25"/>
        <v>4.0948228117400003</v>
      </c>
      <c r="O327" s="17">
        <v>8.52</v>
      </c>
      <c r="P327" s="17">
        <v>1.44</v>
      </c>
      <c r="Q327" s="17">
        <f t="shared" si="26"/>
        <v>34.887890356024798</v>
      </c>
      <c r="R327" s="17">
        <f t="shared" si="27"/>
        <v>5.8965448489056005</v>
      </c>
      <c r="S327" s="16">
        <v>0.99</v>
      </c>
      <c r="T327" s="16">
        <v>0.98</v>
      </c>
      <c r="U327" s="17">
        <f t="shared" si="28"/>
        <v>34.53901145246455</v>
      </c>
      <c r="V327" s="17">
        <f t="shared" si="29"/>
        <v>5.7786139519274879</v>
      </c>
    </row>
    <row r="328" spans="1:22">
      <c r="A328" s="14" t="s">
        <v>46</v>
      </c>
      <c r="B328" s="15">
        <v>2447.71220103</v>
      </c>
      <c r="C328" s="14">
        <v>4</v>
      </c>
      <c r="D328" s="14">
        <v>4658</v>
      </c>
      <c r="E328" s="14" t="s">
        <v>45</v>
      </c>
      <c r="F328" s="14">
        <v>4</v>
      </c>
      <c r="G328" s="14" t="s">
        <v>51</v>
      </c>
      <c r="H328" s="14">
        <v>13</v>
      </c>
      <c r="I328" s="14">
        <v>6300</v>
      </c>
      <c r="J328" s="14">
        <v>6300</v>
      </c>
      <c r="K328" s="14">
        <v>573</v>
      </c>
      <c r="L328" s="15">
        <v>1.8103185695499999E-2</v>
      </c>
      <c r="M328" s="16">
        <v>0.83</v>
      </c>
      <c r="N328" s="17">
        <f t="shared" si="25"/>
        <v>1.5025644127264998E-2</v>
      </c>
      <c r="O328" s="17">
        <v>2.0699999999999998</v>
      </c>
      <c r="P328" s="17">
        <v>0.08</v>
      </c>
      <c r="Q328" s="17">
        <f t="shared" si="26"/>
        <v>3.1103083343438545E-2</v>
      </c>
      <c r="R328" s="17">
        <f t="shared" si="27"/>
        <v>1.2020515301811999E-3</v>
      </c>
      <c r="S328" s="16">
        <v>0.99</v>
      </c>
      <c r="T328" s="16">
        <v>0.98</v>
      </c>
      <c r="U328" s="17">
        <f t="shared" si="28"/>
        <v>3.0792052510004161E-2</v>
      </c>
      <c r="V328" s="17">
        <f t="shared" si="29"/>
        <v>1.1780104995775759E-3</v>
      </c>
    </row>
    <row r="329" spans="1:22">
      <c r="A329" s="14" t="s">
        <v>46</v>
      </c>
      <c r="B329" s="15">
        <v>2447.71220103</v>
      </c>
      <c r="C329" s="14">
        <v>4</v>
      </c>
      <c r="D329" s="14">
        <v>4667</v>
      </c>
      <c r="E329" s="14" t="s">
        <v>45</v>
      </c>
      <c r="F329" s="14">
        <v>4</v>
      </c>
      <c r="G329" s="14" t="s">
        <v>49</v>
      </c>
      <c r="H329" s="14">
        <v>11</v>
      </c>
      <c r="I329" s="14">
        <v>4340</v>
      </c>
      <c r="J329" s="14">
        <v>4340</v>
      </c>
      <c r="K329" s="14">
        <v>571</v>
      </c>
      <c r="L329" s="15">
        <v>2.5633344920099999E-2</v>
      </c>
      <c r="M329" s="16">
        <v>1</v>
      </c>
      <c r="N329" s="17">
        <f t="shared" si="25"/>
        <v>2.5633344920099999E-2</v>
      </c>
      <c r="O329" s="17">
        <v>3.85</v>
      </c>
      <c r="P329" s="17">
        <v>0.14000000000000001</v>
      </c>
      <c r="Q329" s="17">
        <f t="shared" si="26"/>
        <v>9.8688377942384997E-2</v>
      </c>
      <c r="R329" s="17">
        <f t="shared" si="27"/>
        <v>3.5886682888140002E-3</v>
      </c>
      <c r="S329" s="16">
        <v>0.99</v>
      </c>
      <c r="T329" s="16">
        <v>0.98</v>
      </c>
      <c r="U329" s="17">
        <f t="shared" si="28"/>
        <v>9.7701494162961144E-2</v>
      </c>
      <c r="V329" s="17">
        <f t="shared" si="29"/>
        <v>3.5168949230377201E-3</v>
      </c>
    </row>
    <row r="330" spans="1:22">
      <c r="A330" s="14" t="s">
        <v>46</v>
      </c>
      <c r="B330" s="15">
        <v>2447.71220103</v>
      </c>
      <c r="C330" s="14">
        <v>4</v>
      </c>
      <c r="D330" s="14">
        <v>4668</v>
      </c>
      <c r="E330" s="14" t="s">
        <v>45</v>
      </c>
      <c r="F330" s="14">
        <v>4</v>
      </c>
      <c r="G330" s="14" t="s">
        <v>49</v>
      </c>
      <c r="H330" s="14">
        <v>11</v>
      </c>
      <c r="I330" s="14">
        <v>4340</v>
      </c>
      <c r="J330" s="14">
        <v>4340</v>
      </c>
      <c r="K330" s="14">
        <v>571</v>
      </c>
      <c r="L330" s="15">
        <v>1.01634028166</v>
      </c>
      <c r="M330" s="16">
        <v>1</v>
      </c>
      <c r="N330" s="17">
        <f t="shared" si="25"/>
        <v>1.01634028166</v>
      </c>
      <c r="O330" s="17">
        <v>3.85</v>
      </c>
      <c r="P330" s="17">
        <v>0.14000000000000001</v>
      </c>
      <c r="Q330" s="17">
        <f t="shared" si="26"/>
        <v>3.9129100843910001</v>
      </c>
      <c r="R330" s="17">
        <f t="shared" si="27"/>
        <v>0.14228763943240003</v>
      </c>
      <c r="S330" s="16">
        <v>0.99</v>
      </c>
      <c r="T330" s="16">
        <v>0.98</v>
      </c>
      <c r="U330" s="17">
        <f t="shared" si="28"/>
        <v>3.87378098354709</v>
      </c>
      <c r="V330" s="17">
        <f t="shared" si="29"/>
        <v>0.13944188664375201</v>
      </c>
    </row>
    <row r="331" spans="1:22">
      <c r="A331" s="14" t="s">
        <v>46</v>
      </c>
      <c r="B331" s="15">
        <v>2447.71220103</v>
      </c>
      <c r="C331" s="14">
        <v>4</v>
      </c>
      <c r="D331" s="14">
        <v>4669</v>
      </c>
      <c r="E331" s="14" t="s">
        <v>45</v>
      </c>
      <c r="F331" s="14">
        <v>4</v>
      </c>
      <c r="G331" s="14" t="s">
        <v>44</v>
      </c>
      <c r="H331" s="14">
        <v>2</v>
      </c>
      <c r="I331" s="14">
        <v>1200</v>
      </c>
      <c r="J331" s="14">
        <v>1200</v>
      </c>
      <c r="K331" s="14">
        <v>562</v>
      </c>
      <c r="L331" s="15">
        <v>45.347012149299999</v>
      </c>
      <c r="M331" s="16">
        <v>1</v>
      </c>
      <c r="N331" s="17">
        <f t="shared" si="25"/>
        <v>45.347012149299999</v>
      </c>
      <c r="O331" s="17">
        <v>8.52</v>
      </c>
      <c r="P331" s="17">
        <v>1.44</v>
      </c>
      <c r="Q331" s="17">
        <f t="shared" si="26"/>
        <v>386.35654351203596</v>
      </c>
      <c r="R331" s="17">
        <f t="shared" si="27"/>
        <v>65.299697494992003</v>
      </c>
      <c r="S331" s="16">
        <v>0.99</v>
      </c>
      <c r="T331" s="16">
        <v>0.98</v>
      </c>
      <c r="U331" s="17">
        <f t="shared" si="28"/>
        <v>382.49297807691562</v>
      </c>
      <c r="V331" s="17">
        <f t="shared" si="29"/>
        <v>63.99370354509216</v>
      </c>
    </row>
    <row r="332" spans="1:22">
      <c r="A332" s="14" t="s">
        <v>46</v>
      </c>
      <c r="B332" s="15">
        <v>2447.71220103</v>
      </c>
      <c r="C332" s="14">
        <v>4</v>
      </c>
      <c r="D332" s="14">
        <v>4670</v>
      </c>
      <c r="E332" s="14" t="s">
        <v>45</v>
      </c>
      <c r="F332" s="14">
        <v>4</v>
      </c>
      <c r="G332" s="14" t="s">
        <v>49</v>
      </c>
      <c r="H332" s="14">
        <v>11</v>
      </c>
      <c r="I332" s="14">
        <v>4110</v>
      </c>
      <c r="J332" s="14">
        <v>4110</v>
      </c>
      <c r="K332" s="14">
        <v>571</v>
      </c>
      <c r="L332" s="15">
        <v>0.34553755452599999</v>
      </c>
      <c r="M332" s="16">
        <v>1</v>
      </c>
      <c r="N332" s="17">
        <f t="shared" si="25"/>
        <v>0.34553755452599999</v>
      </c>
      <c r="O332" s="17">
        <v>3.85</v>
      </c>
      <c r="P332" s="17">
        <v>0.14000000000000001</v>
      </c>
      <c r="Q332" s="17">
        <f t="shared" si="26"/>
        <v>1.3303195849250999</v>
      </c>
      <c r="R332" s="17">
        <f t="shared" si="27"/>
        <v>4.8375257633640006E-2</v>
      </c>
      <c r="S332" s="16">
        <v>0.99</v>
      </c>
      <c r="T332" s="16">
        <v>0.98</v>
      </c>
      <c r="U332" s="17">
        <f t="shared" si="28"/>
        <v>1.3170163890758488</v>
      </c>
      <c r="V332" s="17">
        <f t="shared" si="29"/>
        <v>4.7407752480967208E-2</v>
      </c>
    </row>
    <row r="333" spans="1:22">
      <c r="A333" s="14" t="s">
        <v>46</v>
      </c>
      <c r="B333" s="15">
        <v>2447.71220103</v>
      </c>
      <c r="C333" s="14">
        <v>4</v>
      </c>
      <c r="D333" s="14">
        <v>4671</v>
      </c>
      <c r="E333" s="14" t="s">
        <v>45</v>
      </c>
      <c r="F333" s="14">
        <v>4</v>
      </c>
      <c r="G333" s="14" t="s">
        <v>51</v>
      </c>
      <c r="H333" s="14">
        <v>13</v>
      </c>
      <c r="I333" s="14">
        <v>6170</v>
      </c>
      <c r="J333" s="14">
        <v>6170</v>
      </c>
      <c r="K333" s="14">
        <v>573</v>
      </c>
      <c r="L333" s="15">
        <v>3.1952874314300002</v>
      </c>
      <c r="M333" s="16">
        <v>0.83</v>
      </c>
      <c r="N333" s="17">
        <f t="shared" si="25"/>
        <v>2.6520885680869002</v>
      </c>
      <c r="O333" s="17">
        <v>2.0699999999999998</v>
      </c>
      <c r="P333" s="17">
        <v>0.08</v>
      </c>
      <c r="Q333" s="17">
        <f t="shared" si="26"/>
        <v>5.4898233359398834</v>
      </c>
      <c r="R333" s="17">
        <f t="shared" si="27"/>
        <v>0.21216708544695201</v>
      </c>
      <c r="S333" s="16">
        <v>0.99</v>
      </c>
      <c r="T333" s="16">
        <v>0.98</v>
      </c>
      <c r="U333" s="17">
        <f t="shared" si="28"/>
        <v>5.4349251025804843</v>
      </c>
      <c r="V333" s="17">
        <f t="shared" si="29"/>
        <v>0.20792374373801298</v>
      </c>
    </row>
    <row r="334" spans="1:22">
      <c r="A334" s="14" t="s">
        <v>46</v>
      </c>
      <c r="B334" s="15">
        <v>2447.71220103</v>
      </c>
      <c r="C334" s="14">
        <v>4</v>
      </c>
      <c r="D334" s="14">
        <v>4672</v>
      </c>
      <c r="E334" s="14" t="s">
        <v>45</v>
      </c>
      <c r="F334" s="14">
        <v>4</v>
      </c>
      <c r="G334" s="14" t="s">
        <v>52</v>
      </c>
      <c r="H334" s="14">
        <v>12</v>
      </c>
      <c r="I334" s="14">
        <v>5200</v>
      </c>
      <c r="J334" s="14">
        <v>5200</v>
      </c>
      <c r="K334" s="14">
        <v>572</v>
      </c>
      <c r="L334" s="15">
        <v>0.40533172123200001</v>
      </c>
      <c r="M334" s="16">
        <v>0</v>
      </c>
      <c r="N334" s="17">
        <f t="shared" si="25"/>
        <v>0</v>
      </c>
      <c r="O334" s="17">
        <v>0</v>
      </c>
      <c r="P334" s="17">
        <v>0</v>
      </c>
      <c r="Q334" s="17">
        <f t="shared" si="26"/>
        <v>0</v>
      </c>
      <c r="R334" s="17">
        <f t="shared" si="27"/>
        <v>0</v>
      </c>
      <c r="S334" s="16">
        <v>0.99</v>
      </c>
      <c r="T334" s="16">
        <v>0.98</v>
      </c>
      <c r="U334" s="17">
        <f t="shared" si="28"/>
        <v>0</v>
      </c>
      <c r="V334" s="17">
        <f t="shared" si="29"/>
        <v>0</v>
      </c>
    </row>
    <row r="335" spans="1:22">
      <c r="A335" s="14" t="s">
        <v>46</v>
      </c>
      <c r="B335" s="15">
        <v>2447.71220103</v>
      </c>
      <c r="C335" s="14">
        <v>4</v>
      </c>
      <c r="D335" s="14">
        <v>4673</v>
      </c>
      <c r="E335" s="14" t="s">
        <v>45</v>
      </c>
      <c r="F335" s="14">
        <v>4</v>
      </c>
      <c r="G335" s="14" t="s">
        <v>51</v>
      </c>
      <c r="H335" s="14">
        <v>13</v>
      </c>
      <c r="I335" s="14">
        <v>6440</v>
      </c>
      <c r="J335" s="14">
        <v>6440</v>
      </c>
      <c r="K335" s="14">
        <v>573</v>
      </c>
      <c r="L335" s="15">
        <v>0.28835750156000001</v>
      </c>
      <c r="M335" s="16">
        <v>0.83</v>
      </c>
      <c r="N335" s="17">
        <f t="shared" si="25"/>
        <v>0.23933672629479999</v>
      </c>
      <c r="O335" s="17">
        <v>2.0699999999999998</v>
      </c>
      <c r="P335" s="17">
        <v>0.08</v>
      </c>
      <c r="Q335" s="17">
        <f t="shared" si="26"/>
        <v>0.49542702343023592</v>
      </c>
      <c r="R335" s="17">
        <f t="shared" si="27"/>
        <v>1.9146938103584001E-2</v>
      </c>
      <c r="S335" s="16">
        <v>0.99</v>
      </c>
      <c r="T335" s="16">
        <v>0.98</v>
      </c>
      <c r="U335" s="17">
        <f t="shared" si="28"/>
        <v>0.49047275319593359</v>
      </c>
      <c r="V335" s="17">
        <f t="shared" si="29"/>
        <v>1.8763999341512322E-2</v>
      </c>
    </row>
    <row r="336" spans="1:22">
      <c r="A336" s="14" t="s">
        <v>46</v>
      </c>
      <c r="B336" s="15">
        <v>2447.71220103</v>
      </c>
      <c r="C336" s="14">
        <v>4</v>
      </c>
      <c r="D336" s="14">
        <v>4674</v>
      </c>
      <c r="E336" s="14" t="s">
        <v>45</v>
      </c>
      <c r="F336" s="14">
        <v>4</v>
      </c>
      <c r="G336" s="14" t="s">
        <v>52</v>
      </c>
      <c r="H336" s="14">
        <v>12</v>
      </c>
      <c r="I336" s="14">
        <v>5200</v>
      </c>
      <c r="J336" s="14">
        <v>5200</v>
      </c>
      <c r="K336" s="14">
        <v>572</v>
      </c>
      <c r="L336" s="15">
        <v>0.103812182814</v>
      </c>
      <c r="M336" s="16">
        <v>0</v>
      </c>
      <c r="N336" s="17">
        <f t="shared" si="25"/>
        <v>0</v>
      </c>
      <c r="O336" s="17">
        <v>0</v>
      </c>
      <c r="P336" s="17">
        <v>0</v>
      </c>
      <c r="Q336" s="17">
        <f t="shared" si="26"/>
        <v>0</v>
      </c>
      <c r="R336" s="17">
        <f t="shared" si="27"/>
        <v>0</v>
      </c>
      <c r="S336" s="16">
        <v>0.99</v>
      </c>
      <c r="T336" s="16">
        <v>0.98</v>
      </c>
      <c r="U336" s="17">
        <f t="shared" si="28"/>
        <v>0</v>
      </c>
      <c r="V336" s="17">
        <f t="shared" si="29"/>
        <v>0</v>
      </c>
    </row>
    <row r="337" spans="1:22">
      <c r="A337" s="14" t="s">
        <v>46</v>
      </c>
      <c r="B337" s="15">
        <v>2447.71220103</v>
      </c>
      <c r="C337" s="14">
        <v>4</v>
      </c>
      <c r="D337" s="14">
        <v>4675</v>
      </c>
      <c r="E337" s="14" t="s">
        <v>45</v>
      </c>
      <c r="F337" s="14">
        <v>4</v>
      </c>
      <c r="G337" s="14" t="s">
        <v>49</v>
      </c>
      <c r="H337" s="14">
        <v>11</v>
      </c>
      <c r="I337" s="14">
        <v>4340</v>
      </c>
      <c r="J337" s="14">
        <v>1180</v>
      </c>
      <c r="K337" s="14">
        <v>571</v>
      </c>
      <c r="L337" s="15">
        <v>0.56579083787399997</v>
      </c>
      <c r="M337" s="16">
        <v>1</v>
      </c>
      <c r="N337" s="17">
        <f t="shared" si="25"/>
        <v>0.56579083787399997</v>
      </c>
      <c r="O337" s="17">
        <v>3.85</v>
      </c>
      <c r="P337" s="17">
        <v>0.14000000000000001</v>
      </c>
      <c r="Q337" s="17">
        <f t="shared" si="26"/>
        <v>2.1782947258148999</v>
      </c>
      <c r="R337" s="17">
        <f t="shared" si="27"/>
        <v>7.9210717302359998E-2</v>
      </c>
      <c r="S337" s="16">
        <v>0.99</v>
      </c>
      <c r="T337" s="16">
        <v>0.98</v>
      </c>
      <c r="U337" s="17">
        <f t="shared" si="28"/>
        <v>2.1565117785567507</v>
      </c>
      <c r="V337" s="17">
        <f t="shared" si="29"/>
        <v>7.7626502956312793E-2</v>
      </c>
    </row>
    <row r="338" spans="1:22">
      <c r="A338" s="14" t="s">
        <v>46</v>
      </c>
      <c r="B338" s="15">
        <v>2447.71220103</v>
      </c>
      <c r="C338" s="14">
        <v>4</v>
      </c>
      <c r="D338" s="14">
        <v>4676</v>
      </c>
      <c r="E338" s="14" t="s">
        <v>45</v>
      </c>
      <c r="F338" s="14">
        <v>4</v>
      </c>
      <c r="G338" s="14" t="s">
        <v>49</v>
      </c>
      <c r="H338" s="14">
        <v>11</v>
      </c>
      <c r="I338" s="14">
        <v>4340</v>
      </c>
      <c r="J338" s="14">
        <v>1180</v>
      </c>
      <c r="K338" s="14">
        <v>571</v>
      </c>
      <c r="L338" s="15">
        <v>2.95224785277E-2</v>
      </c>
      <c r="M338" s="16">
        <v>1</v>
      </c>
      <c r="N338" s="17">
        <f t="shared" si="25"/>
        <v>2.95224785277E-2</v>
      </c>
      <c r="O338" s="17">
        <v>3.85</v>
      </c>
      <c r="P338" s="17">
        <v>0.14000000000000001</v>
      </c>
      <c r="Q338" s="17">
        <f t="shared" si="26"/>
        <v>0.11366154233164501</v>
      </c>
      <c r="R338" s="17">
        <f t="shared" si="27"/>
        <v>4.1331469938780006E-3</v>
      </c>
      <c r="S338" s="16">
        <v>0.99</v>
      </c>
      <c r="T338" s="16">
        <v>0.98</v>
      </c>
      <c r="U338" s="17">
        <f t="shared" si="28"/>
        <v>0.11252492690832856</v>
      </c>
      <c r="V338" s="17">
        <f t="shared" si="29"/>
        <v>4.0504840540004404E-3</v>
      </c>
    </row>
    <row r="339" spans="1:22">
      <c r="A339" s="14" t="s">
        <v>46</v>
      </c>
      <c r="B339" s="15">
        <v>2447.71220103</v>
      </c>
      <c r="C339" s="14">
        <v>4</v>
      </c>
      <c r="D339" s="14">
        <v>4677</v>
      </c>
      <c r="E339" s="14" t="s">
        <v>45</v>
      </c>
      <c r="F339" s="14">
        <v>4</v>
      </c>
      <c r="G339" s="14" t="s">
        <v>49</v>
      </c>
      <c r="H339" s="14">
        <v>11</v>
      </c>
      <c r="I339" s="14">
        <v>4340</v>
      </c>
      <c r="J339" s="14">
        <v>4340</v>
      </c>
      <c r="K339" s="14">
        <v>571</v>
      </c>
      <c r="L339" s="15">
        <v>1.25914372851E-2</v>
      </c>
      <c r="M339" s="16">
        <v>1</v>
      </c>
      <c r="N339" s="17">
        <f t="shared" si="25"/>
        <v>1.25914372851E-2</v>
      </c>
      <c r="O339" s="17">
        <v>3.85</v>
      </c>
      <c r="P339" s="17">
        <v>0.14000000000000001</v>
      </c>
      <c r="Q339" s="17">
        <f t="shared" si="26"/>
        <v>4.8477033547635003E-2</v>
      </c>
      <c r="R339" s="17">
        <f t="shared" si="27"/>
        <v>1.762801219914E-3</v>
      </c>
      <c r="S339" s="16">
        <v>0.99</v>
      </c>
      <c r="T339" s="16">
        <v>0.98</v>
      </c>
      <c r="U339" s="17">
        <f t="shared" si="28"/>
        <v>4.7992263212158652E-2</v>
      </c>
      <c r="V339" s="17">
        <f t="shared" si="29"/>
        <v>1.72754519551572E-3</v>
      </c>
    </row>
    <row r="340" spans="1:22">
      <c r="A340" s="14" t="s">
        <v>46</v>
      </c>
      <c r="B340" s="15">
        <v>2447.71220103</v>
      </c>
      <c r="C340" s="14">
        <v>4</v>
      </c>
      <c r="D340" s="14">
        <v>4678</v>
      </c>
      <c r="E340" s="14" t="s">
        <v>45</v>
      </c>
      <c r="F340" s="14">
        <v>4</v>
      </c>
      <c r="G340" s="14" t="s">
        <v>48</v>
      </c>
      <c r="H340" s="14">
        <v>3</v>
      </c>
      <c r="I340" s="14">
        <v>1300</v>
      </c>
      <c r="J340" s="14">
        <v>1300</v>
      </c>
      <c r="K340" s="14">
        <v>563</v>
      </c>
      <c r="L340" s="15">
        <v>0.13500033059700001</v>
      </c>
      <c r="M340" s="16">
        <v>1</v>
      </c>
      <c r="N340" s="17">
        <f t="shared" si="25"/>
        <v>0.13500033059700001</v>
      </c>
      <c r="O340" s="17">
        <v>9.94</v>
      </c>
      <c r="P340" s="17">
        <v>1.59</v>
      </c>
      <c r="Q340" s="17">
        <f t="shared" si="26"/>
        <v>1.34190328613418</v>
      </c>
      <c r="R340" s="17">
        <f t="shared" si="27"/>
        <v>0.21465052564923001</v>
      </c>
      <c r="S340" s="16">
        <v>0.99</v>
      </c>
      <c r="T340" s="16">
        <v>0.98</v>
      </c>
      <c r="U340" s="17">
        <f t="shared" si="28"/>
        <v>1.3284842532728383</v>
      </c>
      <c r="V340" s="17">
        <f t="shared" si="29"/>
        <v>0.2103575151362454</v>
      </c>
    </row>
    <row r="341" spans="1:22">
      <c r="A341" s="14" t="s">
        <v>46</v>
      </c>
      <c r="B341" s="15">
        <v>2447.71220103</v>
      </c>
      <c r="C341" s="14">
        <v>4</v>
      </c>
      <c r="D341" s="14">
        <v>4679</v>
      </c>
      <c r="E341" s="14" t="s">
        <v>45</v>
      </c>
      <c r="F341" s="14">
        <v>4</v>
      </c>
      <c r="G341" s="14" t="s">
        <v>48</v>
      </c>
      <c r="H341" s="14">
        <v>3</v>
      </c>
      <c r="I341" s="14">
        <v>1300</v>
      </c>
      <c r="J341" s="14">
        <v>1300</v>
      </c>
      <c r="K341" s="14">
        <v>563</v>
      </c>
      <c r="L341" s="15">
        <v>0.158579549461</v>
      </c>
      <c r="M341" s="16">
        <v>1</v>
      </c>
      <c r="N341" s="17">
        <f t="shared" si="25"/>
        <v>0.158579549461</v>
      </c>
      <c r="O341" s="17">
        <v>9.94</v>
      </c>
      <c r="P341" s="17">
        <v>1.59</v>
      </c>
      <c r="Q341" s="17">
        <f t="shared" si="26"/>
        <v>1.57628072164234</v>
      </c>
      <c r="R341" s="17">
        <f t="shared" si="27"/>
        <v>0.25214148364298999</v>
      </c>
      <c r="S341" s="16">
        <v>0.99</v>
      </c>
      <c r="T341" s="16">
        <v>0.98</v>
      </c>
      <c r="U341" s="17">
        <f t="shared" si="28"/>
        <v>1.5605179144259167</v>
      </c>
      <c r="V341" s="17">
        <f t="shared" si="29"/>
        <v>0.2470986539701302</v>
      </c>
    </row>
    <row r="342" spans="1:22">
      <c r="A342" s="14" t="s">
        <v>46</v>
      </c>
      <c r="B342" s="15">
        <v>2447.71220103</v>
      </c>
      <c r="C342" s="14">
        <v>4</v>
      </c>
      <c r="D342" s="14">
        <v>4711</v>
      </c>
      <c r="E342" s="14" t="s">
        <v>45</v>
      </c>
      <c r="F342" s="14">
        <v>4</v>
      </c>
      <c r="G342" s="14" t="s">
        <v>44</v>
      </c>
      <c r="H342" s="14">
        <v>2</v>
      </c>
      <c r="I342" s="14">
        <v>1200</v>
      </c>
      <c r="J342" s="14">
        <v>1200</v>
      </c>
      <c r="K342" s="14">
        <v>562</v>
      </c>
      <c r="L342" s="15">
        <v>0.198772356969</v>
      </c>
      <c r="M342" s="16">
        <v>1</v>
      </c>
      <c r="N342" s="17">
        <f t="shared" si="25"/>
        <v>0.198772356969</v>
      </c>
      <c r="O342" s="17">
        <v>8.52</v>
      </c>
      <c r="P342" s="17">
        <v>1.44</v>
      </c>
      <c r="Q342" s="17">
        <f t="shared" si="26"/>
        <v>1.6935404813758799</v>
      </c>
      <c r="R342" s="17">
        <f t="shared" si="27"/>
        <v>0.28623219403535999</v>
      </c>
      <c r="S342" s="16">
        <v>0.99</v>
      </c>
      <c r="T342" s="16">
        <v>0.98</v>
      </c>
      <c r="U342" s="17">
        <f t="shared" si="28"/>
        <v>1.676605076562121</v>
      </c>
      <c r="V342" s="17">
        <f t="shared" si="29"/>
        <v>0.28050755015465278</v>
      </c>
    </row>
    <row r="343" spans="1:22">
      <c r="A343" s="14" t="s">
        <v>46</v>
      </c>
      <c r="B343" s="15">
        <v>2447.71220103</v>
      </c>
      <c r="C343" s="14">
        <v>4</v>
      </c>
      <c r="D343" s="14">
        <v>4712</v>
      </c>
      <c r="E343" s="14" t="s">
        <v>45</v>
      </c>
      <c r="F343" s="14">
        <v>4</v>
      </c>
      <c r="G343" s="14" t="s">
        <v>51</v>
      </c>
      <c r="H343" s="14">
        <v>13</v>
      </c>
      <c r="I343" s="14">
        <v>6170</v>
      </c>
      <c r="J343" s="14">
        <v>6170</v>
      </c>
      <c r="K343" s="14">
        <v>573</v>
      </c>
      <c r="L343" s="15">
        <v>0.72939724673299999</v>
      </c>
      <c r="M343" s="16">
        <v>0.83</v>
      </c>
      <c r="N343" s="17">
        <f t="shared" si="25"/>
        <v>0.60539971478838994</v>
      </c>
      <c r="O343" s="17">
        <v>2.0699999999999998</v>
      </c>
      <c r="P343" s="17">
        <v>0.08</v>
      </c>
      <c r="Q343" s="17">
        <f t="shared" si="26"/>
        <v>1.253177409611967</v>
      </c>
      <c r="R343" s="17">
        <f t="shared" si="27"/>
        <v>4.8431977183071198E-2</v>
      </c>
      <c r="S343" s="16">
        <v>0.99</v>
      </c>
      <c r="T343" s="16">
        <v>0.98</v>
      </c>
      <c r="U343" s="17">
        <f t="shared" si="28"/>
        <v>1.2406456355158473</v>
      </c>
      <c r="V343" s="17">
        <f t="shared" si="29"/>
        <v>4.7463337639409776E-2</v>
      </c>
    </row>
    <row r="344" spans="1:22">
      <c r="A344" s="14" t="s">
        <v>46</v>
      </c>
      <c r="B344" s="15">
        <v>2447.71220103</v>
      </c>
      <c r="C344" s="14">
        <v>4</v>
      </c>
      <c r="D344" s="14">
        <v>4713</v>
      </c>
      <c r="E344" s="14" t="s">
        <v>45</v>
      </c>
      <c r="F344" s="14">
        <v>4</v>
      </c>
      <c r="G344" s="14" t="s">
        <v>52</v>
      </c>
      <c r="H344" s="14">
        <v>12</v>
      </c>
      <c r="I344" s="14">
        <v>5200</v>
      </c>
      <c r="J344" s="14">
        <v>5200</v>
      </c>
      <c r="K344" s="14">
        <v>572</v>
      </c>
      <c r="L344" s="15">
        <v>6.0132147645899998</v>
      </c>
      <c r="M344" s="16">
        <v>0</v>
      </c>
      <c r="N344" s="17">
        <f t="shared" si="25"/>
        <v>0</v>
      </c>
      <c r="O344" s="17">
        <v>0</v>
      </c>
      <c r="P344" s="17">
        <v>0</v>
      </c>
      <c r="Q344" s="17">
        <f t="shared" si="26"/>
        <v>0</v>
      </c>
      <c r="R344" s="17">
        <f t="shared" si="27"/>
        <v>0</v>
      </c>
      <c r="S344" s="16">
        <v>0.99</v>
      </c>
      <c r="T344" s="16">
        <v>0.98</v>
      </c>
      <c r="U344" s="17">
        <f t="shared" si="28"/>
        <v>0</v>
      </c>
      <c r="V344" s="17">
        <f t="shared" si="29"/>
        <v>0</v>
      </c>
    </row>
    <row r="345" spans="1:22">
      <c r="A345" s="14" t="s">
        <v>46</v>
      </c>
      <c r="B345" s="15">
        <v>2447.71220103</v>
      </c>
      <c r="C345" s="14">
        <v>4</v>
      </c>
      <c r="D345" s="14">
        <v>4735</v>
      </c>
      <c r="E345" s="14" t="s">
        <v>53</v>
      </c>
      <c r="F345" s="14">
        <v>5</v>
      </c>
      <c r="G345" s="14" t="s">
        <v>49</v>
      </c>
      <c r="H345" s="14">
        <v>11</v>
      </c>
      <c r="I345" s="14">
        <v>4340</v>
      </c>
      <c r="J345" s="14">
        <v>4340</v>
      </c>
      <c r="K345" s="14">
        <v>591</v>
      </c>
      <c r="L345" s="15">
        <v>0.24945213495400001</v>
      </c>
      <c r="M345" s="16">
        <v>1</v>
      </c>
      <c r="N345" s="17">
        <f t="shared" si="25"/>
        <v>0.24945213495400001</v>
      </c>
      <c r="O345" s="17">
        <v>2.2688229999999998</v>
      </c>
      <c r="P345" s="17">
        <v>9.1038999999999995E-2</v>
      </c>
      <c r="Q345" s="17">
        <f t="shared" si="26"/>
        <v>0.56596274118273915</v>
      </c>
      <c r="R345" s="17">
        <f t="shared" si="27"/>
        <v>2.2709872914077205E-2</v>
      </c>
      <c r="S345" s="16">
        <v>0.6</v>
      </c>
      <c r="T345" s="16">
        <v>0.62</v>
      </c>
      <c r="U345" s="17">
        <f t="shared" si="28"/>
        <v>0.33957764470964347</v>
      </c>
      <c r="V345" s="17">
        <f t="shared" si="29"/>
        <v>1.4080121206727867E-2</v>
      </c>
    </row>
    <row r="346" spans="1:22">
      <c r="A346" s="14" t="s">
        <v>46</v>
      </c>
      <c r="B346" s="15">
        <v>2447.71220103</v>
      </c>
      <c r="C346" s="14">
        <v>4</v>
      </c>
      <c r="D346" s="14">
        <v>4776</v>
      </c>
      <c r="E346" s="14" t="s">
        <v>53</v>
      </c>
      <c r="F346" s="14">
        <v>5</v>
      </c>
      <c r="G346" s="14" t="s">
        <v>49</v>
      </c>
      <c r="H346" s="14">
        <v>11</v>
      </c>
      <c r="I346" s="14">
        <v>4340</v>
      </c>
      <c r="J346" s="14">
        <v>4340</v>
      </c>
      <c r="K346" s="14">
        <v>591</v>
      </c>
      <c r="L346" s="15">
        <v>2.8509171502999999E-2</v>
      </c>
      <c r="M346" s="16">
        <v>1</v>
      </c>
      <c r="N346" s="17">
        <f t="shared" si="25"/>
        <v>2.8509171502999999E-2</v>
      </c>
      <c r="O346" s="17">
        <v>2.2688229999999998</v>
      </c>
      <c r="P346" s="17">
        <v>9.1038999999999995E-2</v>
      </c>
      <c r="Q346" s="17">
        <f t="shared" si="26"/>
        <v>6.4682264016950958E-2</v>
      </c>
      <c r="R346" s="17">
        <f t="shared" si="27"/>
        <v>2.5954464644616167E-3</v>
      </c>
      <c r="S346" s="16">
        <v>0.6</v>
      </c>
      <c r="T346" s="16">
        <v>0.62</v>
      </c>
      <c r="U346" s="17">
        <f t="shared" si="28"/>
        <v>3.8809358410170573E-2</v>
      </c>
      <c r="V346" s="17">
        <f t="shared" si="29"/>
        <v>1.6091768079662023E-3</v>
      </c>
    </row>
    <row r="347" spans="1:22">
      <c r="A347" s="14" t="s">
        <v>46</v>
      </c>
      <c r="B347" s="15">
        <v>2447.71220103</v>
      </c>
      <c r="C347" s="14">
        <v>4</v>
      </c>
      <c r="D347" s="14">
        <v>4808</v>
      </c>
      <c r="E347" s="14" t="s">
        <v>45</v>
      </c>
      <c r="F347" s="14">
        <v>4</v>
      </c>
      <c r="G347" s="14" t="s">
        <v>44</v>
      </c>
      <c r="H347" s="14">
        <v>2</v>
      </c>
      <c r="I347" s="14">
        <v>1200</v>
      </c>
      <c r="J347" s="14">
        <v>1200</v>
      </c>
      <c r="K347" s="14">
        <v>562</v>
      </c>
      <c r="L347" s="15">
        <v>3.8241202407800001</v>
      </c>
      <c r="M347" s="16">
        <v>1</v>
      </c>
      <c r="N347" s="17">
        <f t="shared" si="25"/>
        <v>3.8241202407800001</v>
      </c>
      <c r="O347" s="17">
        <v>8.52</v>
      </c>
      <c r="P347" s="17">
        <v>1.44</v>
      </c>
      <c r="Q347" s="17">
        <f t="shared" si="26"/>
        <v>32.581504451445596</v>
      </c>
      <c r="R347" s="17">
        <f t="shared" si="27"/>
        <v>5.5067331467232004</v>
      </c>
      <c r="S347" s="16">
        <v>0.99</v>
      </c>
      <c r="T347" s="16">
        <v>0.98</v>
      </c>
      <c r="U347" s="17">
        <f t="shared" si="28"/>
        <v>32.25568940693114</v>
      </c>
      <c r="V347" s="17">
        <f t="shared" si="29"/>
        <v>5.3965984837887362</v>
      </c>
    </row>
    <row r="348" spans="1:22">
      <c r="A348" s="14" t="s">
        <v>46</v>
      </c>
      <c r="B348" s="15">
        <v>2447.71220103</v>
      </c>
      <c r="C348" s="14">
        <v>4</v>
      </c>
      <c r="D348" s="14">
        <v>4809</v>
      </c>
      <c r="E348" s="14" t="s">
        <v>45</v>
      </c>
      <c r="F348" s="14">
        <v>4</v>
      </c>
      <c r="G348" s="14" t="s">
        <v>51</v>
      </c>
      <c r="H348" s="14">
        <v>13</v>
      </c>
      <c r="I348" s="14">
        <v>6170</v>
      </c>
      <c r="J348" s="14">
        <v>6170</v>
      </c>
      <c r="K348" s="14">
        <v>573</v>
      </c>
      <c r="L348" s="15">
        <v>1.0575060893799999</v>
      </c>
      <c r="M348" s="16">
        <v>0.83</v>
      </c>
      <c r="N348" s="17">
        <f t="shared" si="25"/>
        <v>0.87773005418539984</v>
      </c>
      <c r="O348" s="17">
        <v>2.0699999999999998</v>
      </c>
      <c r="P348" s="17">
        <v>0.08</v>
      </c>
      <c r="Q348" s="17">
        <f t="shared" si="26"/>
        <v>1.8169012121637775</v>
      </c>
      <c r="R348" s="17">
        <f t="shared" si="27"/>
        <v>7.0218404334831994E-2</v>
      </c>
      <c r="S348" s="16">
        <v>0.99</v>
      </c>
      <c r="T348" s="16">
        <v>0.98</v>
      </c>
      <c r="U348" s="17">
        <f t="shared" si="28"/>
        <v>1.7987322000421397</v>
      </c>
      <c r="V348" s="17">
        <f t="shared" si="29"/>
        <v>6.8814036248135355E-2</v>
      </c>
    </row>
    <row r="349" spans="1:22">
      <c r="A349" s="14" t="s">
        <v>46</v>
      </c>
      <c r="B349" s="15">
        <v>2447.71220103</v>
      </c>
      <c r="C349" s="14">
        <v>4</v>
      </c>
      <c r="D349" s="14">
        <v>4810</v>
      </c>
      <c r="E349" s="14" t="s">
        <v>45</v>
      </c>
      <c r="F349" s="14">
        <v>4</v>
      </c>
      <c r="G349" s="14" t="s">
        <v>52</v>
      </c>
      <c r="H349" s="14">
        <v>12</v>
      </c>
      <c r="I349" s="14">
        <v>5200</v>
      </c>
      <c r="J349" s="14">
        <v>5200</v>
      </c>
      <c r="K349" s="14">
        <v>572</v>
      </c>
      <c r="L349" s="15">
        <v>0.41758089900500001</v>
      </c>
      <c r="M349" s="16">
        <v>0</v>
      </c>
      <c r="N349" s="17">
        <f t="shared" si="25"/>
        <v>0</v>
      </c>
      <c r="O349" s="17">
        <v>0</v>
      </c>
      <c r="P349" s="17">
        <v>0</v>
      </c>
      <c r="Q349" s="17">
        <f t="shared" si="26"/>
        <v>0</v>
      </c>
      <c r="R349" s="17">
        <f t="shared" si="27"/>
        <v>0</v>
      </c>
      <c r="S349" s="16">
        <v>0.99</v>
      </c>
      <c r="T349" s="16">
        <v>0.98</v>
      </c>
      <c r="U349" s="17">
        <f t="shared" si="28"/>
        <v>0</v>
      </c>
      <c r="V349" s="17">
        <f t="shared" si="29"/>
        <v>0</v>
      </c>
    </row>
    <row r="350" spans="1:22">
      <c r="A350" s="14" t="s">
        <v>46</v>
      </c>
      <c r="B350" s="15">
        <v>2447.71220103</v>
      </c>
      <c r="C350" s="14">
        <v>4</v>
      </c>
      <c r="D350" s="14">
        <v>4880</v>
      </c>
      <c r="E350" s="14" t="s">
        <v>45</v>
      </c>
      <c r="F350" s="14">
        <v>4</v>
      </c>
      <c r="G350" s="14" t="s">
        <v>44</v>
      </c>
      <c r="H350" s="14">
        <v>2</v>
      </c>
      <c r="I350" s="14">
        <v>1200</v>
      </c>
      <c r="J350" s="14">
        <v>1200</v>
      </c>
      <c r="K350" s="14">
        <v>562</v>
      </c>
      <c r="L350" s="15">
        <v>0.96024246290100002</v>
      </c>
      <c r="M350" s="16">
        <v>1</v>
      </c>
      <c r="N350" s="17">
        <f t="shared" si="25"/>
        <v>0.96024246290100002</v>
      </c>
      <c r="O350" s="17">
        <v>8.52</v>
      </c>
      <c r="P350" s="17">
        <v>1.44</v>
      </c>
      <c r="Q350" s="17">
        <f t="shared" si="26"/>
        <v>8.181265783916519</v>
      </c>
      <c r="R350" s="17">
        <f t="shared" si="27"/>
        <v>1.38274914657744</v>
      </c>
      <c r="S350" s="16">
        <v>0.99</v>
      </c>
      <c r="T350" s="16">
        <v>0.98</v>
      </c>
      <c r="U350" s="17">
        <f t="shared" si="28"/>
        <v>8.0994531260773535</v>
      </c>
      <c r="V350" s="17">
        <f t="shared" si="29"/>
        <v>1.3550941636458911</v>
      </c>
    </row>
    <row r="351" spans="1:22">
      <c r="A351" s="14" t="s">
        <v>46</v>
      </c>
      <c r="B351" s="15">
        <v>2447.71220103</v>
      </c>
      <c r="C351" s="14">
        <v>4</v>
      </c>
      <c r="D351" s="14">
        <v>4881</v>
      </c>
      <c r="E351" s="14" t="s">
        <v>45</v>
      </c>
      <c r="F351" s="14">
        <v>4</v>
      </c>
      <c r="G351" s="14" t="s">
        <v>51</v>
      </c>
      <c r="H351" s="14">
        <v>13</v>
      </c>
      <c r="I351" s="14">
        <v>6110</v>
      </c>
      <c r="J351" s="14">
        <v>6110</v>
      </c>
      <c r="K351" s="14">
        <v>573</v>
      </c>
      <c r="L351" s="15">
        <v>0.580376458303</v>
      </c>
      <c r="M351" s="16">
        <v>0.83</v>
      </c>
      <c r="N351" s="17">
        <f t="shared" si="25"/>
        <v>0.48171246039148996</v>
      </c>
      <c r="O351" s="17">
        <v>2.0699999999999998</v>
      </c>
      <c r="P351" s="17">
        <v>0.08</v>
      </c>
      <c r="Q351" s="17">
        <f t="shared" si="26"/>
        <v>0.99714479301038417</v>
      </c>
      <c r="R351" s="17">
        <f t="shared" si="27"/>
        <v>3.8536996831319198E-2</v>
      </c>
      <c r="S351" s="16">
        <v>0.99</v>
      </c>
      <c r="T351" s="16">
        <v>0.98</v>
      </c>
      <c r="U351" s="17">
        <f t="shared" si="28"/>
        <v>0.98717334508028032</v>
      </c>
      <c r="V351" s="17">
        <f t="shared" si="29"/>
        <v>3.7766256894692811E-2</v>
      </c>
    </row>
    <row r="352" spans="1:22">
      <c r="A352" s="14" t="s">
        <v>46</v>
      </c>
      <c r="B352" s="15">
        <v>2447.71220103</v>
      </c>
      <c r="C352" s="14">
        <v>4</v>
      </c>
      <c r="D352" s="14">
        <v>4883</v>
      </c>
      <c r="E352" s="14" t="s">
        <v>45</v>
      </c>
      <c r="F352" s="14">
        <v>4</v>
      </c>
      <c r="G352" s="14" t="s">
        <v>51</v>
      </c>
      <c r="H352" s="14">
        <v>13</v>
      </c>
      <c r="I352" s="14">
        <v>6430</v>
      </c>
      <c r="J352" s="14">
        <v>6430</v>
      </c>
      <c r="K352" s="14">
        <v>573</v>
      </c>
      <c r="L352" s="15">
        <v>1.3890902034999999</v>
      </c>
      <c r="M352" s="16">
        <v>0.83</v>
      </c>
      <c r="N352" s="17">
        <f t="shared" si="25"/>
        <v>1.1529448689049999</v>
      </c>
      <c r="O352" s="17">
        <v>2.0699999999999998</v>
      </c>
      <c r="P352" s="17">
        <v>0.08</v>
      </c>
      <c r="Q352" s="17">
        <f t="shared" si="26"/>
        <v>2.3865958786333494</v>
      </c>
      <c r="R352" s="17">
        <f t="shared" si="27"/>
        <v>9.223558951239999E-2</v>
      </c>
      <c r="S352" s="16">
        <v>0.99</v>
      </c>
      <c r="T352" s="16">
        <v>0.98</v>
      </c>
      <c r="U352" s="17">
        <f t="shared" si="28"/>
        <v>2.3627299198470157</v>
      </c>
      <c r="V352" s="17">
        <f t="shared" si="29"/>
        <v>9.0390877722151985E-2</v>
      </c>
    </row>
    <row r="353" spans="1:22">
      <c r="A353" s="14" t="s">
        <v>46</v>
      </c>
      <c r="B353" s="15">
        <v>2447.71220103</v>
      </c>
      <c r="C353" s="14">
        <v>4</v>
      </c>
      <c r="D353" s="14">
        <v>4884</v>
      </c>
      <c r="E353" s="14" t="s">
        <v>45</v>
      </c>
      <c r="F353" s="14">
        <v>4</v>
      </c>
      <c r="G353" s="14" t="s">
        <v>51</v>
      </c>
      <c r="H353" s="14">
        <v>13</v>
      </c>
      <c r="I353" s="14">
        <v>6170</v>
      </c>
      <c r="J353" s="14">
        <v>6170</v>
      </c>
      <c r="K353" s="14">
        <v>573</v>
      </c>
      <c r="L353" s="15">
        <v>6.3947095122000003E-2</v>
      </c>
      <c r="M353" s="16">
        <v>0.83</v>
      </c>
      <c r="N353" s="17">
        <f t="shared" si="25"/>
        <v>5.3076088951260002E-2</v>
      </c>
      <c r="O353" s="17">
        <v>2.0699999999999998</v>
      </c>
      <c r="P353" s="17">
        <v>0.08</v>
      </c>
      <c r="Q353" s="17">
        <f t="shared" si="26"/>
        <v>0.1098675041291082</v>
      </c>
      <c r="R353" s="17">
        <f t="shared" si="27"/>
        <v>4.2460871161007999E-3</v>
      </c>
      <c r="S353" s="16">
        <v>0.99</v>
      </c>
      <c r="T353" s="16">
        <v>0.98</v>
      </c>
      <c r="U353" s="17">
        <f t="shared" si="28"/>
        <v>0.10876882908781711</v>
      </c>
      <c r="V353" s="17">
        <f t="shared" si="29"/>
        <v>4.1611653737787836E-3</v>
      </c>
    </row>
    <row r="354" spans="1:22">
      <c r="A354" s="14" t="s">
        <v>46</v>
      </c>
      <c r="B354" s="15">
        <v>2447.71220103</v>
      </c>
      <c r="C354" s="14">
        <v>4</v>
      </c>
      <c r="D354" s="14">
        <v>4886</v>
      </c>
      <c r="E354" s="14" t="s">
        <v>45</v>
      </c>
      <c r="F354" s="14">
        <v>4</v>
      </c>
      <c r="G354" s="14" t="s">
        <v>49</v>
      </c>
      <c r="H354" s="14">
        <v>11</v>
      </c>
      <c r="I354" s="14">
        <v>4340</v>
      </c>
      <c r="J354" s="14">
        <v>4340</v>
      </c>
      <c r="K354" s="14">
        <v>571</v>
      </c>
      <c r="L354" s="15">
        <v>0.861522448582</v>
      </c>
      <c r="M354" s="16">
        <v>1</v>
      </c>
      <c r="N354" s="17">
        <f t="shared" si="25"/>
        <v>0.861522448582</v>
      </c>
      <c r="O354" s="17">
        <v>3.85</v>
      </c>
      <c r="P354" s="17">
        <v>0.14000000000000001</v>
      </c>
      <c r="Q354" s="17">
        <f t="shared" si="26"/>
        <v>3.3168614270407</v>
      </c>
      <c r="R354" s="17">
        <f t="shared" si="27"/>
        <v>0.12061314280148001</v>
      </c>
      <c r="S354" s="16">
        <v>0.99</v>
      </c>
      <c r="T354" s="16">
        <v>0.98</v>
      </c>
      <c r="U354" s="17">
        <f t="shared" si="28"/>
        <v>3.2836928127702931</v>
      </c>
      <c r="V354" s="17">
        <f t="shared" si="29"/>
        <v>0.11820087994545041</v>
      </c>
    </row>
    <row r="355" spans="1:22">
      <c r="A355" s="14" t="s">
        <v>46</v>
      </c>
      <c r="B355" s="15">
        <v>2447.71220103</v>
      </c>
      <c r="C355" s="14">
        <v>4</v>
      </c>
      <c r="D355" s="14">
        <v>4887</v>
      </c>
      <c r="E355" s="14" t="s">
        <v>45</v>
      </c>
      <c r="F355" s="14">
        <v>4</v>
      </c>
      <c r="G355" s="14" t="s">
        <v>51</v>
      </c>
      <c r="H355" s="14">
        <v>13</v>
      </c>
      <c r="I355" s="14">
        <v>6410</v>
      </c>
      <c r="J355" s="14">
        <v>6410</v>
      </c>
      <c r="K355" s="14">
        <v>573</v>
      </c>
      <c r="L355" s="15">
        <v>6.8300275171500002E-2</v>
      </c>
      <c r="M355" s="16">
        <v>0.83</v>
      </c>
      <c r="N355" s="17">
        <f t="shared" si="25"/>
        <v>5.6689228392344998E-2</v>
      </c>
      <c r="O355" s="17">
        <v>2.0699999999999998</v>
      </c>
      <c r="P355" s="17">
        <v>0.08</v>
      </c>
      <c r="Q355" s="17">
        <f t="shared" si="26"/>
        <v>0.11734670277215414</v>
      </c>
      <c r="R355" s="17">
        <f t="shared" si="27"/>
        <v>4.5351382713876001E-3</v>
      </c>
      <c r="S355" s="16">
        <v>0.99</v>
      </c>
      <c r="T355" s="16">
        <v>0.98</v>
      </c>
      <c r="U355" s="17">
        <f t="shared" si="28"/>
        <v>0.1161732357444326</v>
      </c>
      <c r="V355" s="17">
        <f t="shared" si="29"/>
        <v>4.4444355059598479E-3</v>
      </c>
    </row>
    <row r="356" spans="1:22">
      <c r="A356" s="14" t="s">
        <v>46</v>
      </c>
      <c r="B356" s="15">
        <v>2447.71220103</v>
      </c>
      <c r="C356" s="14">
        <v>4</v>
      </c>
      <c r="D356" s="14">
        <v>4889</v>
      </c>
      <c r="E356" s="14" t="s">
        <v>45</v>
      </c>
      <c r="F356" s="14">
        <v>4</v>
      </c>
      <c r="G356" s="14" t="s">
        <v>44</v>
      </c>
      <c r="H356" s="14">
        <v>2</v>
      </c>
      <c r="I356" s="14">
        <v>1200</v>
      </c>
      <c r="J356" s="14">
        <v>1200</v>
      </c>
      <c r="K356" s="14">
        <v>562</v>
      </c>
      <c r="L356" s="15">
        <v>4.6687996280900004</v>
      </c>
      <c r="M356" s="16">
        <v>1</v>
      </c>
      <c r="N356" s="17">
        <f t="shared" si="25"/>
        <v>4.6687996280900004</v>
      </c>
      <c r="O356" s="17">
        <v>8.52</v>
      </c>
      <c r="P356" s="17">
        <v>1.44</v>
      </c>
      <c r="Q356" s="17">
        <f t="shared" si="26"/>
        <v>39.778172831326799</v>
      </c>
      <c r="R356" s="17">
        <f t="shared" si="27"/>
        <v>6.7230714644496006</v>
      </c>
      <c r="S356" s="16">
        <v>0.99</v>
      </c>
      <c r="T356" s="16">
        <v>0.98</v>
      </c>
      <c r="U356" s="17">
        <f t="shared" si="28"/>
        <v>39.38039110301353</v>
      </c>
      <c r="V356" s="17">
        <f t="shared" si="29"/>
        <v>6.5886100351606087</v>
      </c>
    </row>
    <row r="357" spans="1:22">
      <c r="A357" s="14" t="s">
        <v>46</v>
      </c>
      <c r="B357" s="15">
        <v>2447.71220103</v>
      </c>
      <c r="C357" s="14">
        <v>4</v>
      </c>
      <c r="D357" s="14">
        <v>4890</v>
      </c>
      <c r="E357" s="14" t="s">
        <v>45</v>
      </c>
      <c r="F357" s="14">
        <v>4</v>
      </c>
      <c r="G357" s="14" t="s">
        <v>51</v>
      </c>
      <c r="H357" s="14">
        <v>13</v>
      </c>
      <c r="I357" s="14">
        <v>6430</v>
      </c>
      <c r="J357" s="14">
        <v>6430</v>
      </c>
      <c r="K357" s="14">
        <v>573</v>
      </c>
      <c r="L357" s="15">
        <v>1.1657556422199999</v>
      </c>
      <c r="M357" s="16">
        <v>0.83</v>
      </c>
      <c r="N357" s="17">
        <f t="shared" si="25"/>
        <v>0.96757718304259988</v>
      </c>
      <c r="O357" s="17">
        <v>2.0699999999999998</v>
      </c>
      <c r="P357" s="17">
        <v>0.08</v>
      </c>
      <c r="Q357" s="17">
        <f t="shared" si="26"/>
        <v>2.0028847688981815</v>
      </c>
      <c r="R357" s="17">
        <f t="shared" si="27"/>
        <v>7.7406174643407988E-2</v>
      </c>
      <c r="S357" s="16">
        <v>0.99</v>
      </c>
      <c r="T357" s="16">
        <v>0.98</v>
      </c>
      <c r="U357" s="17">
        <f t="shared" si="28"/>
        <v>1.9828559212091996</v>
      </c>
      <c r="V357" s="17">
        <f t="shared" si="29"/>
        <v>7.5858051150539826E-2</v>
      </c>
    </row>
    <row r="358" spans="1:22">
      <c r="A358" s="14" t="s">
        <v>46</v>
      </c>
      <c r="B358" s="15">
        <v>2447.71220103</v>
      </c>
      <c r="C358" s="14">
        <v>4</v>
      </c>
      <c r="D358" s="14">
        <v>4891</v>
      </c>
      <c r="E358" s="14" t="s">
        <v>45</v>
      </c>
      <c r="F358" s="14">
        <v>4</v>
      </c>
      <c r="G358" s="14" t="s">
        <v>51</v>
      </c>
      <c r="H358" s="14">
        <v>13</v>
      </c>
      <c r="I358" s="14">
        <v>6110</v>
      </c>
      <c r="J358" s="14">
        <v>6110</v>
      </c>
      <c r="K358" s="14">
        <v>573</v>
      </c>
      <c r="L358" s="15">
        <v>19.662183857199999</v>
      </c>
      <c r="M358" s="16">
        <v>0.83</v>
      </c>
      <c r="N358" s="17">
        <f t="shared" si="25"/>
        <v>16.319612601475999</v>
      </c>
      <c r="O358" s="17">
        <v>2.0699999999999998</v>
      </c>
      <c r="P358" s="17">
        <v>0.08</v>
      </c>
      <c r="Q358" s="17">
        <f t="shared" si="26"/>
        <v>33.781598085055315</v>
      </c>
      <c r="R358" s="17">
        <f t="shared" si="27"/>
        <v>1.30556900811808</v>
      </c>
      <c r="S358" s="16">
        <v>0.99</v>
      </c>
      <c r="T358" s="16">
        <v>0.98</v>
      </c>
      <c r="U358" s="17">
        <f t="shared" si="28"/>
        <v>33.443782104204764</v>
      </c>
      <c r="V358" s="17">
        <f t="shared" si="29"/>
        <v>1.2794576279557184</v>
      </c>
    </row>
    <row r="359" spans="1:22">
      <c r="A359" s="14" t="s">
        <v>46</v>
      </c>
      <c r="B359" s="15">
        <v>2447.71220103</v>
      </c>
      <c r="C359" s="14">
        <v>4</v>
      </c>
      <c r="D359" s="14">
        <v>4893</v>
      </c>
      <c r="E359" s="14" t="s">
        <v>45</v>
      </c>
      <c r="F359" s="14">
        <v>4</v>
      </c>
      <c r="G359" s="14" t="s">
        <v>51</v>
      </c>
      <c r="H359" s="14">
        <v>13</v>
      </c>
      <c r="I359" s="14">
        <v>6430</v>
      </c>
      <c r="J359" s="14">
        <v>6430</v>
      </c>
      <c r="K359" s="14">
        <v>573</v>
      </c>
      <c r="L359" s="15">
        <v>0.75943356286499997</v>
      </c>
      <c r="M359" s="16">
        <v>0.83</v>
      </c>
      <c r="N359" s="17">
        <f t="shared" si="25"/>
        <v>0.63032985717794998</v>
      </c>
      <c r="O359" s="17">
        <v>2.0699999999999998</v>
      </c>
      <c r="P359" s="17">
        <v>0.08</v>
      </c>
      <c r="Q359" s="17">
        <f t="shared" si="26"/>
        <v>1.3047828043583563</v>
      </c>
      <c r="R359" s="17">
        <f t="shared" si="27"/>
        <v>5.0426388574236002E-2</v>
      </c>
      <c r="S359" s="16">
        <v>0.99</v>
      </c>
      <c r="T359" s="16">
        <v>0.98</v>
      </c>
      <c r="U359" s="17">
        <f t="shared" si="28"/>
        <v>1.2917349763147727</v>
      </c>
      <c r="V359" s="17">
        <f t="shared" si="29"/>
        <v>4.9417860802751283E-2</v>
      </c>
    </row>
    <row r="360" spans="1:22">
      <c r="A360" s="14" t="s">
        <v>46</v>
      </c>
      <c r="B360" s="15">
        <v>2447.71220103</v>
      </c>
      <c r="C360" s="14">
        <v>4</v>
      </c>
      <c r="D360" s="14">
        <v>4894</v>
      </c>
      <c r="E360" s="14" t="s">
        <v>45</v>
      </c>
      <c r="F360" s="14">
        <v>4</v>
      </c>
      <c r="G360" s="14" t="s">
        <v>51</v>
      </c>
      <c r="H360" s="14">
        <v>13</v>
      </c>
      <c r="I360" s="14">
        <v>6170</v>
      </c>
      <c r="J360" s="14">
        <v>6170</v>
      </c>
      <c r="K360" s="14">
        <v>573</v>
      </c>
      <c r="L360" s="15">
        <v>0.78475421764800002</v>
      </c>
      <c r="M360" s="16">
        <v>0.83</v>
      </c>
      <c r="N360" s="17">
        <f t="shared" si="25"/>
        <v>0.65134600064783998</v>
      </c>
      <c r="O360" s="17">
        <v>2.0699999999999998</v>
      </c>
      <c r="P360" s="17">
        <v>0.08</v>
      </c>
      <c r="Q360" s="17">
        <f t="shared" si="26"/>
        <v>1.3482862213410287</v>
      </c>
      <c r="R360" s="17">
        <f t="shared" si="27"/>
        <v>5.2107680051827199E-2</v>
      </c>
      <c r="S360" s="16">
        <v>0.99</v>
      </c>
      <c r="T360" s="16">
        <v>0.98</v>
      </c>
      <c r="U360" s="17">
        <f t="shared" si="28"/>
        <v>1.3348033591276185</v>
      </c>
      <c r="V360" s="17">
        <f t="shared" si="29"/>
        <v>5.1065526450790655E-2</v>
      </c>
    </row>
    <row r="361" spans="1:22">
      <c r="A361" s="14" t="s">
        <v>46</v>
      </c>
      <c r="B361" s="15">
        <v>2447.71220103</v>
      </c>
      <c r="C361" s="14">
        <v>4</v>
      </c>
      <c r="D361" s="14">
        <v>4895</v>
      </c>
      <c r="E361" s="14" t="s">
        <v>45</v>
      </c>
      <c r="F361" s="14">
        <v>4</v>
      </c>
      <c r="G361" s="14" t="s">
        <v>51</v>
      </c>
      <c r="H361" s="14">
        <v>13</v>
      </c>
      <c r="I361" s="14">
        <v>6410</v>
      </c>
      <c r="J361" s="14">
        <v>6410</v>
      </c>
      <c r="K361" s="14">
        <v>573</v>
      </c>
      <c r="L361" s="15">
        <v>0.12164655026</v>
      </c>
      <c r="M361" s="16">
        <v>0.83</v>
      </c>
      <c r="N361" s="17">
        <f t="shared" si="25"/>
        <v>0.1009666367158</v>
      </c>
      <c r="O361" s="17">
        <v>2.0699999999999998</v>
      </c>
      <c r="P361" s="17">
        <v>0.08</v>
      </c>
      <c r="Q361" s="17">
        <f t="shared" si="26"/>
        <v>0.20900093800170599</v>
      </c>
      <c r="R361" s="17">
        <f t="shared" si="27"/>
        <v>8.0773309372639997E-3</v>
      </c>
      <c r="S361" s="16">
        <v>0.99</v>
      </c>
      <c r="T361" s="16">
        <v>0.98</v>
      </c>
      <c r="U361" s="17">
        <f t="shared" si="28"/>
        <v>0.20691092862168894</v>
      </c>
      <c r="V361" s="17">
        <f t="shared" si="29"/>
        <v>7.9157843185187187E-3</v>
      </c>
    </row>
    <row r="362" spans="1:22">
      <c r="A362" s="14" t="s">
        <v>46</v>
      </c>
      <c r="B362" s="15">
        <v>2447.71220103</v>
      </c>
      <c r="C362" s="14">
        <v>4</v>
      </c>
      <c r="D362" s="14">
        <v>4944</v>
      </c>
      <c r="E362" s="14" t="s">
        <v>45</v>
      </c>
      <c r="F362" s="14">
        <v>4</v>
      </c>
      <c r="G362" s="14" t="s">
        <v>49</v>
      </c>
      <c r="H362" s="14">
        <v>11</v>
      </c>
      <c r="I362" s="14">
        <v>4340</v>
      </c>
      <c r="J362" s="14">
        <v>4340</v>
      </c>
      <c r="K362" s="14">
        <v>571</v>
      </c>
      <c r="L362" s="15">
        <v>1.3417432366599999</v>
      </c>
      <c r="M362" s="16">
        <v>1</v>
      </c>
      <c r="N362" s="17">
        <f t="shared" si="25"/>
        <v>1.3417432366599999</v>
      </c>
      <c r="O362" s="17">
        <v>3.85</v>
      </c>
      <c r="P362" s="17">
        <v>0.14000000000000001</v>
      </c>
      <c r="Q362" s="17">
        <f t="shared" si="26"/>
        <v>5.165711461141</v>
      </c>
      <c r="R362" s="17">
        <f t="shared" si="27"/>
        <v>0.18784405313240002</v>
      </c>
      <c r="S362" s="16">
        <v>0.99</v>
      </c>
      <c r="T362" s="16">
        <v>0.98</v>
      </c>
      <c r="U362" s="17">
        <f t="shared" si="28"/>
        <v>5.1140543465295902</v>
      </c>
      <c r="V362" s="17">
        <f t="shared" si="29"/>
        <v>0.184087172069752</v>
      </c>
    </row>
    <row r="363" spans="1:22">
      <c r="A363" s="14" t="s">
        <v>46</v>
      </c>
      <c r="B363" s="15">
        <v>2447.71220103</v>
      </c>
      <c r="C363" s="14">
        <v>4</v>
      </c>
      <c r="D363" s="14">
        <v>4945</v>
      </c>
      <c r="E363" s="14" t="s">
        <v>45</v>
      </c>
      <c r="F363" s="14">
        <v>4</v>
      </c>
      <c r="G363" s="14" t="s">
        <v>44</v>
      </c>
      <c r="H363" s="14">
        <v>2</v>
      </c>
      <c r="I363" s="14">
        <v>1200</v>
      </c>
      <c r="J363" s="14">
        <v>1200</v>
      </c>
      <c r="K363" s="14">
        <v>562</v>
      </c>
      <c r="L363" s="15">
        <v>0.48769124247200002</v>
      </c>
      <c r="M363" s="16">
        <v>1</v>
      </c>
      <c r="N363" s="17">
        <f t="shared" si="25"/>
        <v>0.48769124247200002</v>
      </c>
      <c r="O363" s="17">
        <v>8.52</v>
      </c>
      <c r="P363" s="17">
        <v>1.44</v>
      </c>
      <c r="Q363" s="17">
        <f t="shared" si="26"/>
        <v>4.1551293858614402</v>
      </c>
      <c r="R363" s="17">
        <f t="shared" si="27"/>
        <v>0.70227538915968002</v>
      </c>
      <c r="S363" s="16">
        <v>0.99</v>
      </c>
      <c r="T363" s="16">
        <v>0.98</v>
      </c>
      <c r="U363" s="17">
        <f t="shared" si="28"/>
        <v>4.1135780920028262</v>
      </c>
      <c r="V363" s="17">
        <f t="shared" si="29"/>
        <v>0.68822988137648644</v>
      </c>
    </row>
    <row r="364" spans="1:22">
      <c r="A364" s="14" t="s">
        <v>46</v>
      </c>
      <c r="B364" s="15">
        <v>2447.71220103</v>
      </c>
      <c r="C364" s="14">
        <v>4</v>
      </c>
      <c r="D364" s="14">
        <v>5040</v>
      </c>
      <c r="E364" s="14" t="s">
        <v>45</v>
      </c>
      <c r="F364" s="14">
        <v>4</v>
      </c>
      <c r="G364" s="14" t="s">
        <v>44</v>
      </c>
      <c r="H364" s="14">
        <v>2</v>
      </c>
      <c r="I364" s="14">
        <v>1200</v>
      </c>
      <c r="J364" s="14">
        <v>1200</v>
      </c>
      <c r="K364" s="14">
        <v>562</v>
      </c>
      <c r="L364" s="15">
        <v>5.1161241929299997E-7</v>
      </c>
      <c r="M364" s="16">
        <v>1</v>
      </c>
      <c r="N364" s="17">
        <f t="shared" si="25"/>
        <v>5.1161241929299997E-7</v>
      </c>
      <c r="O364" s="17">
        <v>8.52</v>
      </c>
      <c r="P364" s="17">
        <v>1.44</v>
      </c>
      <c r="Q364" s="17">
        <f t="shared" si="26"/>
        <v>4.3589378123763599E-6</v>
      </c>
      <c r="R364" s="17">
        <f t="shared" si="27"/>
        <v>7.3672188378191999E-7</v>
      </c>
      <c r="S364" s="16">
        <v>0.99</v>
      </c>
      <c r="T364" s="16">
        <v>0.98</v>
      </c>
      <c r="U364" s="17">
        <f t="shared" si="28"/>
        <v>4.3153484342525964E-6</v>
      </c>
      <c r="V364" s="17">
        <f t="shared" si="29"/>
        <v>7.2198744610628159E-7</v>
      </c>
    </row>
    <row r="365" spans="1:22">
      <c r="A365" s="14" t="s">
        <v>46</v>
      </c>
      <c r="B365" s="15">
        <v>2447.71220103</v>
      </c>
      <c r="C365" s="14">
        <v>4</v>
      </c>
      <c r="D365" s="14">
        <v>5041</v>
      </c>
      <c r="E365" s="14" t="s">
        <v>45</v>
      </c>
      <c r="F365" s="14">
        <v>4</v>
      </c>
      <c r="G365" s="14" t="s">
        <v>51</v>
      </c>
      <c r="H365" s="14">
        <v>13</v>
      </c>
      <c r="I365" s="14">
        <v>6440</v>
      </c>
      <c r="J365" s="14">
        <v>6440</v>
      </c>
      <c r="K365" s="14">
        <v>573</v>
      </c>
      <c r="L365" s="15">
        <v>5.7032354124500001E-2</v>
      </c>
      <c r="M365" s="16">
        <v>0.83</v>
      </c>
      <c r="N365" s="17">
        <f t="shared" si="25"/>
        <v>4.7336853923334997E-2</v>
      </c>
      <c r="O365" s="17">
        <v>2.0699999999999998</v>
      </c>
      <c r="P365" s="17">
        <v>0.08</v>
      </c>
      <c r="Q365" s="17">
        <f t="shared" si="26"/>
        <v>9.7987287621303432E-2</v>
      </c>
      <c r="R365" s="17">
        <f t="shared" si="27"/>
        <v>3.7869483138667998E-3</v>
      </c>
      <c r="S365" s="16">
        <v>0.99</v>
      </c>
      <c r="T365" s="16">
        <v>0.98</v>
      </c>
      <c r="U365" s="17">
        <f t="shared" si="28"/>
        <v>9.7007414745090392E-2</v>
      </c>
      <c r="V365" s="17">
        <f t="shared" si="29"/>
        <v>3.7112093475894638E-3</v>
      </c>
    </row>
    <row r="366" spans="1:22">
      <c r="A366" s="14" t="s">
        <v>46</v>
      </c>
      <c r="B366" s="15">
        <v>2447.71220103</v>
      </c>
      <c r="C366" s="14">
        <v>4</v>
      </c>
      <c r="D366" s="14">
        <v>5042</v>
      </c>
      <c r="E366" s="14" t="s">
        <v>45</v>
      </c>
      <c r="F366" s="14">
        <v>4</v>
      </c>
      <c r="G366" s="14" t="s">
        <v>52</v>
      </c>
      <c r="H366" s="14">
        <v>12</v>
      </c>
      <c r="I366" s="14">
        <v>5200</v>
      </c>
      <c r="J366" s="14">
        <v>5200</v>
      </c>
      <c r="K366" s="14">
        <v>572</v>
      </c>
      <c r="L366" s="15">
        <v>0.10276011946999999</v>
      </c>
      <c r="M366" s="16">
        <v>0</v>
      </c>
      <c r="N366" s="17">
        <f t="shared" si="25"/>
        <v>0</v>
      </c>
      <c r="O366" s="17">
        <v>0</v>
      </c>
      <c r="P366" s="17">
        <v>0</v>
      </c>
      <c r="Q366" s="17">
        <f t="shared" si="26"/>
        <v>0</v>
      </c>
      <c r="R366" s="17">
        <f t="shared" si="27"/>
        <v>0</v>
      </c>
      <c r="S366" s="16">
        <v>0.99</v>
      </c>
      <c r="T366" s="16">
        <v>0.98</v>
      </c>
      <c r="U366" s="17">
        <f t="shared" si="28"/>
        <v>0</v>
      </c>
      <c r="V366" s="17">
        <f t="shared" si="29"/>
        <v>0</v>
      </c>
    </row>
    <row r="367" spans="1:22">
      <c r="A367" s="14" t="s">
        <v>46</v>
      </c>
      <c r="B367" s="15">
        <v>2447.71220103</v>
      </c>
      <c r="C367" s="14">
        <v>4</v>
      </c>
      <c r="D367" s="14">
        <v>5046</v>
      </c>
      <c r="E367" s="14" t="s">
        <v>45</v>
      </c>
      <c r="F367" s="14">
        <v>4</v>
      </c>
      <c r="G367" s="14" t="s">
        <v>49</v>
      </c>
      <c r="H367" s="14">
        <v>11</v>
      </c>
      <c r="I367" s="14">
        <v>4340</v>
      </c>
      <c r="J367" s="14">
        <v>4340</v>
      </c>
      <c r="K367" s="14">
        <v>571</v>
      </c>
      <c r="L367" s="15">
        <v>7.1803108283599997</v>
      </c>
      <c r="M367" s="16">
        <v>1</v>
      </c>
      <c r="N367" s="17">
        <f t="shared" si="25"/>
        <v>7.1803108283599997</v>
      </c>
      <c r="O367" s="17">
        <v>3.85</v>
      </c>
      <c r="P367" s="17">
        <v>0.14000000000000001</v>
      </c>
      <c r="Q367" s="17">
        <f t="shared" si="26"/>
        <v>27.644196689186</v>
      </c>
      <c r="R367" s="17">
        <f t="shared" si="27"/>
        <v>1.0052435159704001</v>
      </c>
      <c r="S367" s="16">
        <v>0.99</v>
      </c>
      <c r="T367" s="16">
        <v>0.98</v>
      </c>
      <c r="U367" s="17">
        <f t="shared" si="28"/>
        <v>27.367754722294141</v>
      </c>
      <c r="V367" s="17">
        <f t="shared" si="29"/>
        <v>0.98513864565099207</v>
      </c>
    </row>
    <row r="368" spans="1:22">
      <c r="A368" s="14" t="s">
        <v>46</v>
      </c>
      <c r="B368" s="15">
        <v>2447.71220103</v>
      </c>
      <c r="C368" s="14">
        <v>4</v>
      </c>
      <c r="D368" s="14">
        <v>5047</v>
      </c>
      <c r="E368" s="14" t="s">
        <v>45</v>
      </c>
      <c r="F368" s="14">
        <v>4</v>
      </c>
      <c r="G368" s="14" t="s">
        <v>50</v>
      </c>
      <c r="H368" s="14">
        <v>4</v>
      </c>
      <c r="I368" s="14">
        <v>1400</v>
      </c>
      <c r="J368" s="14">
        <v>1400</v>
      </c>
      <c r="K368" s="14">
        <v>564</v>
      </c>
      <c r="L368" s="15">
        <v>0.55807369671700002</v>
      </c>
      <c r="M368" s="16">
        <v>1</v>
      </c>
      <c r="N368" s="17">
        <f t="shared" si="25"/>
        <v>0.55807369671700002</v>
      </c>
      <c r="O368" s="17">
        <v>11.39</v>
      </c>
      <c r="P368" s="17">
        <v>1.78</v>
      </c>
      <c r="Q368" s="17">
        <f t="shared" si="26"/>
        <v>6.3564594056066301</v>
      </c>
      <c r="R368" s="17">
        <f t="shared" si="27"/>
        <v>0.99337118015626003</v>
      </c>
      <c r="S368" s="16">
        <v>0.99</v>
      </c>
      <c r="T368" s="16">
        <v>0.98</v>
      </c>
      <c r="U368" s="17">
        <f t="shared" si="28"/>
        <v>6.2928948115505641</v>
      </c>
      <c r="V368" s="17">
        <f t="shared" si="29"/>
        <v>0.97350375655313481</v>
      </c>
    </row>
    <row r="369" spans="1:22">
      <c r="A369" s="14" t="s">
        <v>46</v>
      </c>
      <c r="B369" s="15">
        <v>2447.71220103</v>
      </c>
      <c r="C369" s="14">
        <v>4</v>
      </c>
      <c r="D369" s="14">
        <v>5048</v>
      </c>
      <c r="E369" s="14" t="s">
        <v>45</v>
      </c>
      <c r="F369" s="14">
        <v>4</v>
      </c>
      <c r="G369" s="14" t="s">
        <v>51</v>
      </c>
      <c r="H369" s="14">
        <v>13</v>
      </c>
      <c r="I369" s="14">
        <v>6460</v>
      </c>
      <c r="J369" s="14">
        <v>6460</v>
      </c>
      <c r="K369" s="14">
        <v>573</v>
      </c>
      <c r="L369" s="15">
        <v>0.58485881187099997</v>
      </c>
      <c r="M369" s="16">
        <v>0.83</v>
      </c>
      <c r="N369" s="17">
        <f t="shared" si="25"/>
        <v>0.48543281385292997</v>
      </c>
      <c r="O369" s="17">
        <v>2.0699999999999998</v>
      </c>
      <c r="P369" s="17">
        <v>0.08</v>
      </c>
      <c r="Q369" s="17">
        <f t="shared" si="26"/>
        <v>1.004845924675565</v>
      </c>
      <c r="R369" s="17">
        <f t="shared" si="27"/>
        <v>3.8834625108234398E-2</v>
      </c>
      <c r="S369" s="16">
        <v>0.99</v>
      </c>
      <c r="T369" s="16">
        <v>0.98</v>
      </c>
      <c r="U369" s="17">
        <f t="shared" si="28"/>
        <v>0.99479746542880931</v>
      </c>
      <c r="V369" s="17">
        <f t="shared" si="29"/>
        <v>3.8057932606069711E-2</v>
      </c>
    </row>
    <row r="370" spans="1:22">
      <c r="A370" s="14" t="s">
        <v>46</v>
      </c>
      <c r="B370" s="15">
        <v>2447.71220103</v>
      </c>
      <c r="C370" s="14">
        <v>4</v>
      </c>
      <c r="D370" s="14">
        <v>5049</v>
      </c>
      <c r="E370" s="14" t="s">
        <v>45</v>
      </c>
      <c r="F370" s="14">
        <v>4</v>
      </c>
      <c r="G370" s="14" t="s">
        <v>52</v>
      </c>
      <c r="H370" s="14">
        <v>12</v>
      </c>
      <c r="I370" s="14">
        <v>5300</v>
      </c>
      <c r="J370" s="14">
        <v>5300</v>
      </c>
      <c r="K370" s="14">
        <v>572</v>
      </c>
      <c r="L370" s="15">
        <v>0.80916704058800004</v>
      </c>
      <c r="M370" s="16">
        <v>0</v>
      </c>
      <c r="N370" s="17">
        <f t="shared" si="25"/>
        <v>0</v>
      </c>
      <c r="O370" s="17">
        <v>0</v>
      </c>
      <c r="P370" s="17">
        <v>0</v>
      </c>
      <c r="Q370" s="17">
        <f t="shared" si="26"/>
        <v>0</v>
      </c>
      <c r="R370" s="17">
        <f t="shared" si="27"/>
        <v>0</v>
      </c>
      <c r="S370" s="16">
        <v>0.99</v>
      </c>
      <c r="T370" s="16">
        <v>0.98</v>
      </c>
      <c r="U370" s="17">
        <f t="shared" si="28"/>
        <v>0</v>
      </c>
      <c r="V370" s="17">
        <f t="shared" si="29"/>
        <v>0</v>
      </c>
    </row>
    <row r="371" spans="1:22">
      <c r="A371" s="14" t="s">
        <v>46</v>
      </c>
      <c r="B371" s="15">
        <v>2447.71220103</v>
      </c>
      <c r="C371" s="14">
        <v>4</v>
      </c>
      <c r="D371" s="14">
        <v>5050</v>
      </c>
      <c r="E371" s="14" t="s">
        <v>45</v>
      </c>
      <c r="F371" s="14">
        <v>4</v>
      </c>
      <c r="G371" s="14" t="s">
        <v>51</v>
      </c>
      <c r="H371" s="14">
        <v>13</v>
      </c>
      <c r="I371" s="14">
        <v>6410</v>
      </c>
      <c r="J371" s="14">
        <v>6410</v>
      </c>
      <c r="K371" s="14">
        <v>573</v>
      </c>
      <c r="L371" s="15">
        <v>0.41771027330799998</v>
      </c>
      <c r="M371" s="16">
        <v>0.83</v>
      </c>
      <c r="N371" s="17">
        <f t="shared" si="25"/>
        <v>0.34669952684563998</v>
      </c>
      <c r="O371" s="17">
        <v>2.0699999999999998</v>
      </c>
      <c r="P371" s="17">
        <v>0.08</v>
      </c>
      <c r="Q371" s="17">
        <f t="shared" si="26"/>
        <v>0.71766802057047474</v>
      </c>
      <c r="R371" s="17">
        <f t="shared" si="27"/>
        <v>2.77359621476512E-2</v>
      </c>
      <c r="S371" s="16">
        <v>0.99</v>
      </c>
      <c r="T371" s="16">
        <v>0.98</v>
      </c>
      <c r="U371" s="17">
        <f t="shared" si="28"/>
        <v>0.71049134036477002</v>
      </c>
      <c r="V371" s="17">
        <f t="shared" si="29"/>
        <v>2.7181242904698175E-2</v>
      </c>
    </row>
    <row r="372" spans="1:22">
      <c r="A372" s="14" t="s">
        <v>46</v>
      </c>
      <c r="B372" s="15">
        <v>2447.71220103</v>
      </c>
      <c r="C372" s="14">
        <v>4</v>
      </c>
      <c r="D372" s="14">
        <v>5051</v>
      </c>
      <c r="E372" s="14" t="s">
        <v>45</v>
      </c>
      <c r="F372" s="14">
        <v>4</v>
      </c>
      <c r="G372" s="14" t="s">
        <v>48</v>
      </c>
      <c r="H372" s="14">
        <v>3</v>
      </c>
      <c r="I372" s="14">
        <v>1300</v>
      </c>
      <c r="J372" s="14">
        <v>1300</v>
      </c>
      <c r="K372" s="14">
        <v>563</v>
      </c>
      <c r="L372" s="15">
        <v>2.49657454356</v>
      </c>
      <c r="M372" s="16">
        <v>1</v>
      </c>
      <c r="N372" s="17">
        <f t="shared" si="25"/>
        <v>2.49657454356</v>
      </c>
      <c r="O372" s="17">
        <v>9.94</v>
      </c>
      <c r="P372" s="17">
        <v>1.59</v>
      </c>
      <c r="Q372" s="17">
        <f t="shared" si="26"/>
        <v>24.815950962986399</v>
      </c>
      <c r="R372" s="17">
        <f t="shared" si="27"/>
        <v>3.9695535242604003</v>
      </c>
      <c r="S372" s="16">
        <v>0.99</v>
      </c>
      <c r="T372" s="16">
        <v>0.98</v>
      </c>
      <c r="U372" s="17">
        <f t="shared" si="28"/>
        <v>24.567791453356534</v>
      </c>
      <c r="V372" s="17">
        <f t="shared" si="29"/>
        <v>3.8901624537751922</v>
      </c>
    </row>
    <row r="373" spans="1:22">
      <c r="A373" s="14" t="s">
        <v>46</v>
      </c>
      <c r="B373" s="15">
        <v>2447.71220103</v>
      </c>
      <c r="C373" s="14">
        <v>4</v>
      </c>
      <c r="D373" s="14">
        <v>5091</v>
      </c>
      <c r="E373" s="14" t="s">
        <v>45</v>
      </c>
      <c r="F373" s="14">
        <v>4</v>
      </c>
      <c r="G373" s="14" t="s">
        <v>50</v>
      </c>
      <c r="H373" s="14">
        <v>4</v>
      </c>
      <c r="I373" s="14">
        <v>1840</v>
      </c>
      <c r="J373" s="14">
        <v>1840</v>
      </c>
      <c r="K373" s="14">
        <v>564</v>
      </c>
      <c r="L373" s="15">
        <v>8.3223746564799993E-3</v>
      </c>
      <c r="M373" s="16">
        <v>1</v>
      </c>
      <c r="N373" s="17">
        <f t="shared" si="25"/>
        <v>8.3223746564799993E-3</v>
      </c>
      <c r="O373" s="17">
        <v>11.39</v>
      </c>
      <c r="P373" s="17">
        <v>1.78</v>
      </c>
      <c r="Q373" s="17">
        <f t="shared" si="26"/>
        <v>9.4791847337307195E-2</v>
      </c>
      <c r="R373" s="17">
        <f t="shared" si="27"/>
        <v>1.4813826888534399E-2</v>
      </c>
      <c r="S373" s="16">
        <v>0.99</v>
      </c>
      <c r="T373" s="16">
        <v>0.98</v>
      </c>
      <c r="U373" s="17">
        <f t="shared" si="28"/>
        <v>9.3843928863934126E-2</v>
      </c>
      <c r="V373" s="17">
        <f t="shared" si="29"/>
        <v>1.451755035076371E-2</v>
      </c>
    </row>
    <row r="374" spans="1:22">
      <c r="A374" s="14" t="s">
        <v>46</v>
      </c>
      <c r="B374" s="15">
        <v>2447.71220103</v>
      </c>
      <c r="C374" s="14">
        <v>4</v>
      </c>
      <c r="D374" s="14">
        <v>5092</v>
      </c>
      <c r="E374" s="14" t="s">
        <v>45</v>
      </c>
      <c r="F374" s="14">
        <v>4</v>
      </c>
      <c r="G374" s="14" t="s">
        <v>51</v>
      </c>
      <c r="H374" s="14">
        <v>13</v>
      </c>
      <c r="I374" s="14">
        <v>6440</v>
      </c>
      <c r="J374" s="14">
        <v>6440</v>
      </c>
      <c r="K374" s="14">
        <v>573</v>
      </c>
      <c r="L374" s="15">
        <v>5.6534691569999997E-2</v>
      </c>
      <c r="M374" s="16">
        <v>0.83</v>
      </c>
      <c r="N374" s="17">
        <f t="shared" si="25"/>
        <v>4.6923794003099997E-2</v>
      </c>
      <c r="O374" s="17">
        <v>2.0699999999999998</v>
      </c>
      <c r="P374" s="17">
        <v>0.08</v>
      </c>
      <c r="Q374" s="17">
        <f t="shared" si="26"/>
        <v>9.7132253586416986E-2</v>
      </c>
      <c r="R374" s="17">
        <f t="shared" si="27"/>
        <v>3.7539035202479999E-3</v>
      </c>
      <c r="S374" s="16">
        <v>0.99</v>
      </c>
      <c r="T374" s="16">
        <v>0.98</v>
      </c>
      <c r="U374" s="17">
        <f t="shared" si="28"/>
        <v>9.6160931050552817E-2</v>
      </c>
      <c r="V374" s="17">
        <f t="shared" si="29"/>
        <v>3.6788254498430397E-3</v>
      </c>
    </row>
    <row r="375" spans="1:22">
      <c r="A375" s="14" t="s">
        <v>46</v>
      </c>
      <c r="B375" s="15">
        <v>2447.71220103</v>
      </c>
      <c r="C375" s="14">
        <v>4</v>
      </c>
      <c r="D375" s="14">
        <v>5095</v>
      </c>
      <c r="E375" s="14" t="s">
        <v>45</v>
      </c>
      <c r="F375" s="14">
        <v>4</v>
      </c>
      <c r="G375" s="14" t="s">
        <v>49</v>
      </c>
      <c r="H375" s="14">
        <v>11</v>
      </c>
      <c r="I375" s="14">
        <v>4340</v>
      </c>
      <c r="J375" s="14">
        <v>4340</v>
      </c>
      <c r="K375" s="14">
        <v>571</v>
      </c>
      <c r="L375" s="15">
        <v>34.107019941700003</v>
      </c>
      <c r="M375" s="16">
        <v>1</v>
      </c>
      <c r="N375" s="17">
        <f t="shared" si="25"/>
        <v>34.107019941700003</v>
      </c>
      <c r="O375" s="17">
        <v>3.85</v>
      </c>
      <c r="P375" s="17">
        <v>0.14000000000000001</v>
      </c>
      <c r="Q375" s="17">
        <f t="shared" si="26"/>
        <v>131.31202677554501</v>
      </c>
      <c r="R375" s="17">
        <f t="shared" si="27"/>
        <v>4.774982791838001</v>
      </c>
      <c r="S375" s="16">
        <v>0.99</v>
      </c>
      <c r="T375" s="16">
        <v>0.98</v>
      </c>
      <c r="U375" s="17">
        <f t="shared" si="28"/>
        <v>129.99890650778954</v>
      </c>
      <c r="V375" s="17">
        <f t="shared" si="29"/>
        <v>4.6794831360012408</v>
      </c>
    </row>
    <row r="376" spans="1:22">
      <c r="A376" s="14" t="s">
        <v>46</v>
      </c>
      <c r="B376" s="15">
        <v>2447.71220103</v>
      </c>
      <c r="C376" s="14">
        <v>4</v>
      </c>
      <c r="D376" s="14">
        <v>5096</v>
      </c>
      <c r="E376" s="14" t="s">
        <v>45</v>
      </c>
      <c r="F376" s="14">
        <v>4</v>
      </c>
      <c r="G376" s="14" t="s">
        <v>52</v>
      </c>
      <c r="H376" s="14">
        <v>12</v>
      </c>
      <c r="I376" s="14">
        <v>5200</v>
      </c>
      <c r="J376" s="14">
        <v>5200</v>
      </c>
      <c r="K376" s="14">
        <v>572</v>
      </c>
      <c r="L376" s="15">
        <v>1.9216416115199999E-2</v>
      </c>
      <c r="M376" s="16">
        <v>0</v>
      </c>
      <c r="N376" s="17">
        <f t="shared" si="25"/>
        <v>0</v>
      </c>
      <c r="O376" s="17">
        <v>0</v>
      </c>
      <c r="P376" s="17">
        <v>0</v>
      </c>
      <c r="Q376" s="17">
        <f t="shared" si="26"/>
        <v>0</v>
      </c>
      <c r="R376" s="17">
        <f t="shared" si="27"/>
        <v>0</v>
      </c>
      <c r="S376" s="16">
        <v>0.99</v>
      </c>
      <c r="T376" s="16">
        <v>0.98</v>
      </c>
      <c r="U376" s="17">
        <f t="shared" si="28"/>
        <v>0</v>
      </c>
      <c r="V376" s="17">
        <f t="shared" si="29"/>
        <v>0</v>
      </c>
    </row>
    <row r="377" spans="1:22">
      <c r="A377" s="14" t="s">
        <v>46</v>
      </c>
      <c r="B377" s="15">
        <v>2447.71220103</v>
      </c>
      <c r="C377" s="14">
        <v>4</v>
      </c>
      <c r="D377" s="14">
        <v>5097</v>
      </c>
      <c r="E377" s="14" t="s">
        <v>45</v>
      </c>
      <c r="F377" s="14">
        <v>4</v>
      </c>
      <c r="G377" s="14" t="s">
        <v>49</v>
      </c>
      <c r="H377" s="14">
        <v>11</v>
      </c>
      <c r="I377" s="14">
        <v>4340</v>
      </c>
      <c r="J377" s="14">
        <v>1180</v>
      </c>
      <c r="K377" s="14">
        <v>571</v>
      </c>
      <c r="L377" s="15">
        <v>2.36393973532E-2</v>
      </c>
      <c r="M377" s="16">
        <v>1</v>
      </c>
      <c r="N377" s="17">
        <f t="shared" si="25"/>
        <v>2.36393973532E-2</v>
      </c>
      <c r="O377" s="17">
        <v>3.85</v>
      </c>
      <c r="P377" s="17">
        <v>0.14000000000000001</v>
      </c>
      <c r="Q377" s="17">
        <f t="shared" si="26"/>
        <v>9.1011679809820001E-2</v>
      </c>
      <c r="R377" s="17">
        <f t="shared" si="27"/>
        <v>3.3095156294480005E-3</v>
      </c>
      <c r="S377" s="16">
        <v>0.99</v>
      </c>
      <c r="T377" s="16">
        <v>0.98</v>
      </c>
      <c r="U377" s="17">
        <f t="shared" si="28"/>
        <v>9.01015630117218E-2</v>
      </c>
      <c r="V377" s="17">
        <f t="shared" si="29"/>
        <v>3.2433253168590403E-3</v>
      </c>
    </row>
    <row r="378" spans="1:22">
      <c r="A378" s="14" t="s">
        <v>46</v>
      </c>
      <c r="B378" s="15">
        <v>2447.71220103</v>
      </c>
      <c r="C378" s="14">
        <v>4</v>
      </c>
      <c r="D378" s="14">
        <v>5098</v>
      </c>
      <c r="E378" s="14" t="s">
        <v>45</v>
      </c>
      <c r="F378" s="14">
        <v>4</v>
      </c>
      <c r="G378" s="14" t="s">
        <v>51</v>
      </c>
      <c r="H378" s="14">
        <v>13</v>
      </c>
      <c r="I378" s="14">
        <v>6410</v>
      </c>
      <c r="J378" s="14">
        <v>6410</v>
      </c>
      <c r="K378" s="14">
        <v>573</v>
      </c>
      <c r="L378" s="15">
        <v>0.119297321268</v>
      </c>
      <c r="M378" s="16">
        <v>0.83</v>
      </c>
      <c r="N378" s="17">
        <f t="shared" si="25"/>
        <v>9.9016776652439992E-2</v>
      </c>
      <c r="O378" s="17">
        <v>2.0699999999999998</v>
      </c>
      <c r="P378" s="17">
        <v>0.08</v>
      </c>
      <c r="Q378" s="17">
        <f t="shared" si="26"/>
        <v>0.20496472767055077</v>
      </c>
      <c r="R378" s="17">
        <f t="shared" si="27"/>
        <v>7.9213421321951989E-3</v>
      </c>
      <c r="S378" s="16">
        <v>0.99</v>
      </c>
      <c r="T378" s="16">
        <v>0.98</v>
      </c>
      <c r="U378" s="17">
        <f t="shared" si="28"/>
        <v>0.20291508039384526</v>
      </c>
      <c r="V378" s="17">
        <f t="shared" si="29"/>
        <v>7.7629152895512948E-3</v>
      </c>
    </row>
    <row r="379" spans="1:22">
      <c r="A379" s="14" t="s">
        <v>46</v>
      </c>
      <c r="B379" s="15">
        <v>2447.71220103</v>
      </c>
      <c r="C379" s="14">
        <v>4</v>
      </c>
      <c r="D379" s="14">
        <v>5099</v>
      </c>
      <c r="E379" s="14" t="s">
        <v>45</v>
      </c>
      <c r="F379" s="14">
        <v>4</v>
      </c>
      <c r="G379" s="14" t="s">
        <v>48</v>
      </c>
      <c r="H379" s="14">
        <v>3</v>
      </c>
      <c r="I379" s="14">
        <v>1300</v>
      </c>
      <c r="J379" s="14">
        <v>1300</v>
      </c>
      <c r="K379" s="14">
        <v>563</v>
      </c>
      <c r="L379" s="15">
        <v>25.056668697799999</v>
      </c>
      <c r="M379" s="16">
        <v>1</v>
      </c>
      <c r="N379" s="17">
        <f t="shared" si="25"/>
        <v>25.056668697799999</v>
      </c>
      <c r="O379" s="17">
        <v>9.94</v>
      </c>
      <c r="P379" s="17">
        <v>1.59</v>
      </c>
      <c r="Q379" s="17">
        <f t="shared" si="26"/>
        <v>249.06328685613198</v>
      </c>
      <c r="R379" s="17">
        <f t="shared" si="27"/>
        <v>39.840103229501999</v>
      </c>
      <c r="S379" s="16">
        <v>0.99</v>
      </c>
      <c r="T379" s="16">
        <v>0.98</v>
      </c>
      <c r="U379" s="17">
        <f t="shared" si="28"/>
        <v>246.57265398757065</v>
      </c>
      <c r="V379" s="17">
        <f t="shared" si="29"/>
        <v>39.043301164911959</v>
      </c>
    </row>
    <row r="380" spans="1:22">
      <c r="A380" s="14" t="s">
        <v>46</v>
      </c>
      <c r="B380" s="15">
        <v>2447.71220103</v>
      </c>
      <c r="C380" s="14">
        <v>4</v>
      </c>
      <c r="D380" s="14">
        <v>5100</v>
      </c>
      <c r="E380" s="14" t="s">
        <v>45</v>
      </c>
      <c r="F380" s="14">
        <v>4</v>
      </c>
      <c r="G380" s="14" t="s">
        <v>48</v>
      </c>
      <c r="H380" s="14">
        <v>3</v>
      </c>
      <c r="I380" s="14">
        <v>1300</v>
      </c>
      <c r="J380" s="14">
        <v>1300</v>
      </c>
      <c r="K380" s="14">
        <v>563</v>
      </c>
      <c r="L380" s="15">
        <v>4.8091870950600004</v>
      </c>
      <c r="M380" s="16">
        <v>1</v>
      </c>
      <c r="N380" s="17">
        <f t="shared" si="25"/>
        <v>4.8091870950600004</v>
      </c>
      <c r="O380" s="17">
        <v>9.94</v>
      </c>
      <c r="P380" s="17">
        <v>1.59</v>
      </c>
      <c r="Q380" s="17">
        <f t="shared" si="26"/>
        <v>47.803319724896404</v>
      </c>
      <c r="R380" s="17">
        <f t="shared" si="27"/>
        <v>7.6466074811454012</v>
      </c>
      <c r="S380" s="16">
        <v>0.99</v>
      </c>
      <c r="T380" s="16">
        <v>0.98</v>
      </c>
      <c r="U380" s="17">
        <f t="shared" si="28"/>
        <v>47.325286527647442</v>
      </c>
      <c r="V380" s="17">
        <f t="shared" si="29"/>
        <v>7.4936753315224927</v>
      </c>
    </row>
    <row r="381" spans="1:22">
      <c r="A381" s="14" t="s">
        <v>46</v>
      </c>
      <c r="B381" s="15">
        <v>2447.71220103</v>
      </c>
      <c r="C381" s="14">
        <v>4</v>
      </c>
      <c r="D381" s="14">
        <v>5101</v>
      </c>
      <c r="E381" s="14" t="s">
        <v>45</v>
      </c>
      <c r="F381" s="14">
        <v>4</v>
      </c>
      <c r="G381" s="14" t="s">
        <v>51</v>
      </c>
      <c r="H381" s="14">
        <v>13</v>
      </c>
      <c r="I381" s="14">
        <v>6440</v>
      </c>
      <c r="J381" s="14">
        <v>6440</v>
      </c>
      <c r="K381" s="14">
        <v>573</v>
      </c>
      <c r="L381" s="15">
        <v>8.3290434747200007E-2</v>
      </c>
      <c r="M381" s="16">
        <v>0.83</v>
      </c>
      <c r="N381" s="17">
        <f t="shared" si="25"/>
        <v>6.9131060840176006E-2</v>
      </c>
      <c r="O381" s="17">
        <v>2.0699999999999998</v>
      </c>
      <c r="P381" s="17">
        <v>0.08</v>
      </c>
      <c r="Q381" s="17">
        <f t="shared" si="26"/>
        <v>0.14310129593916432</v>
      </c>
      <c r="R381" s="17">
        <f t="shared" si="27"/>
        <v>5.5304848672140805E-3</v>
      </c>
      <c r="S381" s="16">
        <v>0.99</v>
      </c>
      <c r="T381" s="16">
        <v>0.98</v>
      </c>
      <c r="U381" s="17">
        <f t="shared" si="28"/>
        <v>0.14167028297977269</v>
      </c>
      <c r="V381" s="17">
        <f t="shared" si="29"/>
        <v>5.419875169869799E-3</v>
      </c>
    </row>
    <row r="382" spans="1:22">
      <c r="A382" s="14" t="s">
        <v>46</v>
      </c>
      <c r="B382" s="15">
        <v>2447.71220103</v>
      </c>
      <c r="C382" s="14">
        <v>4</v>
      </c>
      <c r="D382" s="14">
        <v>5102</v>
      </c>
      <c r="E382" s="14" t="s">
        <v>45</v>
      </c>
      <c r="F382" s="14">
        <v>4</v>
      </c>
      <c r="G382" s="14" t="s">
        <v>51</v>
      </c>
      <c r="H382" s="14">
        <v>13</v>
      </c>
      <c r="I382" s="14">
        <v>6170</v>
      </c>
      <c r="J382" s="14">
        <v>6170</v>
      </c>
      <c r="K382" s="14">
        <v>573</v>
      </c>
      <c r="L382" s="15">
        <v>1.1811042349</v>
      </c>
      <c r="M382" s="16">
        <v>0.83</v>
      </c>
      <c r="N382" s="17">
        <f t="shared" si="25"/>
        <v>0.98031651496700001</v>
      </c>
      <c r="O382" s="17">
        <v>2.0699999999999998</v>
      </c>
      <c r="P382" s="17">
        <v>0.08</v>
      </c>
      <c r="Q382" s="17">
        <f t="shared" si="26"/>
        <v>2.0292551859816901</v>
      </c>
      <c r="R382" s="17">
        <f t="shared" si="27"/>
        <v>7.8425321197359996E-2</v>
      </c>
      <c r="S382" s="16">
        <v>0.99</v>
      </c>
      <c r="T382" s="16">
        <v>0.98</v>
      </c>
      <c r="U382" s="17">
        <f t="shared" si="28"/>
        <v>2.0089626341218731</v>
      </c>
      <c r="V382" s="17">
        <f t="shared" si="29"/>
        <v>7.6856814773412788E-2</v>
      </c>
    </row>
    <row r="383" spans="1:22">
      <c r="A383" s="14" t="s">
        <v>46</v>
      </c>
      <c r="B383" s="15">
        <v>2447.71220103</v>
      </c>
      <c r="C383" s="14">
        <v>4</v>
      </c>
      <c r="D383" s="14">
        <v>5104</v>
      </c>
      <c r="E383" s="14" t="s">
        <v>45</v>
      </c>
      <c r="F383" s="14">
        <v>4</v>
      </c>
      <c r="G383" s="14" t="s">
        <v>49</v>
      </c>
      <c r="H383" s="14">
        <v>11</v>
      </c>
      <c r="I383" s="14">
        <v>4340</v>
      </c>
      <c r="J383" s="14">
        <v>4340</v>
      </c>
      <c r="K383" s="14">
        <v>571</v>
      </c>
      <c r="L383" s="15">
        <v>0.80636284533000002</v>
      </c>
      <c r="M383" s="16">
        <v>1</v>
      </c>
      <c r="N383" s="17">
        <f t="shared" si="25"/>
        <v>0.80636284533000002</v>
      </c>
      <c r="O383" s="17">
        <v>3.85</v>
      </c>
      <c r="P383" s="17">
        <v>0.14000000000000001</v>
      </c>
      <c r="Q383" s="17">
        <f t="shared" si="26"/>
        <v>3.1044969545205001</v>
      </c>
      <c r="R383" s="17">
        <f t="shared" si="27"/>
        <v>0.11289079834620001</v>
      </c>
      <c r="S383" s="16">
        <v>0.99</v>
      </c>
      <c r="T383" s="16">
        <v>0.98</v>
      </c>
      <c r="U383" s="17">
        <f t="shared" si="28"/>
        <v>3.073451984975295</v>
      </c>
      <c r="V383" s="17">
        <f t="shared" si="29"/>
        <v>0.11063298237927602</v>
      </c>
    </row>
    <row r="384" spans="1:22">
      <c r="A384" s="14" t="s">
        <v>46</v>
      </c>
      <c r="B384" s="15">
        <v>2447.71220103</v>
      </c>
      <c r="C384" s="14">
        <v>4</v>
      </c>
      <c r="D384" s="14">
        <v>5205</v>
      </c>
      <c r="E384" s="14" t="s">
        <v>45</v>
      </c>
      <c r="F384" s="14">
        <v>4</v>
      </c>
      <c r="G384" s="14" t="s">
        <v>51</v>
      </c>
      <c r="H384" s="14">
        <v>13</v>
      </c>
      <c r="I384" s="14">
        <v>6410</v>
      </c>
      <c r="J384" s="14">
        <v>6410</v>
      </c>
      <c r="K384" s="14">
        <v>573</v>
      </c>
      <c r="L384" s="15">
        <v>0.141000979128</v>
      </c>
      <c r="M384" s="16">
        <v>0.83</v>
      </c>
      <c r="N384" s="17">
        <f t="shared" si="25"/>
        <v>0.11703081267623999</v>
      </c>
      <c r="O384" s="17">
        <v>2.0699999999999998</v>
      </c>
      <c r="P384" s="17">
        <v>0.08</v>
      </c>
      <c r="Q384" s="17">
        <f t="shared" si="26"/>
        <v>0.24225378223981678</v>
      </c>
      <c r="R384" s="17">
        <f t="shared" si="27"/>
        <v>9.3624650140991996E-3</v>
      </c>
      <c r="S384" s="16">
        <v>0.99</v>
      </c>
      <c r="T384" s="16">
        <v>0.98</v>
      </c>
      <c r="U384" s="17">
        <f t="shared" si="28"/>
        <v>0.2398312444174186</v>
      </c>
      <c r="V384" s="17">
        <f t="shared" si="29"/>
        <v>9.1752157138172159E-3</v>
      </c>
    </row>
    <row r="385" spans="1:22">
      <c r="A385" s="14" t="s">
        <v>46</v>
      </c>
      <c r="B385" s="15">
        <v>2447.71220103</v>
      </c>
      <c r="C385" s="14">
        <v>4</v>
      </c>
      <c r="D385" s="14">
        <v>5236</v>
      </c>
      <c r="E385" s="14" t="s">
        <v>45</v>
      </c>
      <c r="F385" s="14">
        <v>4</v>
      </c>
      <c r="G385" s="14" t="s">
        <v>49</v>
      </c>
      <c r="H385" s="14">
        <v>11</v>
      </c>
      <c r="I385" s="14">
        <v>4340</v>
      </c>
      <c r="J385" s="14">
        <v>4340</v>
      </c>
      <c r="K385" s="14">
        <v>571</v>
      </c>
      <c r="L385" s="15">
        <v>2.7729953069</v>
      </c>
      <c r="M385" s="16">
        <v>1</v>
      </c>
      <c r="N385" s="17">
        <f t="shared" si="25"/>
        <v>2.7729953069</v>
      </c>
      <c r="O385" s="17">
        <v>3.85</v>
      </c>
      <c r="P385" s="17">
        <v>0.14000000000000001</v>
      </c>
      <c r="Q385" s="17">
        <f t="shared" si="26"/>
        <v>10.676031931564999</v>
      </c>
      <c r="R385" s="17">
        <f t="shared" si="27"/>
        <v>0.38821934296600003</v>
      </c>
      <c r="S385" s="16">
        <v>0.99</v>
      </c>
      <c r="T385" s="16">
        <v>0.98</v>
      </c>
      <c r="U385" s="17">
        <f t="shared" si="28"/>
        <v>10.569271612249349</v>
      </c>
      <c r="V385" s="17">
        <f t="shared" si="29"/>
        <v>0.38045495610668001</v>
      </c>
    </row>
    <row r="386" spans="1:22">
      <c r="A386" s="14" t="s">
        <v>46</v>
      </c>
      <c r="B386" s="15">
        <v>2447.71220103</v>
      </c>
      <c r="C386" s="14">
        <v>4</v>
      </c>
      <c r="D386" s="14">
        <v>5276</v>
      </c>
      <c r="E386" s="14" t="s">
        <v>45</v>
      </c>
      <c r="F386" s="14">
        <v>4</v>
      </c>
      <c r="G386" s="14" t="s">
        <v>44</v>
      </c>
      <c r="H386" s="14">
        <v>2</v>
      </c>
      <c r="I386" s="14">
        <v>1200</v>
      </c>
      <c r="J386" s="14">
        <v>1200</v>
      </c>
      <c r="K386" s="14">
        <v>562</v>
      </c>
      <c r="L386" s="15">
        <v>0.536200690649</v>
      </c>
      <c r="M386" s="16">
        <v>1</v>
      </c>
      <c r="N386" s="17">
        <f t="shared" si="25"/>
        <v>0.536200690649</v>
      </c>
      <c r="O386" s="17">
        <v>8.52</v>
      </c>
      <c r="P386" s="17">
        <v>1.44</v>
      </c>
      <c r="Q386" s="17">
        <f t="shared" si="26"/>
        <v>4.5684298843294799</v>
      </c>
      <c r="R386" s="17">
        <f t="shared" si="27"/>
        <v>0.77212899453455996</v>
      </c>
      <c r="S386" s="16">
        <v>0.99</v>
      </c>
      <c r="T386" s="16">
        <v>0.98</v>
      </c>
      <c r="U386" s="17">
        <f t="shared" si="28"/>
        <v>4.5227455854861853</v>
      </c>
      <c r="V386" s="17">
        <f t="shared" si="29"/>
        <v>0.75668641464386877</v>
      </c>
    </row>
    <row r="387" spans="1:22">
      <c r="A387" s="14" t="s">
        <v>46</v>
      </c>
      <c r="B387" s="15">
        <v>2447.71220103</v>
      </c>
      <c r="C387" s="14">
        <v>4</v>
      </c>
      <c r="D387" s="14">
        <v>5277</v>
      </c>
      <c r="E387" s="14" t="s">
        <v>45</v>
      </c>
      <c r="F387" s="14">
        <v>4</v>
      </c>
      <c r="G387" s="14" t="s">
        <v>47</v>
      </c>
      <c r="H387" s="14">
        <v>1</v>
      </c>
      <c r="I387" s="14">
        <v>1100</v>
      </c>
      <c r="J387" s="14">
        <v>1100</v>
      </c>
      <c r="K387" s="14">
        <v>561</v>
      </c>
      <c r="L387" s="15">
        <v>1.28839686045</v>
      </c>
      <c r="M387" s="16">
        <v>1</v>
      </c>
      <c r="N387" s="17">
        <f t="shared" ref="N387:N450" si="30">L387*M387</f>
        <v>1.28839686045</v>
      </c>
      <c r="O387" s="17">
        <v>4.55</v>
      </c>
      <c r="P387" s="17">
        <v>0.79</v>
      </c>
      <c r="Q387" s="17">
        <f t="shared" ref="Q387:Q450" si="31">N387*O387</f>
        <v>5.8622057150474998</v>
      </c>
      <c r="R387" s="17">
        <f t="shared" ref="R387:R450" si="32">N387*P387</f>
        <v>1.0178335197555</v>
      </c>
      <c r="S387" s="16">
        <v>0.99</v>
      </c>
      <c r="T387" s="16">
        <v>0.98</v>
      </c>
      <c r="U387" s="17">
        <f t="shared" ref="U387:U450" si="33">Q387*S387</f>
        <v>5.8035836578970246</v>
      </c>
      <c r="V387" s="17">
        <f t="shared" ref="V387:V450" si="34">R387*T387</f>
        <v>0.99747684936038994</v>
      </c>
    </row>
    <row r="388" spans="1:22">
      <c r="A388" s="14" t="s">
        <v>46</v>
      </c>
      <c r="B388" s="15">
        <v>2447.71220103</v>
      </c>
      <c r="C388" s="14">
        <v>4</v>
      </c>
      <c r="D388" s="14">
        <v>11601</v>
      </c>
      <c r="E388" s="14" t="s">
        <v>45</v>
      </c>
      <c r="F388" s="14">
        <v>4</v>
      </c>
      <c r="G388" s="14" t="s">
        <v>44</v>
      </c>
      <c r="H388" s="14">
        <v>2</v>
      </c>
      <c r="I388" s="14">
        <v>1200</v>
      </c>
      <c r="J388" s="14">
        <v>1200</v>
      </c>
      <c r="K388" s="14">
        <v>562</v>
      </c>
      <c r="L388" s="15">
        <v>5.39168714961E-2</v>
      </c>
      <c r="M388" s="16">
        <v>1</v>
      </c>
      <c r="N388" s="17">
        <f t="shared" si="30"/>
        <v>5.39168714961E-2</v>
      </c>
      <c r="O388" s="17">
        <v>8.52</v>
      </c>
      <c r="P388" s="17">
        <v>1.44</v>
      </c>
      <c r="Q388" s="17">
        <f t="shared" si="31"/>
        <v>0.45937174514677198</v>
      </c>
      <c r="R388" s="17">
        <f t="shared" si="32"/>
        <v>7.7640294954384001E-2</v>
      </c>
      <c r="S388" s="16">
        <v>0.99</v>
      </c>
      <c r="T388" s="16">
        <v>0.98</v>
      </c>
      <c r="U388" s="17">
        <f t="shared" si="33"/>
        <v>0.45477802769530423</v>
      </c>
      <c r="V388" s="17">
        <f t="shared" si="34"/>
        <v>7.6087489055296317E-2</v>
      </c>
    </row>
    <row r="389" spans="1:22">
      <c r="A389" s="14" t="s">
        <v>46</v>
      </c>
      <c r="B389" s="15">
        <v>2447.71220103</v>
      </c>
      <c r="C389" s="14">
        <v>4</v>
      </c>
      <c r="D389" s="14">
        <v>11602</v>
      </c>
      <c r="E389" s="14" t="s">
        <v>45</v>
      </c>
      <c r="F389" s="14">
        <v>4</v>
      </c>
      <c r="G389" s="14" t="s">
        <v>44</v>
      </c>
      <c r="H389" s="14">
        <v>2</v>
      </c>
      <c r="I389" s="14">
        <v>1200</v>
      </c>
      <c r="J389" s="14">
        <v>1200</v>
      </c>
      <c r="K389" s="14">
        <v>562</v>
      </c>
      <c r="L389" s="15">
        <v>7.3409718138600005E-2</v>
      </c>
      <c r="M389" s="16">
        <v>1</v>
      </c>
      <c r="N389" s="17">
        <f t="shared" si="30"/>
        <v>7.3409718138600005E-2</v>
      </c>
      <c r="O389" s="17">
        <v>8.52</v>
      </c>
      <c r="P389" s="17">
        <v>1.44</v>
      </c>
      <c r="Q389" s="17">
        <f t="shared" si="31"/>
        <v>0.62545079854087204</v>
      </c>
      <c r="R389" s="17">
        <f t="shared" si="32"/>
        <v>0.105709994119584</v>
      </c>
      <c r="S389" s="16">
        <v>0.99</v>
      </c>
      <c r="T389" s="16">
        <v>0.98</v>
      </c>
      <c r="U389" s="17">
        <f t="shared" si="33"/>
        <v>0.61919629055546332</v>
      </c>
      <c r="V389" s="17">
        <f t="shared" si="34"/>
        <v>0.10359579423719231</v>
      </c>
    </row>
    <row r="390" spans="1:22">
      <c r="A390" s="14" t="s">
        <v>46</v>
      </c>
      <c r="B390" s="15">
        <v>2447.71220103</v>
      </c>
      <c r="C390" s="14">
        <v>4</v>
      </c>
      <c r="D390" s="14">
        <v>11603</v>
      </c>
      <c r="E390" s="14" t="s">
        <v>45</v>
      </c>
      <c r="F390" s="14">
        <v>4</v>
      </c>
      <c r="G390" s="14" t="s">
        <v>44</v>
      </c>
      <c r="H390" s="14">
        <v>2</v>
      </c>
      <c r="I390" s="14">
        <v>1200</v>
      </c>
      <c r="J390" s="14">
        <v>1200</v>
      </c>
      <c r="K390" s="14">
        <v>562</v>
      </c>
      <c r="L390" s="15">
        <v>0.21226756808399999</v>
      </c>
      <c r="M390" s="16">
        <v>1</v>
      </c>
      <c r="N390" s="17">
        <f t="shared" si="30"/>
        <v>0.21226756808399999</v>
      </c>
      <c r="O390" s="17">
        <v>8.52</v>
      </c>
      <c r="P390" s="17">
        <v>1.44</v>
      </c>
      <c r="Q390" s="17">
        <f t="shared" si="31"/>
        <v>1.8085196800756798</v>
      </c>
      <c r="R390" s="17">
        <f t="shared" si="32"/>
        <v>0.30566529804095999</v>
      </c>
      <c r="S390" s="16">
        <v>0.99</v>
      </c>
      <c r="T390" s="16">
        <v>0.98</v>
      </c>
      <c r="U390" s="17">
        <f t="shared" si="33"/>
        <v>1.790434483274923</v>
      </c>
      <c r="V390" s="17">
        <f t="shared" si="34"/>
        <v>0.29955199208014077</v>
      </c>
    </row>
    <row r="391" spans="1:22">
      <c r="A391" s="14" t="s">
        <v>46</v>
      </c>
      <c r="B391" s="15">
        <v>2447.71220103</v>
      </c>
      <c r="C391" s="14">
        <v>4</v>
      </c>
      <c r="D391" s="14">
        <v>11604</v>
      </c>
      <c r="E391" s="14" t="s">
        <v>45</v>
      </c>
      <c r="F391" s="14">
        <v>4</v>
      </c>
      <c r="G391" s="14" t="s">
        <v>44</v>
      </c>
      <c r="H391" s="14">
        <v>2</v>
      </c>
      <c r="I391" s="14">
        <v>1200</v>
      </c>
      <c r="J391" s="14">
        <v>1200</v>
      </c>
      <c r="K391" s="14">
        <v>562</v>
      </c>
      <c r="L391" s="15">
        <v>0.35366121764300001</v>
      </c>
      <c r="M391" s="16">
        <v>1</v>
      </c>
      <c r="N391" s="17">
        <f t="shared" si="30"/>
        <v>0.35366121764300001</v>
      </c>
      <c r="O391" s="17">
        <v>8.52</v>
      </c>
      <c r="P391" s="17">
        <v>1.44</v>
      </c>
      <c r="Q391" s="17">
        <f t="shared" si="31"/>
        <v>3.0131935743183598</v>
      </c>
      <c r="R391" s="17">
        <f t="shared" si="32"/>
        <v>0.50927215340592003</v>
      </c>
      <c r="S391" s="16">
        <v>0.99</v>
      </c>
      <c r="T391" s="16">
        <v>0.98</v>
      </c>
      <c r="U391" s="17">
        <f t="shared" si="33"/>
        <v>2.983061638575176</v>
      </c>
      <c r="V391" s="17">
        <f t="shared" si="34"/>
        <v>0.49908671033780161</v>
      </c>
    </row>
    <row r="392" spans="1:22">
      <c r="A392" s="14" t="s">
        <v>46</v>
      </c>
      <c r="B392" s="15">
        <v>2447.71220103</v>
      </c>
      <c r="C392" s="14">
        <v>4</v>
      </c>
      <c r="D392" s="14">
        <v>11605</v>
      </c>
      <c r="E392" s="14" t="s">
        <v>45</v>
      </c>
      <c r="F392" s="14">
        <v>4</v>
      </c>
      <c r="G392" s="14" t="s">
        <v>44</v>
      </c>
      <c r="H392" s="14">
        <v>2</v>
      </c>
      <c r="I392" s="14">
        <v>1200</v>
      </c>
      <c r="J392" s="14">
        <v>1200</v>
      </c>
      <c r="K392" s="14">
        <v>562</v>
      </c>
      <c r="L392" s="15">
        <v>0.366907175192</v>
      </c>
      <c r="M392" s="16">
        <v>1</v>
      </c>
      <c r="N392" s="17">
        <f t="shared" si="30"/>
        <v>0.366907175192</v>
      </c>
      <c r="O392" s="17">
        <v>8.52</v>
      </c>
      <c r="P392" s="17">
        <v>1.44</v>
      </c>
      <c r="Q392" s="17">
        <f t="shared" si="31"/>
        <v>3.1260491326358397</v>
      </c>
      <c r="R392" s="17">
        <f t="shared" si="32"/>
        <v>0.52834633227647998</v>
      </c>
      <c r="S392" s="16">
        <v>0.99</v>
      </c>
      <c r="T392" s="16">
        <v>0.98</v>
      </c>
      <c r="U392" s="17">
        <f t="shared" si="33"/>
        <v>3.0947886413094814</v>
      </c>
      <c r="V392" s="17">
        <f t="shared" si="34"/>
        <v>0.51777940563095037</v>
      </c>
    </row>
    <row r="393" spans="1:22">
      <c r="A393" s="14" t="s">
        <v>46</v>
      </c>
      <c r="B393" s="15">
        <v>2447.71220103</v>
      </c>
      <c r="C393" s="14">
        <v>4</v>
      </c>
      <c r="D393" s="14">
        <v>11606</v>
      </c>
      <c r="E393" s="14" t="s">
        <v>45</v>
      </c>
      <c r="F393" s="14">
        <v>4</v>
      </c>
      <c r="G393" s="14" t="s">
        <v>44</v>
      </c>
      <c r="H393" s="14">
        <v>2</v>
      </c>
      <c r="I393" s="14">
        <v>1200</v>
      </c>
      <c r="J393" s="14">
        <v>1200</v>
      </c>
      <c r="K393" s="14">
        <v>562</v>
      </c>
      <c r="L393" s="15">
        <v>0.69353941958700005</v>
      </c>
      <c r="M393" s="16">
        <v>1</v>
      </c>
      <c r="N393" s="17">
        <f t="shared" si="30"/>
        <v>0.69353941958700005</v>
      </c>
      <c r="O393" s="17">
        <v>8.52</v>
      </c>
      <c r="P393" s="17">
        <v>1.44</v>
      </c>
      <c r="Q393" s="17">
        <f t="shared" si="31"/>
        <v>5.9089558548812402</v>
      </c>
      <c r="R393" s="17">
        <f t="shared" si="32"/>
        <v>0.99869676420528009</v>
      </c>
      <c r="S393" s="16">
        <v>0.99</v>
      </c>
      <c r="T393" s="16">
        <v>0.98</v>
      </c>
      <c r="U393" s="17">
        <f t="shared" si="33"/>
        <v>5.8498662963324275</v>
      </c>
      <c r="V393" s="17">
        <f t="shared" si="34"/>
        <v>0.97872282892117446</v>
      </c>
    </row>
    <row r="394" spans="1:22">
      <c r="A394" s="14" t="s">
        <v>46</v>
      </c>
      <c r="B394" s="15">
        <v>2447.71220103</v>
      </c>
      <c r="C394" s="14">
        <v>4</v>
      </c>
      <c r="D394" s="14">
        <v>11607</v>
      </c>
      <c r="E394" s="14" t="s">
        <v>55</v>
      </c>
      <c r="F394" s="14">
        <v>2</v>
      </c>
      <c r="G394" s="14" t="s">
        <v>44</v>
      </c>
      <c r="H394" s="14">
        <v>2</v>
      </c>
      <c r="I394" s="14">
        <v>1200</v>
      </c>
      <c r="J394" s="14">
        <v>1200</v>
      </c>
      <c r="K394" s="14">
        <v>522</v>
      </c>
      <c r="L394" s="15">
        <v>0.38438731870300002</v>
      </c>
      <c r="M394" s="16">
        <v>1</v>
      </c>
      <c r="N394" s="17">
        <f t="shared" si="30"/>
        <v>0.38438731870300002</v>
      </c>
      <c r="O394" s="17">
        <v>6.9982509999999998</v>
      </c>
      <c r="P394" s="17">
        <v>1.150719</v>
      </c>
      <c r="Q394" s="17">
        <f t="shared" si="31"/>
        <v>2.6900389375005886</v>
      </c>
      <c r="R394" s="17">
        <f t="shared" si="32"/>
        <v>0.44232179099059749</v>
      </c>
      <c r="S394" s="16">
        <v>0.59</v>
      </c>
      <c r="T394" s="16">
        <v>0.6</v>
      </c>
      <c r="U394" s="17">
        <f t="shared" si="33"/>
        <v>1.5871229731253471</v>
      </c>
      <c r="V394" s="17">
        <f t="shared" si="34"/>
        <v>0.26539307459435846</v>
      </c>
    </row>
    <row r="395" spans="1:22">
      <c r="A395" s="14" t="s">
        <v>46</v>
      </c>
      <c r="B395" s="15">
        <v>2447.71220103</v>
      </c>
      <c r="C395" s="14">
        <v>4</v>
      </c>
      <c r="D395" s="14">
        <v>11608</v>
      </c>
      <c r="E395" s="14" t="s">
        <v>45</v>
      </c>
      <c r="F395" s="14">
        <v>4</v>
      </c>
      <c r="G395" s="14" t="s">
        <v>44</v>
      </c>
      <c r="H395" s="14">
        <v>2</v>
      </c>
      <c r="I395" s="14">
        <v>1200</v>
      </c>
      <c r="J395" s="14">
        <v>1200</v>
      </c>
      <c r="K395" s="14">
        <v>562</v>
      </c>
      <c r="L395" s="15">
        <v>0.62986942437100002</v>
      </c>
      <c r="M395" s="16">
        <v>1</v>
      </c>
      <c r="N395" s="17">
        <f t="shared" si="30"/>
        <v>0.62986942437100002</v>
      </c>
      <c r="O395" s="17">
        <v>8.52</v>
      </c>
      <c r="P395" s="17">
        <v>1.44</v>
      </c>
      <c r="Q395" s="17">
        <f t="shared" si="31"/>
        <v>5.3664874956409196</v>
      </c>
      <c r="R395" s="17">
        <f t="shared" si="32"/>
        <v>0.90701197109424003</v>
      </c>
      <c r="S395" s="16">
        <v>0.99</v>
      </c>
      <c r="T395" s="16">
        <v>0.98</v>
      </c>
      <c r="U395" s="17">
        <f t="shared" si="33"/>
        <v>5.3128226206845106</v>
      </c>
      <c r="V395" s="17">
        <f t="shared" si="34"/>
        <v>0.88887173167235523</v>
      </c>
    </row>
    <row r="396" spans="1:22">
      <c r="A396" s="14" t="s">
        <v>46</v>
      </c>
      <c r="B396" s="15">
        <v>2447.71220103</v>
      </c>
      <c r="C396" s="14">
        <v>4</v>
      </c>
      <c r="D396" s="14">
        <v>11609</v>
      </c>
      <c r="E396" s="14" t="s">
        <v>55</v>
      </c>
      <c r="F396" s="14">
        <v>2</v>
      </c>
      <c r="G396" s="14" t="s">
        <v>44</v>
      </c>
      <c r="H396" s="14">
        <v>2</v>
      </c>
      <c r="I396" s="14">
        <v>1200</v>
      </c>
      <c r="J396" s="14">
        <v>1200</v>
      </c>
      <c r="K396" s="14">
        <v>522</v>
      </c>
      <c r="L396" s="15">
        <v>0.13414337503599999</v>
      </c>
      <c r="M396" s="16">
        <v>1</v>
      </c>
      <c r="N396" s="17">
        <f t="shared" si="30"/>
        <v>0.13414337503599999</v>
      </c>
      <c r="O396" s="17">
        <v>6.9982509999999998</v>
      </c>
      <c r="P396" s="17">
        <v>1.150719</v>
      </c>
      <c r="Q396" s="17">
        <f t="shared" si="31"/>
        <v>0.93876900848906197</v>
      </c>
      <c r="R396" s="17">
        <f t="shared" si="32"/>
        <v>0.15436133037805089</v>
      </c>
      <c r="S396" s="16">
        <v>0.59</v>
      </c>
      <c r="T396" s="16">
        <v>0.6</v>
      </c>
      <c r="U396" s="17">
        <f t="shared" si="33"/>
        <v>0.55387371500854654</v>
      </c>
      <c r="V396" s="17">
        <f t="shared" si="34"/>
        <v>9.2616798226830527E-2</v>
      </c>
    </row>
    <row r="397" spans="1:22">
      <c r="A397" s="14" t="s">
        <v>46</v>
      </c>
      <c r="B397" s="15">
        <v>2447.71220103</v>
      </c>
      <c r="C397" s="14">
        <v>4</v>
      </c>
      <c r="D397" s="14">
        <v>11610</v>
      </c>
      <c r="E397" s="14" t="s">
        <v>55</v>
      </c>
      <c r="F397" s="14">
        <v>2</v>
      </c>
      <c r="G397" s="14" t="s">
        <v>44</v>
      </c>
      <c r="H397" s="14">
        <v>2</v>
      </c>
      <c r="I397" s="14">
        <v>1200</v>
      </c>
      <c r="J397" s="14">
        <v>1200</v>
      </c>
      <c r="K397" s="14">
        <v>522</v>
      </c>
      <c r="L397" s="15">
        <v>5.4021284734400002E-2</v>
      </c>
      <c r="M397" s="16">
        <v>1</v>
      </c>
      <c r="N397" s="17">
        <f t="shared" si="30"/>
        <v>5.4021284734400002E-2</v>
      </c>
      <c r="O397" s="17">
        <v>6.9982509999999998</v>
      </c>
      <c r="P397" s="17">
        <v>1.150719</v>
      </c>
      <c r="Q397" s="17">
        <f t="shared" si="31"/>
        <v>0.37805450991379952</v>
      </c>
      <c r="R397" s="17">
        <f t="shared" si="32"/>
        <v>6.2163318748284041E-2</v>
      </c>
      <c r="S397" s="16">
        <v>0.59</v>
      </c>
      <c r="T397" s="16">
        <v>0.6</v>
      </c>
      <c r="U397" s="17">
        <f t="shared" si="33"/>
        <v>0.2230521608491417</v>
      </c>
      <c r="V397" s="17">
        <f t="shared" si="34"/>
        <v>3.7297991248970423E-2</v>
      </c>
    </row>
    <row r="398" spans="1:22">
      <c r="A398" s="14" t="s">
        <v>46</v>
      </c>
      <c r="B398" s="15">
        <v>2447.71220103</v>
      </c>
      <c r="C398" s="14">
        <v>4</v>
      </c>
      <c r="D398" s="14">
        <v>11611</v>
      </c>
      <c r="E398" s="14" t="s">
        <v>55</v>
      </c>
      <c r="F398" s="14">
        <v>2</v>
      </c>
      <c r="G398" s="14" t="s">
        <v>44</v>
      </c>
      <c r="H398" s="14">
        <v>2</v>
      </c>
      <c r="I398" s="14">
        <v>1200</v>
      </c>
      <c r="J398" s="14">
        <v>1200</v>
      </c>
      <c r="K398" s="14">
        <v>522</v>
      </c>
      <c r="L398" s="15">
        <v>1.3760578626199999E-3</v>
      </c>
      <c r="M398" s="16">
        <v>1</v>
      </c>
      <c r="N398" s="17">
        <f t="shared" si="30"/>
        <v>1.3760578626199999E-3</v>
      </c>
      <c r="O398" s="17">
        <v>6.9982509999999998</v>
      </c>
      <c r="P398" s="17">
        <v>1.150719</v>
      </c>
      <c r="Q398" s="17">
        <f t="shared" si="31"/>
        <v>9.6299983131382765E-3</v>
      </c>
      <c r="R398" s="17">
        <f t="shared" si="32"/>
        <v>1.5834559276162237E-3</v>
      </c>
      <c r="S398" s="16">
        <v>0.59</v>
      </c>
      <c r="T398" s="16">
        <v>0.6</v>
      </c>
      <c r="U398" s="17">
        <f t="shared" si="33"/>
        <v>5.6816990047515829E-3</v>
      </c>
      <c r="V398" s="17">
        <f t="shared" si="34"/>
        <v>9.5007355656973416E-4</v>
      </c>
    </row>
    <row r="399" spans="1:22">
      <c r="A399" s="14" t="s">
        <v>46</v>
      </c>
      <c r="B399" s="15">
        <v>2447.71220103</v>
      </c>
      <c r="C399" s="14">
        <v>4</v>
      </c>
      <c r="D399" s="14">
        <v>11612</v>
      </c>
      <c r="E399" s="14" t="s">
        <v>55</v>
      </c>
      <c r="F399" s="14">
        <v>2</v>
      </c>
      <c r="G399" s="14" t="s">
        <v>44</v>
      </c>
      <c r="H399" s="14">
        <v>2</v>
      </c>
      <c r="I399" s="14">
        <v>1200</v>
      </c>
      <c r="J399" s="14">
        <v>1200</v>
      </c>
      <c r="K399" s="14">
        <v>522</v>
      </c>
      <c r="L399" s="15">
        <v>0.28864136379400002</v>
      </c>
      <c r="M399" s="16">
        <v>1</v>
      </c>
      <c r="N399" s="17">
        <f t="shared" si="30"/>
        <v>0.28864136379400002</v>
      </c>
      <c r="O399" s="17">
        <v>6.9982509999999998</v>
      </c>
      <c r="P399" s="17">
        <v>1.150719</v>
      </c>
      <c r="Q399" s="17">
        <f t="shared" si="31"/>
        <v>2.0199847128127244</v>
      </c>
      <c r="R399" s="17">
        <f t="shared" si="32"/>
        <v>0.33214510150366794</v>
      </c>
      <c r="S399" s="16">
        <v>0.59</v>
      </c>
      <c r="T399" s="16">
        <v>0.6</v>
      </c>
      <c r="U399" s="17">
        <f t="shared" si="33"/>
        <v>1.1917909805595073</v>
      </c>
      <c r="V399" s="17">
        <f t="shared" si="34"/>
        <v>0.19928706090220075</v>
      </c>
    </row>
    <row r="400" spans="1:22">
      <c r="A400" s="14" t="s">
        <v>46</v>
      </c>
      <c r="B400" s="15">
        <v>2447.71220103</v>
      </c>
      <c r="C400" s="14">
        <v>4</v>
      </c>
      <c r="D400" s="14">
        <v>11613</v>
      </c>
      <c r="E400" s="14" t="s">
        <v>55</v>
      </c>
      <c r="F400" s="14">
        <v>2</v>
      </c>
      <c r="G400" s="14" t="s">
        <v>44</v>
      </c>
      <c r="H400" s="14">
        <v>2</v>
      </c>
      <c r="I400" s="14">
        <v>1200</v>
      </c>
      <c r="J400" s="14">
        <v>1200</v>
      </c>
      <c r="K400" s="14">
        <v>522</v>
      </c>
      <c r="L400" s="15">
        <v>0.361448423021</v>
      </c>
      <c r="M400" s="16">
        <v>1</v>
      </c>
      <c r="N400" s="17">
        <f t="shared" si="30"/>
        <v>0.361448423021</v>
      </c>
      <c r="O400" s="17">
        <v>6.9982509999999998</v>
      </c>
      <c r="P400" s="17">
        <v>1.150719</v>
      </c>
      <c r="Q400" s="17">
        <f t="shared" si="31"/>
        <v>2.5295067878551363</v>
      </c>
      <c r="R400" s="17">
        <f t="shared" si="32"/>
        <v>0.41592556789030211</v>
      </c>
      <c r="S400" s="16">
        <v>0.59</v>
      </c>
      <c r="T400" s="16">
        <v>0.6</v>
      </c>
      <c r="U400" s="17">
        <f t="shared" si="33"/>
        <v>1.4924090048345304</v>
      </c>
      <c r="V400" s="17">
        <f t="shared" si="34"/>
        <v>0.24955534073418126</v>
      </c>
    </row>
    <row r="401" spans="1:22">
      <c r="A401" s="14" t="s">
        <v>46</v>
      </c>
      <c r="B401" s="15">
        <v>2447.71220103</v>
      </c>
      <c r="C401" s="14">
        <v>4</v>
      </c>
      <c r="D401" s="14">
        <v>11614</v>
      </c>
      <c r="E401" s="14" t="s">
        <v>55</v>
      </c>
      <c r="F401" s="14">
        <v>2</v>
      </c>
      <c r="G401" s="14" t="s">
        <v>44</v>
      </c>
      <c r="H401" s="14">
        <v>2</v>
      </c>
      <c r="I401" s="14">
        <v>1200</v>
      </c>
      <c r="J401" s="14">
        <v>1200</v>
      </c>
      <c r="K401" s="14">
        <v>522</v>
      </c>
      <c r="L401" s="15">
        <v>4.3065749468500003E-2</v>
      </c>
      <c r="M401" s="16">
        <v>1</v>
      </c>
      <c r="N401" s="17">
        <f t="shared" si="30"/>
        <v>4.3065749468500003E-2</v>
      </c>
      <c r="O401" s="17">
        <v>6.9982509999999998</v>
      </c>
      <c r="P401" s="17">
        <v>1.150719</v>
      </c>
      <c r="Q401" s="17">
        <f t="shared" si="31"/>
        <v>0.30138492428367958</v>
      </c>
      <c r="R401" s="17">
        <f t="shared" si="32"/>
        <v>4.9556576162642856E-2</v>
      </c>
      <c r="S401" s="16">
        <v>0.59</v>
      </c>
      <c r="T401" s="16">
        <v>0.6</v>
      </c>
      <c r="U401" s="17">
        <f t="shared" si="33"/>
        <v>0.17781710532737094</v>
      </c>
      <c r="V401" s="17">
        <f t="shared" si="34"/>
        <v>2.9733945697585713E-2</v>
      </c>
    </row>
    <row r="402" spans="1:22">
      <c r="A402" s="14" t="s">
        <v>46</v>
      </c>
      <c r="B402" s="15">
        <v>2447.71220103</v>
      </c>
      <c r="C402" s="14">
        <v>4</v>
      </c>
      <c r="D402" s="14">
        <v>11615</v>
      </c>
      <c r="E402" s="14" t="s">
        <v>55</v>
      </c>
      <c r="F402" s="14">
        <v>2</v>
      </c>
      <c r="G402" s="14" t="s">
        <v>44</v>
      </c>
      <c r="H402" s="14">
        <v>2</v>
      </c>
      <c r="I402" s="14">
        <v>1200</v>
      </c>
      <c r="J402" s="14">
        <v>1200</v>
      </c>
      <c r="K402" s="14">
        <v>522</v>
      </c>
      <c r="L402" s="15">
        <v>10.303297500299999</v>
      </c>
      <c r="M402" s="16">
        <v>1</v>
      </c>
      <c r="N402" s="17">
        <f t="shared" si="30"/>
        <v>10.303297500299999</v>
      </c>
      <c r="O402" s="17">
        <v>6.9982509999999998</v>
      </c>
      <c r="P402" s="17">
        <v>1.150719</v>
      </c>
      <c r="Q402" s="17">
        <f t="shared" si="31"/>
        <v>72.105062034771962</v>
      </c>
      <c r="R402" s="17">
        <f t="shared" si="32"/>
        <v>11.856200196247716</v>
      </c>
      <c r="S402" s="16">
        <v>0.59</v>
      </c>
      <c r="T402" s="16">
        <v>0.6</v>
      </c>
      <c r="U402" s="17">
        <f t="shared" si="33"/>
        <v>42.541986600515457</v>
      </c>
      <c r="V402" s="17">
        <f t="shared" si="34"/>
        <v>7.1137201177486293</v>
      </c>
    </row>
    <row r="403" spans="1:22">
      <c r="A403" s="14" t="s">
        <v>46</v>
      </c>
      <c r="B403" s="15">
        <v>2447.71220103</v>
      </c>
      <c r="C403" s="14">
        <v>4</v>
      </c>
      <c r="D403" s="14">
        <v>11616</v>
      </c>
      <c r="E403" s="14" t="s">
        <v>55</v>
      </c>
      <c r="F403" s="14">
        <v>2</v>
      </c>
      <c r="G403" s="14" t="s">
        <v>44</v>
      </c>
      <c r="H403" s="14">
        <v>2</v>
      </c>
      <c r="I403" s="14">
        <v>1200</v>
      </c>
      <c r="J403" s="14">
        <v>1200</v>
      </c>
      <c r="K403" s="14">
        <v>522</v>
      </c>
      <c r="L403" s="15">
        <v>4.5122530548800001E-5</v>
      </c>
      <c r="M403" s="16">
        <v>1</v>
      </c>
      <c r="N403" s="17">
        <f t="shared" si="30"/>
        <v>4.5122530548800001E-5</v>
      </c>
      <c r="O403" s="17">
        <v>6.9982509999999998</v>
      </c>
      <c r="P403" s="17">
        <v>1.150719</v>
      </c>
      <c r="Q403" s="17">
        <f t="shared" si="31"/>
        <v>3.1577879453567012E-4</v>
      </c>
      <c r="R403" s="17">
        <f t="shared" si="32"/>
        <v>5.1923353230584591E-5</v>
      </c>
      <c r="S403" s="16">
        <v>0.59</v>
      </c>
      <c r="T403" s="16">
        <v>0.6</v>
      </c>
      <c r="U403" s="17">
        <f t="shared" si="33"/>
        <v>1.8630948877604536E-4</v>
      </c>
      <c r="V403" s="17">
        <f t="shared" si="34"/>
        <v>3.1154011938350753E-5</v>
      </c>
    </row>
    <row r="404" spans="1:22">
      <c r="A404" s="14" t="s">
        <v>46</v>
      </c>
      <c r="B404" s="15">
        <v>2447.71220103</v>
      </c>
      <c r="C404" s="14">
        <v>4</v>
      </c>
      <c r="D404" s="14">
        <v>11617</v>
      </c>
      <c r="E404" s="14" t="s">
        <v>55</v>
      </c>
      <c r="F404" s="14">
        <v>2</v>
      </c>
      <c r="G404" s="14" t="s">
        <v>44</v>
      </c>
      <c r="H404" s="14">
        <v>2</v>
      </c>
      <c r="I404" s="14">
        <v>1200</v>
      </c>
      <c r="J404" s="14">
        <v>1200</v>
      </c>
      <c r="K404" s="14">
        <v>522</v>
      </c>
      <c r="L404" s="15">
        <v>9.5370783353899993E-2</v>
      </c>
      <c r="M404" s="16">
        <v>1</v>
      </c>
      <c r="N404" s="17">
        <f t="shared" si="30"/>
        <v>9.5370783353899993E-2</v>
      </c>
      <c r="O404" s="17">
        <v>6.9982509999999998</v>
      </c>
      <c r="P404" s="17">
        <v>1.150719</v>
      </c>
      <c r="Q404" s="17">
        <f t="shared" si="31"/>
        <v>0.667428679977214</v>
      </c>
      <c r="R404" s="17">
        <f t="shared" si="32"/>
        <v>0.10974497245021646</v>
      </c>
      <c r="S404" s="16">
        <v>0.59</v>
      </c>
      <c r="T404" s="16">
        <v>0.6</v>
      </c>
      <c r="U404" s="17">
        <f t="shared" si="33"/>
        <v>0.39378292118655622</v>
      </c>
      <c r="V404" s="17">
        <f t="shared" si="34"/>
        <v>6.5846983470129877E-2</v>
      </c>
    </row>
    <row r="405" spans="1:22">
      <c r="A405" s="14" t="s">
        <v>46</v>
      </c>
      <c r="B405" s="15">
        <v>2447.71220103</v>
      </c>
      <c r="C405" s="14">
        <v>4</v>
      </c>
      <c r="D405" s="14">
        <v>11619</v>
      </c>
      <c r="E405" s="14" t="s">
        <v>55</v>
      </c>
      <c r="F405" s="14">
        <v>2</v>
      </c>
      <c r="G405" s="14" t="s">
        <v>44</v>
      </c>
      <c r="H405" s="14">
        <v>2</v>
      </c>
      <c r="I405" s="14">
        <v>1200</v>
      </c>
      <c r="J405" s="14">
        <v>1200</v>
      </c>
      <c r="K405" s="14">
        <v>522</v>
      </c>
      <c r="L405" s="15">
        <v>7.0499761497400004E-2</v>
      </c>
      <c r="M405" s="16">
        <v>1</v>
      </c>
      <c r="N405" s="17">
        <f t="shared" si="30"/>
        <v>7.0499761497400004E-2</v>
      </c>
      <c r="O405" s="17">
        <v>6.9982509999999998</v>
      </c>
      <c r="P405" s="17">
        <v>1.150719</v>
      </c>
      <c r="Q405" s="17">
        <f t="shared" si="31"/>
        <v>0.49337502639894104</v>
      </c>
      <c r="R405" s="17">
        <f t="shared" si="32"/>
        <v>8.1125415050526645E-2</v>
      </c>
      <c r="S405" s="16">
        <v>0.59</v>
      </c>
      <c r="T405" s="16">
        <v>0.6</v>
      </c>
      <c r="U405" s="17">
        <f t="shared" si="33"/>
        <v>0.29109126557537518</v>
      </c>
      <c r="V405" s="17">
        <f t="shared" si="34"/>
        <v>4.8675249030315983E-2</v>
      </c>
    </row>
    <row r="406" spans="1:22">
      <c r="A406" s="14" t="s">
        <v>46</v>
      </c>
      <c r="B406" s="15">
        <v>2447.71220103</v>
      </c>
      <c r="C406" s="14">
        <v>4</v>
      </c>
      <c r="D406" s="14">
        <v>11625</v>
      </c>
      <c r="E406" s="14" t="s">
        <v>45</v>
      </c>
      <c r="F406" s="14">
        <v>4</v>
      </c>
      <c r="G406" s="14" t="s">
        <v>44</v>
      </c>
      <c r="H406" s="14">
        <v>2</v>
      </c>
      <c r="I406" s="14">
        <v>1200</v>
      </c>
      <c r="J406" s="14">
        <v>1200</v>
      </c>
      <c r="K406" s="14">
        <v>562</v>
      </c>
      <c r="L406" s="15">
        <v>0.48933936662999999</v>
      </c>
      <c r="M406" s="16">
        <v>1</v>
      </c>
      <c r="N406" s="17">
        <f t="shared" si="30"/>
        <v>0.48933936662999999</v>
      </c>
      <c r="O406" s="17">
        <v>8.52</v>
      </c>
      <c r="P406" s="17">
        <v>1.44</v>
      </c>
      <c r="Q406" s="17">
        <f t="shared" si="31"/>
        <v>4.1691714036875993</v>
      </c>
      <c r="R406" s="17">
        <f t="shared" si="32"/>
        <v>0.70464868794719993</v>
      </c>
      <c r="S406" s="16">
        <v>0.99</v>
      </c>
      <c r="T406" s="16">
        <v>0.98</v>
      </c>
      <c r="U406" s="17">
        <f t="shared" si="33"/>
        <v>4.1274796896507233</v>
      </c>
      <c r="V406" s="17">
        <f t="shared" si="34"/>
        <v>0.6905557141882559</v>
      </c>
    </row>
    <row r="407" spans="1:22">
      <c r="A407" s="14" t="s">
        <v>46</v>
      </c>
      <c r="B407" s="15">
        <v>2447.71220103</v>
      </c>
      <c r="C407" s="14">
        <v>4</v>
      </c>
      <c r="D407" s="14">
        <v>11626</v>
      </c>
      <c r="E407" s="14" t="s">
        <v>45</v>
      </c>
      <c r="F407" s="14">
        <v>4</v>
      </c>
      <c r="G407" s="14" t="s">
        <v>44</v>
      </c>
      <c r="H407" s="14">
        <v>2</v>
      </c>
      <c r="I407" s="14">
        <v>1200</v>
      </c>
      <c r="J407" s="14">
        <v>1200</v>
      </c>
      <c r="K407" s="14">
        <v>562</v>
      </c>
      <c r="L407" s="15">
        <v>0.23020886460100001</v>
      </c>
      <c r="M407" s="16">
        <v>1</v>
      </c>
      <c r="N407" s="17">
        <f t="shared" si="30"/>
        <v>0.23020886460100001</v>
      </c>
      <c r="O407" s="17">
        <v>8.52</v>
      </c>
      <c r="P407" s="17">
        <v>1.44</v>
      </c>
      <c r="Q407" s="17">
        <f t="shared" si="31"/>
        <v>1.96137952640052</v>
      </c>
      <c r="R407" s="17">
        <f t="shared" si="32"/>
        <v>0.33150076502544001</v>
      </c>
      <c r="S407" s="16">
        <v>0.99</v>
      </c>
      <c r="T407" s="16">
        <v>0.98</v>
      </c>
      <c r="U407" s="17">
        <f t="shared" si="33"/>
        <v>1.9417657311365148</v>
      </c>
      <c r="V407" s="17">
        <f t="shared" si="34"/>
        <v>0.32487074972493118</v>
      </c>
    </row>
    <row r="408" spans="1:22">
      <c r="A408" s="14" t="s">
        <v>46</v>
      </c>
      <c r="B408" s="15">
        <v>2447.71220103</v>
      </c>
      <c r="C408" s="14">
        <v>4</v>
      </c>
      <c r="D408" s="14">
        <v>11627</v>
      </c>
      <c r="E408" s="14" t="s">
        <v>55</v>
      </c>
      <c r="F408" s="14">
        <v>2</v>
      </c>
      <c r="G408" s="14" t="s">
        <v>44</v>
      </c>
      <c r="H408" s="14">
        <v>2</v>
      </c>
      <c r="I408" s="14">
        <v>1200</v>
      </c>
      <c r="J408" s="14">
        <v>1200</v>
      </c>
      <c r="K408" s="14">
        <v>522</v>
      </c>
      <c r="L408" s="15">
        <v>3.2673303259499999E-2</v>
      </c>
      <c r="M408" s="16">
        <v>1</v>
      </c>
      <c r="N408" s="17">
        <f t="shared" si="30"/>
        <v>3.2673303259499999E-2</v>
      </c>
      <c r="O408" s="17">
        <v>6.9982509999999998</v>
      </c>
      <c r="P408" s="17">
        <v>1.150719</v>
      </c>
      <c r="Q408" s="17">
        <f t="shared" si="31"/>
        <v>0.22865597720909911</v>
      </c>
      <c r="R408" s="17">
        <f t="shared" si="32"/>
        <v>3.759779085346858E-2</v>
      </c>
      <c r="S408" s="16">
        <v>0.59</v>
      </c>
      <c r="T408" s="16">
        <v>0.6</v>
      </c>
      <c r="U408" s="17">
        <f t="shared" si="33"/>
        <v>0.13490702655336848</v>
      </c>
      <c r="V408" s="17">
        <f t="shared" si="34"/>
        <v>2.2558674512081146E-2</v>
      </c>
    </row>
    <row r="409" spans="1:22">
      <c r="A409" s="14" t="s">
        <v>46</v>
      </c>
      <c r="B409" s="15">
        <v>2447.71220103</v>
      </c>
      <c r="C409" s="14">
        <v>4</v>
      </c>
      <c r="D409" s="14">
        <v>11628</v>
      </c>
      <c r="E409" s="14" t="s">
        <v>55</v>
      </c>
      <c r="F409" s="14">
        <v>2</v>
      </c>
      <c r="G409" s="14" t="s">
        <v>44</v>
      </c>
      <c r="H409" s="14">
        <v>2</v>
      </c>
      <c r="I409" s="14">
        <v>1200</v>
      </c>
      <c r="J409" s="14">
        <v>1200</v>
      </c>
      <c r="K409" s="14">
        <v>522</v>
      </c>
      <c r="L409" s="15">
        <v>1.22386577482E-3</v>
      </c>
      <c r="M409" s="16">
        <v>1</v>
      </c>
      <c r="N409" s="17">
        <f t="shared" si="30"/>
        <v>1.22386577482E-3</v>
      </c>
      <c r="O409" s="17">
        <v>6.9982509999999998</v>
      </c>
      <c r="P409" s="17">
        <v>1.150719</v>
      </c>
      <c r="Q409" s="17">
        <f t="shared" si="31"/>
        <v>8.5649198824998395E-3</v>
      </c>
      <c r="R409" s="17">
        <f t="shared" si="32"/>
        <v>1.4083256005350956E-3</v>
      </c>
      <c r="S409" s="16">
        <v>0.59</v>
      </c>
      <c r="T409" s="16">
        <v>0.6</v>
      </c>
      <c r="U409" s="17">
        <f t="shared" si="33"/>
        <v>5.0533027306749051E-3</v>
      </c>
      <c r="V409" s="17">
        <f t="shared" si="34"/>
        <v>8.4499536032105736E-4</v>
      </c>
    </row>
    <row r="410" spans="1:22">
      <c r="A410" s="14" t="s">
        <v>46</v>
      </c>
      <c r="B410" s="15">
        <v>2447.71220103</v>
      </c>
      <c r="C410" s="14">
        <v>4</v>
      </c>
      <c r="D410" s="14">
        <v>11629</v>
      </c>
      <c r="E410" s="14" t="s">
        <v>55</v>
      </c>
      <c r="F410" s="14">
        <v>2</v>
      </c>
      <c r="G410" s="14" t="s">
        <v>44</v>
      </c>
      <c r="H410" s="14">
        <v>2</v>
      </c>
      <c r="I410" s="14">
        <v>1200</v>
      </c>
      <c r="J410" s="14">
        <v>1200</v>
      </c>
      <c r="K410" s="14">
        <v>522</v>
      </c>
      <c r="L410" s="15">
        <v>1.3075187563499999E-3</v>
      </c>
      <c r="M410" s="16">
        <v>1</v>
      </c>
      <c r="N410" s="17">
        <f t="shared" si="30"/>
        <v>1.3075187563499999E-3</v>
      </c>
      <c r="O410" s="17">
        <v>6.9982509999999998</v>
      </c>
      <c r="P410" s="17">
        <v>1.150719</v>
      </c>
      <c r="Q410" s="17">
        <f t="shared" si="31"/>
        <v>9.1503444441451438E-3</v>
      </c>
      <c r="R410" s="17">
        <f t="shared" si="32"/>
        <v>1.5045866757883155E-3</v>
      </c>
      <c r="S410" s="16">
        <v>0.59</v>
      </c>
      <c r="T410" s="16">
        <v>0.6</v>
      </c>
      <c r="U410" s="17">
        <f t="shared" si="33"/>
        <v>5.3987032220456348E-3</v>
      </c>
      <c r="V410" s="17">
        <f t="shared" si="34"/>
        <v>9.027520054729893E-4</v>
      </c>
    </row>
    <row r="411" spans="1:22">
      <c r="A411" s="14" t="s">
        <v>46</v>
      </c>
      <c r="B411" s="15">
        <v>2447.71220103</v>
      </c>
      <c r="C411" s="14">
        <v>4</v>
      </c>
      <c r="D411" s="14">
        <v>11630</v>
      </c>
      <c r="E411" s="14" t="s">
        <v>55</v>
      </c>
      <c r="F411" s="14">
        <v>2</v>
      </c>
      <c r="G411" s="14" t="s">
        <v>44</v>
      </c>
      <c r="H411" s="14">
        <v>2</v>
      </c>
      <c r="I411" s="14">
        <v>1200</v>
      </c>
      <c r="J411" s="14">
        <v>1200</v>
      </c>
      <c r="K411" s="14">
        <v>522</v>
      </c>
      <c r="L411" s="15">
        <v>2.1473402095999999E-2</v>
      </c>
      <c r="M411" s="16">
        <v>1</v>
      </c>
      <c r="N411" s="17">
        <f t="shared" si="30"/>
        <v>2.1473402095999999E-2</v>
      </c>
      <c r="O411" s="17">
        <v>6.9982509999999998</v>
      </c>
      <c r="P411" s="17">
        <v>1.150719</v>
      </c>
      <c r="Q411" s="17">
        <f t="shared" si="31"/>
        <v>0.15027625769173408</v>
      </c>
      <c r="R411" s="17">
        <f t="shared" si="32"/>
        <v>2.4709851786507024E-2</v>
      </c>
      <c r="S411" s="16">
        <v>0.59</v>
      </c>
      <c r="T411" s="16">
        <v>0.6</v>
      </c>
      <c r="U411" s="17">
        <f t="shared" si="33"/>
        <v>8.8662992038123098E-2</v>
      </c>
      <c r="V411" s="17">
        <f t="shared" si="34"/>
        <v>1.4825911071904214E-2</v>
      </c>
    </row>
    <row r="412" spans="1:22">
      <c r="A412" s="14" t="s">
        <v>46</v>
      </c>
      <c r="B412" s="15">
        <v>2447.71220103</v>
      </c>
      <c r="C412" s="14">
        <v>4</v>
      </c>
      <c r="D412" s="14">
        <v>11631</v>
      </c>
      <c r="E412" s="14" t="s">
        <v>55</v>
      </c>
      <c r="F412" s="14">
        <v>2</v>
      </c>
      <c r="G412" s="14" t="s">
        <v>44</v>
      </c>
      <c r="H412" s="14">
        <v>2</v>
      </c>
      <c r="I412" s="14">
        <v>1200</v>
      </c>
      <c r="J412" s="14">
        <v>1200</v>
      </c>
      <c r="K412" s="14">
        <v>522</v>
      </c>
      <c r="L412" s="15">
        <v>1.34813976201E-2</v>
      </c>
      <c r="M412" s="16">
        <v>1</v>
      </c>
      <c r="N412" s="17">
        <f t="shared" si="30"/>
        <v>1.34813976201E-2</v>
      </c>
      <c r="O412" s="17">
        <v>6.9982509999999998</v>
      </c>
      <c r="P412" s="17">
        <v>1.150719</v>
      </c>
      <c r="Q412" s="17">
        <f t="shared" si="31"/>
        <v>9.4346204376262441E-2</v>
      </c>
      <c r="R412" s="17">
        <f t="shared" si="32"/>
        <v>1.5513300388003852E-2</v>
      </c>
      <c r="S412" s="16">
        <v>0.59</v>
      </c>
      <c r="T412" s="16">
        <v>0.6</v>
      </c>
      <c r="U412" s="17">
        <f t="shared" si="33"/>
        <v>5.5664260581994834E-2</v>
      </c>
      <c r="V412" s="17">
        <f t="shared" si="34"/>
        <v>9.3079802328023108E-3</v>
      </c>
    </row>
    <row r="413" spans="1:22">
      <c r="A413" s="14" t="s">
        <v>46</v>
      </c>
      <c r="B413" s="15">
        <v>2447.71220103</v>
      </c>
      <c r="C413" s="14">
        <v>4</v>
      </c>
      <c r="D413" s="14">
        <v>11669</v>
      </c>
      <c r="E413" s="14" t="s">
        <v>55</v>
      </c>
      <c r="F413" s="14">
        <v>2</v>
      </c>
      <c r="G413" s="14" t="s">
        <v>49</v>
      </c>
      <c r="H413" s="14">
        <v>11</v>
      </c>
      <c r="I413" s="14">
        <v>4340</v>
      </c>
      <c r="J413" s="14">
        <v>4340</v>
      </c>
      <c r="K413" s="14">
        <v>531</v>
      </c>
      <c r="L413" s="15">
        <v>3.9818085191800002E-5</v>
      </c>
      <c r="M413" s="16">
        <v>1</v>
      </c>
      <c r="N413" s="17">
        <f t="shared" si="30"/>
        <v>3.9818085191800002E-5</v>
      </c>
      <c r="O413" s="17">
        <v>2.4799899999999999</v>
      </c>
      <c r="P413" s="17">
        <v>9.8230999999999999E-2</v>
      </c>
      <c r="Q413" s="17">
        <f t="shared" si="31"/>
        <v>9.8748453094812087E-5</v>
      </c>
      <c r="R413" s="17">
        <f t="shared" si="32"/>
        <v>3.9113703264757061E-6</v>
      </c>
      <c r="S413" s="16">
        <v>0.59</v>
      </c>
      <c r="T413" s="16">
        <v>0.6</v>
      </c>
      <c r="U413" s="17">
        <f t="shared" si="33"/>
        <v>5.8261587325939128E-5</v>
      </c>
      <c r="V413" s="17">
        <f t="shared" si="34"/>
        <v>2.3468221958854237E-6</v>
      </c>
    </row>
    <row r="414" spans="1:22">
      <c r="A414" s="14" t="s">
        <v>46</v>
      </c>
      <c r="B414" s="15">
        <v>2447.71220103</v>
      </c>
      <c r="C414" s="14">
        <v>4</v>
      </c>
      <c r="D414" s="14">
        <v>11670</v>
      </c>
      <c r="E414" s="14" t="s">
        <v>55</v>
      </c>
      <c r="F414" s="14">
        <v>2</v>
      </c>
      <c r="G414" s="14" t="s">
        <v>49</v>
      </c>
      <c r="H414" s="14">
        <v>11</v>
      </c>
      <c r="I414" s="14">
        <v>4340</v>
      </c>
      <c r="J414" s="14">
        <v>4340</v>
      </c>
      <c r="K414" s="14">
        <v>531</v>
      </c>
      <c r="L414" s="15">
        <v>1.9026846388199999E-5</v>
      </c>
      <c r="M414" s="16">
        <v>1</v>
      </c>
      <c r="N414" s="17">
        <f t="shared" si="30"/>
        <v>1.9026846388199999E-5</v>
      </c>
      <c r="O414" s="17">
        <v>2.4799899999999999</v>
      </c>
      <c r="P414" s="17">
        <v>9.8230999999999999E-2</v>
      </c>
      <c r="Q414" s="17">
        <f t="shared" si="31"/>
        <v>4.7186388774272112E-5</v>
      </c>
      <c r="R414" s="17">
        <f t="shared" si="32"/>
        <v>1.8690261475592742E-6</v>
      </c>
      <c r="S414" s="16">
        <v>0.59</v>
      </c>
      <c r="T414" s="16">
        <v>0.6</v>
      </c>
      <c r="U414" s="17">
        <f t="shared" si="33"/>
        <v>2.7839969376820546E-5</v>
      </c>
      <c r="V414" s="17">
        <f t="shared" si="34"/>
        <v>1.1214156885355644E-6</v>
      </c>
    </row>
    <row r="415" spans="1:22">
      <c r="A415" s="14" t="s">
        <v>46</v>
      </c>
      <c r="B415" s="15">
        <v>2447.71220103</v>
      </c>
      <c r="C415" s="14">
        <v>4</v>
      </c>
      <c r="D415" s="14">
        <v>11673</v>
      </c>
      <c r="E415" s="14" t="s">
        <v>55</v>
      </c>
      <c r="F415" s="14">
        <v>2</v>
      </c>
      <c r="G415" s="14" t="s">
        <v>49</v>
      </c>
      <c r="H415" s="14">
        <v>11</v>
      </c>
      <c r="I415" s="14">
        <v>4130</v>
      </c>
      <c r="J415" s="14">
        <v>4130</v>
      </c>
      <c r="K415" s="14">
        <v>531</v>
      </c>
      <c r="L415" s="15">
        <v>4.1563775863699996E-6</v>
      </c>
      <c r="M415" s="16">
        <v>1</v>
      </c>
      <c r="N415" s="17">
        <f t="shared" si="30"/>
        <v>4.1563775863699996E-6</v>
      </c>
      <c r="O415" s="17">
        <v>2.4799899999999999</v>
      </c>
      <c r="P415" s="17">
        <v>9.8230999999999999E-2</v>
      </c>
      <c r="Q415" s="17">
        <f t="shared" si="31"/>
        <v>1.0307774850421735E-5</v>
      </c>
      <c r="R415" s="17">
        <f t="shared" si="32"/>
        <v>4.0828512668671143E-7</v>
      </c>
      <c r="S415" s="16">
        <v>0.59</v>
      </c>
      <c r="T415" s="16">
        <v>0.6</v>
      </c>
      <c r="U415" s="17">
        <f t="shared" si="33"/>
        <v>6.0815871617488235E-6</v>
      </c>
      <c r="V415" s="17">
        <f t="shared" si="34"/>
        <v>2.4497107601202685E-7</v>
      </c>
    </row>
    <row r="416" spans="1:22">
      <c r="A416" s="14" t="s">
        <v>46</v>
      </c>
      <c r="B416" s="15">
        <v>2447.71220103</v>
      </c>
      <c r="C416" s="14">
        <v>4</v>
      </c>
      <c r="D416" s="14">
        <v>11674</v>
      </c>
      <c r="E416" s="14" t="s">
        <v>55</v>
      </c>
      <c r="F416" s="14">
        <v>2</v>
      </c>
      <c r="G416" s="14" t="s">
        <v>49</v>
      </c>
      <c r="H416" s="14">
        <v>11</v>
      </c>
      <c r="I416" s="14">
        <v>4130</v>
      </c>
      <c r="J416" s="14">
        <v>4130</v>
      </c>
      <c r="K416" s="14">
        <v>531</v>
      </c>
      <c r="L416" s="15">
        <v>8.5547021204699996E-6</v>
      </c>
      <c r="M416" s="16">
        <v>1</v>
      </c>
      <c r="N416" s="17">
        <f t="shared" si="30"/>
        <v>8.5547021204699996E-6</v>
      </c>
      <c r="O416" s="17">
        <v>2.4799899999999999</v>
      </c>
      <c r="P416" s="17">
        <v>9.8230999999999999E-2</v>
      </c>
      <c r="Q416" s="17">
        <f t="shared" si="31"/>
        <v>2.1215575711744393E-5</v>
      </c>
      <c r="R416" s="17">
        <f t="shared" si="32"/>
        <v>8.403369439958885E-7</v>
      </c>
      <c r="S416" s="16">
        <v>0.59</v>
      </c>
      <c r="T416" s="16">
        <v>0.6</v>
      </c>
      <c r="U416" s="17">
        <f t="shared" si="33"/>
        <v>1.2517189669929191E-5</v>
      </c>
      <c r="V416" s="17">
        <f t="shared" si="34"/>
        <v>5.042021663975331E-7</v>
      </c>
    </row>
    <row r="417" spans="1:22">
      <c r="A417" s="14" t="s">
        <v>46</v>
      </c>
      <c r="B417" s="15">
        <v>2447.71220103</v>
      </c>
      <c r="C417" s="14">
        <v>4</v>
      </c>
      <c r="D417" s="14">
        <v>11678</v>
      </c>
      <c r="E417" s="14" t="s">
        <v>55</v>
      </c>
      <c r="F417" s="14">
        <v>2</v>
      </c>
      <c r="G417" s="14" t="s">
        <v>51</v>
      </c>
      <c r="H417" s="14">
        <v>13</v>
      </c>
      <c r="I417" s="14">
        <v>6250</v>
      </c>
      <c r="J417" s="14">
        <v>6250</v>
      </c>
      <c r="K417" s="14">
        <v>533</v>
      </c>
      <c r="L417" s="15">
        <v>1.9907504798900001E-6</v>
      </c>
      <c r="M417" s="16">
        <v>1</v>
      </c>
      <c r="N417" s="17">
        <f t="shared" si="30"/>
        <v>1.9907504798900001E-6</v>
      </c>
      <c r="O417" s="17">
        <v>0.68215099999999995</v>
      </c>
      <c r="P417" s="17">
        <v>3.4096000000000001E-2</v>
      </c>
      <c r="Q417" s="17">
        <f t="shared" si="31"/>
        <v>1.3579924306074434E-6</v>
      </c>
      <c r="R417" s="17">
        <f t="shared" si="32"/>
        <v>6.7876628362329441E-8</v>
      </c>
      <c r="S417" s="16">
        <v>0.59</v>
      </c>
      <c r="T417" s="16">
        <v>0.6</v>
      </c>
      <c r="U417" s="17">
        <f t="shared" si="33"/>
        <v>8.0121553405839156E-7</v>
      </c>
      <c r="V417" s="17">
        <f t="shared" si="34"/>
        <v>4.0725977017397666E-8</v>
      </c>
    </row>
    <row r="418" spans="1:22">
      <c r="A418" s="14" t="s">
        <v>46</v>
      </c>
      <c r="B418" s="15">
        <v>2447.71220103</v>
      </c>
      <c r="C418" s="14">
        <v>4</v>
      </c>
      <c r="D418" s="14">
        <v>11679</v>
      </c>
      <c r="E418" s="14" t="s">
        <v>55</v>
      </c>
      <c r="F418" s="14">
        <v>2</v>
      </c>
      <c r="G418" s="14" t="s">
        <v>51</v>
      </c>
      <c r="H418" s="14">
        <v>13</v>
      </c>
      <c r="I418" s="14">
        <v>6250</v>
      </c>
      <c r="J418" s="14">
        <v>6250</v>
      </c>
      <c r="K418" s="14">
        <v>533</v>
      </c>
      <c r="L418" s="15">
        <v>8.5809569138700006E-6</v>
      </c>
      <c r="M418" s="16">
        <v>1</v>
      </c>
      <c r="N418" s="17">
        <f t="shared" si="30"/>
        <v>8.5809569138700006E-6</v>
      </c>
      <c r="O418" s="17">
        <v>0.68215099999999995</v>
      </c>
      <c r="P418" s="17">
        <v>3.4096000000000001E-2</v>
      </c>
      <c r="Q418" s="17">
        <f t="shared" si="31"/>
        <v>5.853508339753334E-6</v>
      </c>
      <c r="R418" s="17">
        <f t="shared" si="32"/>
        <v>2.9257630693531155E-7</v>
      </c>
      <c r="S418" s="16">
        <v>0.59</v>
      </c>
      <c r="T418" s="16">
        <v>0.6</v>
      </c>
      <c r="U418" s="17">
        <f t="shared" si="33"/>
        <v>3.4535699204544671E-6</v>
      </c>
      <c r="V418" s="17">
        <f t="shared" si="34"/>
        <v>1.7554578416118692E-7</v>
      </c>
    </row>
    <row r="419" spans="1:22">
      <c r="A419" s="14" t="s">
        <v>46</v>
      </c>
      <c r="B419" s="15">
        <v>2447.71220103</v>
      </c>
      <c r="C419" s="14">
        <v>4</v>
      </c>
      <c r="D419" s="14">
        <v>11680</v>
      </c>
      <c r="E419" s="14" t="s">
        <v>55</v>
      </c>
      <c r="F419" s="14">
        <v>2</v>
      </c>
      <c r="G419" s="14" t="s">
        <v>51</v>
      </c>
      <c r="H419" s="14">
        <v>13</v>
      </c>
      <c r="I419" s="14">
        <v>6250</v>
      </c>
      <c r="J419" s="14">
        <v>6250</v>
      </c>
      <c r="K419" s="14">
        <v>533</v>
      </c>
      <c r="L419" s="15">
        <v>8.9917318186100001E-7</v>
      </c>
      <c r="M419" s="16">
        <v>1</v>
      </c>
      <c r="N419" s="17">
        <f t="shared" si="30"/>
        <v>8.9917318186100001E-7</v>
      </c>
      <c r="O419" s="17">
        <v>0.68215099999999995</v>
      </c>
      <c r="P419" s="17">
        <v>3.4096000000000001E-2</v>
      </c>
      <c r="Q419" s="17">
        <f t="shared" si="31"/>
        <v>6.13371885179663E-7</v>
      </c>
      <c r="R419" s="17">
        <f t="shared" si="32"/>
        <v>3.0658208808732661E-8</v>
      </c>
      <c r="S419" s="16">
        <v>0.59</v>
      </c>
      <c r="T419" s="16">
        <v>0.6</v>
      </c>
      <c r="U419" s="17">
        <f t="shared" si="33"/>
        <v>3.6188941225600115E-7</v>
      </c>
      <c r="V419" s="17">
        <f t="shared" si="34"/>
        <v>1.8394925285239595E-8</v>
      </c>
    </row>
    <row r="420" spans="1:22">
      <c r="A420" s="14" t="s">
        <v>46</v>
      </c>
      <c r="B420" s="15">
        <v>2447.71220103</v>
      </c>
      <c r="C420" s="14">
        <v>4</v>
      </c>
      <c r="D420" s="14">
        <v>11681</v>
      </c>
      <c r="E420" s="14" t="s">
        <v>55</v>
      </c>
      <c r="F420" s="14">
        <v>2</v>
      </c>
      <c r="G420" s="14" t="s">
        <v>50</v>
      </c>
      <c r="H420" s="14">
        <v>4</v>
      </c>
      <c r="I420" s="14">
        <v>1700</v>
      </c>
      <c r="J420" s="14">
        <v>1700</v>
      </c>
      <c r="K420" s="14">
        <v>524</v>
      </c>
      <c r="L420" s="15">
        <v>7.1355088125999999E-2</v>
      </c>
      <c r="M420" s="16">
        <v>1</v>
      </c>
      <c r="N420" s="17">
        <f t="shared" si="30"/>
        <v>7.1355088125999999E-2</v>
      </c>
      <c r="O420" s="17">
        <v>9.9086339999999993</v>
      </c>
      <c r="P420" s="17">
        <v>1.5241549999999999</v>
      </c>
      <c r="Q420" s="17">
        <f t="shared" si="31"/>
        <v>0.70703145227827979</v>
      </c>
      <c r="R420" s="17">
        <f t="shared" si="32"/>
        <v>0.10875621434268352</v>
      </c>
      <c r="S420" s="16">
        <v>0.59</v>
      </c>
      <c r="T420" s="16">
        <v>0.6</v>
      </c>
      <c r="U420" s="17">
        <f t="shared" si="33"/>
        <v>0.41714855684418506</v>
      </c>
      <c r="V420" s="17">
        <f t="shared" si="34"/>
        <v>6.5253728605610115E-2</v>
      </c>
    </row>
    <row r="421" spans="1:22">
      <c r="A421" s="14" t="s">
        <v>46</v>
      </c>
      <c r="B421" s="15">
        <v>2447.71220103</v>
      </c>
      <c r="C421" s="14">
        <v>4</v>
      </c>
      <c r="D421" s="14">
        <v>11682</v>
      </c>
      <c r="E421" s="14" t="s">
        <v>55</v>
      </c>
      <c r="F421" s="14">
        <v>2</v>
      </c>
      <c r="G421" s="14" t="s">
        <v>50</v>
      </c>
      <c r="H421" s="14">
        <v>4</v>
      </c>
      <c r="I421" s="14">
        <v>1700</v>
      </c>
      <c r="J421" s="14">
        <v>1700</v>
      </c>
      <c r="K421" s="14">
        <v>524</v>
      </c>
      <c r="L421" s="15">
        <v>0.83340199919500002</v>
      </c>
      <c r="M421" s="16">
        <v>1</v>
      </c>
      <c r="N421" s="17">
        <f t="shared" si="30"/>
        <v>0.83340199919500002</v>
      </c>
      <c r="O421" s="17">
        <v>9.9086339999999993</v>
      </c>
      <c r="P421" s="17">
        <v>1.5241549999999999</v>
      </c>
      <c r="Q421" s="17">
        <f t="shared" si="31"/>
        <v>8.25787538489155</v>
      </c>
      <c r="R421" s="17">
        <f t="shared" si="32"/>
        <v>1.2702338240830553</v>
      </c>
      <c r="S421" s="16">
        <v>0.59</v>
      </c>
      <c r="T421" s="16">
        <v>0.6</v>
      </c>
      <c r="U421" s="17">
        <f t="shared" si="33"/>
        <v>4.8721464770860141</v>
      </c>
      <c r="V421" s="17">
        <f t="shared" si="34"/>
        <v>0.76214029444983311</v>
      </c>
    </row>
    <row r="422" spans="1:22">
      <c r="A422" s="14" t="s">
        <v>46</v>
      </c>
      <c r="B422" s="15">
        <v>2447.71220103</v>
      </c>
      <c r="C422" s="14">
        <v>4</v>
      </c>
      <c r="D422" s="14">
        <v>11683</v>
      </c>
      <c r="E422" s="14" t="s">
        <v>55</v>
      </c>
      <c r="F422" s="14">
        <v>2</v>
      </c>
      <c r="G422" s="14" t="s">
        <v>50</v>
      </c>
      <c r="H422" s="14">
        <v>4</v>
      </c>
      <c r="I422" s="14">
        <v>1700</v>
      </c>
      <c r="J422" s="14">
        <v>1700</v>
      </c>
      <c r="K422" s="14">
        <v>524</v>
      </c>
      <c r="L422" s="15">
        <v>2.3245832244900001E-2</v>
      </c>
      <c r="M422" s="16">
        <v>1</v>
      </c>
      <c r="N422" s="17">
        <f t="shared" si="30"/>
        <v>2.3245832244900001E-2</v>
      </c>
      <c r="O422" s="17">
        <v>9.9086339999999993</v>
      </c>
      <c r="P422" s="17">
        <v>1.5241549999999999</v>
      </c>
      <c r="Q422" s="17">
        <f t="shared" si="31"/>
        <v>0.23033444374011244</v>
      </c>
      <c r="R422" s="17">
        <f t="shared" si="32"/>
        <v>3.5430251445225561E-2</v>
      </c>
      <c r="S422" s="16">
        <v>0.59</v>
      </c>
      <c r="T422" s="16">
        <v>0.6</v>
      </c>
      <c r="U422" s="17">
        <f t="shared" si="33"/>
        <v>0.13589732180666633</v>
      </c>
      <c r="V422" s="17">
        <f t="shared" si="34"/>
        <v>2.1258150867135336E-2</v>
      </c>
    </row>
    <row r="423" spans="1:22">
      <c r="A423" s="14" t="s">
        <v>46</v>
      </c>
      <c r="B423" s="15">
        <v>2447.71220103</v>
      </c>
      <c r="C423" s="14">
        <v>4</v>
      </c>
      <c r="D423" s="14">
        <v>11684</v>
      </c>
      <c r="E423" s="14" t="s">
        <v>55</v>
      </c>
      <c r="F423" s="14">
        <v>2</v>
      </c>
      <c r="G423" s="14" t="s">
        <v>50</v>
      </c>
      <c r="H423" s="14">
        <v>4</v>
      </c>
      <c r="I423" s="14">
        <v>1700</v>
      </c>
      <c r="J423" s="14">
        <v>1700</v>
      </c>
      <c r="K423" s="14">
        <v>524</v>
      </c>
      <c r="L423" s="15">
        <v>2.2648485112900002E-6</v>
      </c>
      <c r="M423" s="16">
        <v>1</v>
      </c>
      <c r="N423" s="17">
        <f t="shared" si="30"/>
        <v>2.2648485112900002E-6</v>
      </c>
      <c r="O423" s="17">
        <v>9.9086339999999993</v>
      </c>
      <c r="P423" s="17">
        <v>1.5241549999999999</v>
      </c>
      <c r="Q423" s="17">
        <f t="shared" si="31"/>
        <v>2.2441554963817479E-5</v>
      </c>
      <c r="R423" s="17">
        <f t="shared" si="32"/>
        <v>3.4519801827252102E-6</v>
      </c>
      <c r="S423" s="16">
        <v>0.59</v>
      </c>
      <c r="T423" s="16">
        <v>0.6</v>
      </c>
      <c r="U423" s="17">
        <f t="shared" si="33"/>
        <v>1.3240517428652312E-5</v>
      </c>
      <c r="V423" s="17">
        <f t="shared" si="34"/>
        <v>2.0711881096351262E-6</v>
      </c>
    </row>
    <row r="424" spans="1:22">
      <c r="A424" s="14" t="s">
        <v>46</v>
      </c>
      <c r="B424" s="15">
        <v>2447.71220103</v>
      </c>
      <c r="C424" s="14">
        <v>4</v>
      </c>
      <c r="D424" s="14">
        <v>11685</v>
      </c>
      <c r="E424" s="14" t="s">
        <v>55</v>
      </c>
      <c r="F424" s="14">
        <v>2</v>
      </c>
      <c r="G424" s="14" t="s">
        <v>54</v>
      </c>
      <c r="H424" s="14">
        <v>6</v>
      </c>
      <c r="I424" s="14">
        <v>1800</v>
      </c>
      <c r="J424" s="14">
        <v>1800</v>
      </c>
      <c r="K424" s="14">
        <v>526</v>
      </c>
      <c r="L424" s="15">
        <v>2.8697806576799999E-5</v>
      </c>
      <c r="M424" s="16">
        <v>1</v>
      </c>
      <c r="N424" s="17">
        <f t="shared" si="30"/>
        <v>2.8697806576799999E-5</v>
      </c>
      <c r="O424" s="17">
        <v>2.783693</v>
      </c>
      <c r="P424" s="17">
        <v>0.12610299999999999</v>
      </c>
      <c r="Q424" s="17">
        <f t="shared" si="31"/>
        <v>7.9885883283192124E-5</v>
      </c>
      <c r="R424" s="17">
        <f t="shared" si="32"/>
        <v>3.6188795027542102E-6</v>
      </c>
      <c r="S424" s="16">
        <v>0.59</v>
      </c>
      <c r="T424" s="16">
        <v>0.6</v>
      </c>
      <c r="U424" s="17">
        <f t="shared" si="33"/>
        <v>4.7132671137083349E-5</v>
      </c>
      <c r="V424" s="17">
        <f t="shared" si="34"/>
        <v>2.1713277016525261E-6</v>
      </c>
    </row>
    <row r="425" spans="1:22">
      <c r="A425" s="14" t="s">
        <v>46</v>
      </c>
      <c r="B425" s="15">
        <v>2447.71220103</v>
      </c>
      <c r="C425" s="14">
        <v>4</v>
      </c>
      <c r="D425" s="14">
        <v>11687</v>
      </c>
      <c r="E425" s="14" t="s">
        <v>55</v>
      </c>
      <c r="F425" s="14">
        <v>2</v>
      </c>
      <c r="G425" s="14" t="s">
        <v>50</v>
      </c>
      <c r="H425" s="14">
        <v>4</v>
      </c>
      <c r="I425" s="14">
        <v>1550</v>
      </c>
      <c r="J425" s="14">
        <v>1550</v>
      </c>
      <c r="K425" s="14">
        <v>524</v>
      </c>
      <c r="L425" s="15">
        <v>1.3376821669800001</v>
      </c>
      <c r="M425" s="16">
        <v>1</v>
      </c>
      <c r="N425" s="17">
        <f t="shared" si="30"/>
        <v>1.3376821669800001</v>
      </c>
      <c r="O425" s="17">
        <v>9.9086339999999993</v>
      </c>
      <c r="P425" s="17">
        <v>1.5241549999999999</v>
      </c>
      <c r="Q425" s="17">
        <f t="shared" si="31"/>
        <v>13.254603000931706</v>
      </c>
      <c r="R425" s="17">
        <f t="shared" si="32"/>
        <v>2.038834963213402</v>
      </c>
      <c r="S425" s="16">
        <v>0.59</v>
      </c>
      <c r="T425" s="16">
        <v>0.6</v>
      </c>
      <c r="U425" s="17">
        <f t="shared" si="33"/>
        <v>7.820215770549706</v>
      </c>
      <c r="V425" s="17">
        <f t="shared" si="34"/>
        <v>1.223300977928041</v>
      </c>
    </row>
    <row r="426" spans="1:22">
      <c r="A426" s="14" t="s">
        <v>46</v>
      </c>
      <c r="B426" s="15">
        <v>2447.71220103</v>
      </c>
      <c r="C426" s="14">
        <v>4</v>
      </c>
      <c r="D426" s="14">
        <v>11688</v>
      </c>
      <c r="E426" s="14" t="s">
        <v>55</v>
      </c>
      <c r="F426" s="14">
        <v>2</v>
      </c>
      <c r="G426" s="14" t="s">
        <v>50</v>
      </c>
      <c r="H426" s="14">
        <v>4</v>
      </c>
      <c r="I426" s="14">
        <v>1400</v>
      </c>
      <c r="J426" s="14">
        <v>1400</v>
      </c>
      <c r="K426" s="14">
        <v>524</v>
      </c>
      <c r="L426" s="15">
        <v>1.1841940872300001</v>
      </c>
      <c r="M426" s="16">
        <v>1</v>
      </c>
      <c r="N426" s="17">
        <f t="shared" si="30"/>
        <v>1.1841940872300001</v>
      </c>
      <c r="O426" s="17">
        <v>9.9086339999999993</v>
      </c>
      <c r="P426" s="17">
        <v>1.5241549999999999</v>
      </c>
      <c r="Q426" s="17">
        <f t="shared" si="31"/>
        <v>11.733745795326143</v>
      </c>
      <c r="R426" s="17">
        <f t="shared" si="32"/>
        <v>1.8048953390220406</v>
      </c>
      <c r="S426" s="16">
        <v>0.59</v>
      </c>
      <c r="T426" s="16">
        <v>0.6</v>
      </c>
      <c r="U426" s="17">
        <f t="shared" si="33"/>
        <v>6.9229100192424244</v>
      </c>
      <c r="V426" s="17">
        <f t="shared" si="34"/>
        <v>1.0829372034132243</v>
      </c>
    </row>
    <row r="427" spans="1:22">
      <c r="A427" s="14" t="s">
        <v>46</v>
      </c>
      <c r="B427" s="15">
        <v>2447.71220103</v>
      </c>
      <c r="C427" s="14">
        <v>4</v>
      </c>
      <c r="D427" s="14">
        <v>11696</v>
      </c>
      <c r="E427" s="14" t="s">
        <v>55</v>
      </c>
      <c r="F427" s="14">
        <v>2</v>
      </c>
      <c r="G427" s="14" t="s">
        <v>50</v>
      </c>
      <c r="H427" s="14">
        <v>4</v>
      </c>
      <c r="I427" s="14">
        <v>1700</v>
      </c>
      <c r="J427" s="14">
        <v>1700</v>
      </c>
      <c r="K427" s="14">
        <v>524</v>
      </c>
      <c r="L427" s="15">
        <v>3.2092741842599999</v>
      </c>
      <c r="M427" s="16">
        <v>1</v>
      </c>
      <c r="N427" s="17">
        <f t="shared" si="30"/>
        <v>3.2092741842599999</v>
      </c>
      <c r="O427" s="17">
        <v>9.9086339999999993</v>
      </c>
      <c r="P427" s="17">
        <v>1.5241549999999999</v>
      </c>
      <c r="Q427" s="17">
        <f t="shared" si="31"/>
        <v>31.799523297480896</v>
      </c>
      <c r="R427" s="17">
        <f t="shared" si="32"/>
        <v>4.8914312943107996</v>
      </c>
      <c r="S427" s="16">
        <v>0.59</v>
      </c>
      <c r="T427" s="16">
        <v>0.6</v>
      </c>
      <c r="U427" s="17">
        <f t="shared" si="33"/>
        <v>18.761718745513729</v>
      </c>
      <c r="V427" s="17">
        <f t="shared" si="34"/>
        <v>2.9348587765864798</v>
      </c>
    </row>
    <row r="428" spans="1:22">
      <c r="A428" s="14" t="s">
        <v>46</v>
      </c>
      <c r="B428" s="15">
        <v>2447.71220103</v>
      </c>
      <c r="C428" s="14">
        <v>4</v>
      </c>
      <c r="D428" s="14">
        <v>11697</v>
      </c>
      <c r="E428" s="14" t="s">
        <v>45</v>
      </c>
      <c r="F428" s="14">
        <v>4</v>
      </c>
      <c r="G428" s="14" t="s">
        <v>49</v>
      </c>
      <c r="H428" s="14">
        <v>11</v>
      </c>
      <c r="I428" s="14">
        <v>4130</v>
      </c>
      <c r="J428" s="14">
        <v>4130</v>
      </c>
      <c r="K428" s="14">
        <v>571</v>
      </c>
      <c r="L428" s="15">
        <v>1.01918860201E-5</v>
      </c>
      <c r="M428" s="16">
        <v>1</v>
      </c>
      <c r="N428" s="17">
        <f t="shared" si="30"/>
        <v>1.01918860201E-5</v>
      </c>
      <c r="O428" s="17">
        <v>3.85</v>
      </c>
      <c r="P428" s="17">
        <v>0.14000000000000001</v>
      </c>
      <c r="Q428" s="17">
        <f t="shared" si="31"/>
        <v>3.9238761177385004E-5</v>
      </c>
      <c r="R428" s="17">
        <f t="shared" si="32"/>
        <v>1.4268640428140002E-6</v>
      </c>
      <c r="S428" s="16">
        <v>0.99</v>
      </c>
      <c r="T428" s="16">
        <v>0.98</v>
      </c>
      <c r="U428" s="17">
        <f t="shared" si="33"/>
        <v>3.8846373565611151E-5</v>
      </c>
      <c r="V428" s="17">
        <f t="shared" si="34"/>
        <v>1.3983267619577203E-6</v>
      </c>
    </row>
    <row r="429" spans="1:22">
      <c r="A429" s="14" t="s">
        <v>46</v>
      </c>
      <c r="B429" s="15">
        <v>2447.71220103</v>
      </c>
      <c r="C429" s="14">
        <v>4</v>
      </c>
      <c r="D429" s="14">
        <v>11698</v>
      </c>
      <c r="E429" s="14" t="s">
        <v>45</v>
      </c>
      <c r="F429" s="14">
        <v>4</v>
      </c>
      <c r="G429" s="14" t="s">
        <v>49</v>
      </c>
      <c r="H429" s="14">
        <v>11</v>
      </c>
      <c r="I429" s="14">
        <v>4130</v>
      </c>
      <c r="J429" s="14">
        <v>4130</v>
      </c>
      <c r="K429" s="14">
        <v>571</v>
      </c>
      <c r="L429" s="15">
        <v>2.2213156125900001E-5</v>
      </c>
      <c r="M429" s="16">
        <v>1</v>
      </c>
      <c r="N429" s="17">
        <f t="shared" si="30"/>
        <v>2.2213156125900001E-5</v>
      </c>
      <c r="O429" s="17">
        <v>3.85</v>
      </c>
      <c r="P429" s="17">
        <v>0.14000000000000001</v>
      </c>
      <c r="Q429" s="17">
        <f t="shared" si="31"/>
        <v>8.5520651084715013E-5</v>
      </c>
      <c r="R429" s="17">
        <f t="shared" si="32"/>
        <v>3.1098418576260005E-6</v>
      </c>
      <c r="S429" s="16">
        <v>0.99</v>
      </c>
      <c r="T429" s="16">
        <v>0.98</v>
      </c>
      <c r="U429" s="17">
        <f t="shared" si="33"/>
        <v>8.4665444573867862E-5</v>
      </c>
      <c r="V429" s="17">
        <f t="shared" si="34"/>
        <v>3.0476450204734805E-6</v>
      </c>
    </row>
    <row r="430" spans="1:22">
      <c r="A430" s="14" t="s">
        <v>46</v>
      </c>
      <c r="B430" s="15">
        <v>2447.71220103</v>
      </c>
      <c r="C430" s="14">
        <v>4</v>
      </c>
      <c r="D430" s="14">
        <v>11699</v>
      </c>
      <c r="E430" s="14" t="s">
        <v>45</v>
      </c>
      <c r="F430" s="14">
        <v>4</v>
      </c>
      <c r="G430" s="14" t="s">
        <v>49</v>
      </c>
      <c r="H430" s="14">
        <v>11</v>
      </c>
      <c r="I430" s="14">
        <v>4130</v>
      </c>
      <c r="J430" s="14">
        <v>4130</v>
      </c>
      <c r="K430" s="14">
        <v>571</v>
      </c>
      <c r="L430" s="15">
        <v>2.84663608904E-5</v>
      </c>
      <c r="M430" s="16">
        <v>1</v>
      </c>
      <c r="N430" s="17">
        <f t="shared" si="30"/>
        <v>2.84663608904E-5</v>
      </c>
      <c r="O430" s="17">
        <v>3.85</v>
      </c>
      <c r="P430" s="17">
        <v>0.14000000000000001</v>
      </c>
      <c r="Q430" s="17">
        <f t="shared" si="31"/>
        <v>1.0959548942804E-4</v>
      </c>
      <c r="R430" s="17">
        <f t="shared" si="32"/>
        <v>3.9852905246560005E-6</v>
      </c>
      <c r="S430" s="16">
        <v>0.99</v>
      </c>
      <c r="T430" s="16">
        <v>0.98</v>
      </c>
      <c r="U430" s="17">
        <f t="shared" si="33"/>
        <v>1.084995345337596E-4</v>
      </c>
      <c r="V430" s="17">
        <f t="shared" si="34"/>
        <v>3.9055847141628808E-6</v>
      </c>
    </row>
    <row r="431" spans="1:22">
      <c r="A431" s="14" t="s">
        <v>46</v>
      </c>
      <c r="B431" s="15">
        <v>2447.71220103</v>
      </c>
      <c r="C431" s="14">
        <v>4</v>
      </c>
      <c r="D431" s="14">
        <v>11700</v>
      </c>
      <c r="E431" s="14" t="s">
        <v>55</v>
      </c>
      <c r="F431" s="14">
        <v>2</v>
      </c>
      <c r="G431" s="14" t="s">
        <v>49</v>
      </c>
      <c r="H431" s="14">
        <v>11</v>
      </c>
      <c r="I431" s="14">
        <v>4130</v>
      </c>
      <c r="J431" s="14">
        <v>4130</v>
      </c>
      <c r="K431" s="14">
        <v>531</v>
      </c>
      <c r="L431" s="15">
        <v>2.59276033971E-5</v>
      </c>
      <c r="M431" s="16">
        <v>1</v>
      </c>
      <c r="N431" s="17">
        <f t="shared" si="30"/>
        <v>2.59276033971E-5</v>
      </c>
      <c r="O431" s="17">
        <v>2.4799899999999999</v>
      </c>
      <c r="P431" s="17">
        <v>9.8230999999999999E-2</v>
      </c>
      <c r="Q431" s="17">
        <f t="shared" si="31"/>
        <v>6.4300197148774022E-5</v>
      </c>
      <c r="R431" s="17">
        <f t="shared" si="32"/>
        <v>2.5468944093005299E-6</v>
      </c>
      <c r="S431" s="16">
        <v>0.59</v>
      </c>
      <c r="T431" s="16">
        <v>0.6</v>
      </c>
      <c r="U431" s="17">
        <f t="shared" si="33"/>
        <v>3.7937116317776672E-5</v>
      </c>
      <c r="V431" s="17">
        <f t="shared" si="34"/>
        <v>1.5281366455803178E-6</v>
      </c>
    </row>
    <row r="432" spans="1:22">
      <c r="A432" s="14" t="s">
        <v>46</v>
      </c>
      <c r="B432" s="15">
        <v>2447.71220103</v>
      </c>
      <c r="C432" s="14">
        <v>4</v>
      </c>
      <c r="D432" s="14">
        <v>11701</v>
      </c>
      <c r="E432" s="14" t="s">
        <v>55</v>
      </c>
      <c r="F432" s="14">
        <v>2</v>
      </c>
      <c r="G432" s="14" t="s">
        <v>49</v>
      </c>
      <c r="H432" s="14">
        <v>11</v>
      </c>
      <c r="I432" s="14">
        <v>4130</v>
      </c>
      <c r="J432" s="14">
        <v>4130</v>
      </c>
      <c r="K432" s="14">
        <v>531</v>
      </c>
      <c r="L432" s="15">
        <v>1.5913464956799999E-5</v>
      </c>
      <c r="M432" s="16">
        <v>1</v>
      </c>
      <c r="N432" s="17">
        <f t="shared" si="30"/>
        <v>1.5913464956799999E-5</v>
      </c>
      <c r="O432" s="17">
        <v>2.4799899999999999</v>
      </c>
      <c r="P432" s="17">
        <v>9.8230999999999999E-2</v>
      </c>
      <c r="Q432" s="17">
        <f t="shared" si="31"/>
        <v>3.9465233958214424E-5</v>
      </c>
      <c r="R432" s="17">
        <f t="shared" si="32"/>
        <v>1.5631955761714206E-6</v>
      </c>
      <c r="S432" s="16">
        <v>0.59</v>
      </c>
      <c r="T432" s="16">
        <v>0.6</v>
      </c>
      <c r="U432" s="17">
        <f t="shared" si="33"/>
        <v>2.328448803534651E-5</v>
      </c>
      <c r="V432" s="17">
        <f t="shared" si="34"/>
        <v>9.3791734570285235E-7</v>
      </c>
    </row>
    <row r="433" spans="1:22">
      <c r="A433" s="14" t="s">
        <v>46</v>
      </c>
      <c r="B433" s="15">
        <v>2447.71220103</v>
      </c>
      <c r="C433" s="14">
        <v>4</v>
      </c>
      <c r="D433" s="14">
        <v>11702</v>
      </c>
      <c r="E433" s="14" t="s">
        <v>55</v>
      </c>
      <c r="F433" s="14">
        <v>2</v>
      </c>
      <c r="G433" s="14" t="s">
        <v>49</v>
      </c>
      <c r="H433" s="14">
        <v>11</v>
      </c>
      <c r="I433" s="14">
        <v>4130</v>
      </c>
      <c r="J433" s="14">
        <v>4130</v>
      </c>
      <c r="K433" s="14">
        <v>531</v>
      </c>
      <c r="L433" s="15">
        <v>8.6655646806299997E-5</v>
      </c>
      <c r="M433" s="16">
        <v>1</v>
      </c>
      <c r="N433" s="17">
        <f t="shared" si="30"/>
        <v>8.6655646806299997E-5</v>
      </c>
      <c r="O433" s="17">
        <v>2.4799899999999999</v>
      </c>
      <c r="P433" s="17">
        <v>9.8230999999999999E-2</v>
      </c>
      <c r="Q433" s="17">
        <f t="shared" si="31"/>
        <v>2.1490513752315591E-4</v>
      </c>
      <c r="R433" s="17">
        <f t="shared" si="32"/>
        <v>8.5122708414296543E-6</v>
      </c>
      <c r="S433" s="16">
        <v>0.59</v>
      </c>
      <c r="T433" s="16">
        <v>0.6</v>
      </c>
      <c r="U433" s="17">
        <f t="shared" si="33"/>
        <v>1.2679403113866199E-4</v>
      </c>
      <c r="V433" s="17">
        <f t="shared" si="34"/>
        <v>5.1073625048577927E-6</v>
      </c>
    </row>
    <row r="434" spans="1:22">
      <c r="A434" s="14" t="s">
        <v>46</v>
      </c>
      <c r="B434" s="15">
        <v>2447.71220103</v>
      </c>
      <c r="C434" s="14">
        <v>4</v>
      </c>
      <c r="D434" s="14">
        <v>11703</v>
      </c>
      <c r="E434" s="14" t="s">
        <v>45</v>
      </c>
      <c r="F434" s="14">
        <v>4</v>
      </c>
      <c r="G434" s="14" t="s">
        <v>49</v>
      </c>
      <c r="H434" s="14">
        <v>11</v>
      </c>
      <c r="I434" s="14">
        <v>4130</v>
      </c>
      <c r="J434" s="14">
        <v>4130</v>
      </c>
      <c r="K434" s="14">
        <v>571</v>
      </c>
      <c r="L434" s="15">
        <v>2.1045120606899999E-5</v>
      </c>
      <c r="M434" s="16">
        <v>1</v>
      </c>
      <c r="N434" s="17">
        <f t="shared" si="30"/>
        <v>2.1045120606899999E-5</v>
      </c>
      <c r="O434" s="17">
        <v>3.85</v>
      </c>
      <c r="P434" s="17">
        <v>0.14000000000000001</v>
      </c>
      <c r="Q434" s="17">
        <f t="shared" si="31"/>
        <v>8.1023714336564997E-5</v>
      </c>
      <c r="R434" s="17">
        <f t="shared" si="32"/>
        <v>2.9463168849659999E-6</v>
      </c>
      <c r="S434" s="16">
        <v>0.99</v>
      </c>
      <c r="T434" s="16">
        <v>0.98</v>
      </c>
      <c r="U434" s="17">
        <f t="shared" si="33"/>
        <v>8.0213477193199343E-5</v>
      </c>
      <c r="V434" s="17">
        <f t="shared" si="34"/>
        <v>2.8873905472666796E-6</v>
      </c>
    </row>
    <row r="435" spans="1:22">
      <c r="A435" s="14" t="s">
        <v>46</v>
      </c>
      <c r="B435" s="15">
        <v>2447.71220103</v>
      </c>
      <c r="C435" s="14">
        <v>4</v>
      </c>
      <c r="D435" s="14">
        <v>11704</v>
      </c>
      <c r="E435" s="14" t="s">
        <v>45</v>
      </c>
      <c r="F435" s="14">
        <v>4</v>
      </c>
      <c r="G435" s="14" t="s">
        <v>44</v>
      </c>
      <c r="H435" s="14">
        <v>2</v>
      </c>
      <c r="I435" s="14">
        <v>1200</v>
      </c>
      <c r="J435" s="14">
        <v>1200</v>
      </c>
      <c r="K435" s="14">
        <v>562</v>
      </c>
      <c r="L435" s="15">
        <v>1.2771573471E-5</v>
      </c>
      <c r="M435" s="16">
        <v>1</v>
      </c>
      <c r="N435" s="17">
        <f t="shared" si="30"/>
        <v>1.2771573471E-5</v>
      </c>
      <c r="O435" s="17">
        <v>8.52</v>
      </c>
      <c r="P435" s="17">
        <v>1.44</v>
      </c>
      <c r="Q435" s="17">
        <f t="shared" si="31"/>
        <v>1.0881380597292E-4</v>
      </c>
      <c r="R435" s="17">
        <f t="shared" si="32"/>
        <v>1.8391065798239999E-5</v>
      </c>
      <c r="S435" s="16">
        <v>0.99</v>
      </c>
      <c r="T435" s="16">
        <v>0.98</v>
      </c>
      <c r="U435" s="17">
        <f t="shared" si="33"/>
        <v>1.077256679131908E-4</v>
      </c>
      <c r="V435" s="17">
        <f t="shared" si="34"/>
        <v>1.8023244482275197E-5</v>
      </c>
    </row>
    <row r="436" spans="1:22">
      <c r="A436" s="14" t="s">
        <v>46</v>
      </c>
      <c r="B436" s="15">
        <v>2447.71220103</v>
      </c>
      <c r="C436" s="14">
        <v>4</v>
      </c>
      <c r="D436" s="14">
        <v>11705</v>
      </c>
      <c r="E436" s="14" t="s">
        <v>45</v>
      </c>
      <c r="F436" s="14">
        <v>4</v>
      </c>
      <c r="G436" s="14" t="s">
        <v>44</v>
      </c>
      <c r="H436" s="14">
        <v>2</v>
      </c>
      <c r="I436" s="14">
        <v>1200</v>
      </c>
      <c r="J436" s="14">
        <v>1200</v>
      </c>
      <c r="K436" s="14">
        <v>562</v>
      </c>
      <c r="L436" s="15">
        <v>6.4539841147499999</v>
      </c>
      <c r="M436" s="16">
        <v>1</v>
      </c>
      <c r="N436" s="17">
        <f t="shared" si="30"/>
        <v>6.4539841147499999</v>
      </c>
      <c r="O436" s="17">
        <v>8.52</v>
      </c>
      <c r="P436" s="17">
        <v>1.44</v>
      </c>
      <c r="Q436" s="17">
        <f t="shared" si="31"/>
        <v>54.987944657669999</v>
      </c>
      <c r="R436" s="17">
        <f t="shared" si="32"/>
        <v>9.2937371252399998</v>
      </c>
      <c r="S436" s="16">
        <v>0.99</v>
      </c>
      <c r="T436" s="16">
        <v>0.98</v>
      </c>
      <c r="U436" s="17">
        <f t="shared" si="33"/>
        <v>54.438065211093296</v>
      </c>
      <c r="V436" s="17">
        <f t="shared" si="34"/>
        <v>9.107862382735199</v>
      </c>
    </row>
    <row r="437" spans="1:22">
      <c r="A437" s="14" t="s">
        <v>46</v>
      </c>
      <c r="B437" s="15">
        <v>2447.71220103</v>
      </c>
      <c r="C437" s="14">
        <v>4</v>
      </c>
      <c r="D437" s="14">
        <v>11706</v>
      </c>
      <c r="E437" s="14" t="s">
        <v>55</v>
      </c>
      <c r="F437" s="14">
        <v>2</v>
      </c>
      <c r="G437" s="14" t="s">
        <v>44</v>
      </c>
      <c r="H437" s="14">
        <v>2</v>
      </c>
      <c r="I437" s="14">
        <v>1200</v>
      </c>
      <c r="J437" s="14">
        <v>1200</v>
      </c>
      <c r="K437" s="14">
        <v>522</v>
      </c>
      <c r="L437" s="15">
        <v>1.9696844482799999E-2</v>
      </c>
      <c r="M437" s="16">
        <v>1</v>
      </c>
      <c r="N437" s="17">
        <f t="shared" si="30"/>
        <v>1.9696844482799999E-2</v>
      </c>
      <c r="O437" s="17">
        <v>6.9982509999999998</v>
      </c>
      <c r="P437" s="17">
        <v>1.150719</v>
      </c>
      <c r="Q437" s="17">
        <f t="shared" si="31"/>
        <v>0.13784346159859959</v>
      </c>
      <c r="R437" s="17">
        <f t="shared" si="32"/>
        <v>2.2665533186403134E-2</v>
      </c>
      <c r="S437" s="16">
        <v>0.59</v>
      </c>
      <c r="T437" s="16">
        <v>0.6</v>
      </c>
      <c r="U437" s="17">
        <f t="shared" si="33"/>
        <v>8.1327642343173759E-2</v>
      </c>
      <c r="V437" s="17">
        <f t="shared" si="34"/>
        <v>1.359931991184188E-2</v>
      </c>
    </row>
    <row r="438" spans="1:22">
      <c r="A438" s="14" t="s">
        <v>46</v>
      </c>
      <c r="B438" s="15">
        <v>2447.71220103</v>
      </c>
      <c r="C438" s="14">
        <v>4</v>
      </c>
      <c r="D438" s="14">
        <v>11707</v>
      </c>
      <c r="E438" s="14" t="s">
        <v>45</v>
      </c>
      <c r="F438" s="14">
        <v>4</v>
      </c>
      <c r="G438" s="14" t="s">
        <v>44</v>
      </c>
      <c r="H438" s="14">
        <v>2</v>
      </c>
      <c r="I438" s="14">
        <v>1200</v>
      </c>
      <c r="J438" s="14">
        <v>1200</v>
      </c>
      <c r="K438" s="14">
        <v>562</v>
      </c>
      <c r="L438" s="15">
        <v>0.30159557883400001</v>
      </c>
      <c r="M438" s="16">
        <v>1</v>
      </c>
      <c r="N438" s="17">
        <f t="shared" si="30"/>
        <v>0.30159557883400001</v>
      </c>
      <c r="O438" s="17">
        <v>8.52</v>
      </c>
      <c r="P438" s="17">
        <v>1.44</v>
      </c>
      <c r="Q438" s="17">
        <f t="shared" si="31"/>
        <v>2.5695943316656802</v>
      </c>
      <c r="R438" s="17">
        <f t="shared" si="32"/>
        <v>0.43429763352096001</v>
      </c>
      <c r="S438" s="16">
        <v>0.99</v>
      </c>
      <c r="T438" s="16">
        <v>0.98</v>
      </c>
      <c r="U438" s="17">
        <f t="shared" si="33"/>
        <v>2.5438983883490232</v>
      </c>
      <c r="V438" s="17">
        <f t="shared" si="34"/>
        <v>0.4256116808505408</v>
      </c>
    </row>
    <row r="439" spans="1:22">
      <c r="A439" s="14" t="s">
        <v>46</v>
      </c>
      <c r="B439" s="15">
        <v>2447.71220103</v>
      </c>
      <c r="C439" s="14">
        <v>4</v>
      </c>
      <c r="D439" s="14">
        <v>11708</v>
      </c>
      <c r="E439" s="14" t="s">
        <v>55</v>
      </c>
      <c r="F439" s="14">
        <v>2</v>
      </c>
      <c r="G439" s="14" t="s">
        <v>44</v>
      </c>
      <c r="H439" s="14">
        <v>2</v>
      </c>
      <c r="I439" s="14">
        <v>1200</v>
      </c>
      <c r="J439" s="14">
        <v>1200</v>
      </c>
      <c r="K439" s="14">
        <v>522</v>
      </c>
      <c r="L439" s="15">
        <v>2.04647687228</v>
      </c>
      <c r="M439" s="16">
        <v>1</v>
      </c>
      <c r="N439" s="17">
        <f t="shared" si="30"/>
        <v>2.04647687228</v>
      </c>
      <c r="O439" s="17">
        <v>6.9982509999999998</v>
      </c>
      <c r="P439" s="17">
        <v>1.150719</v>
      </c>
      <c r="Q439" s="17">
        <f t="shared" si="31"/>
        <v>14.321758817910382</v>
      </c>
      <c r="R439" s="17">
        <f t="shared" si="32"/>
        <v>2.3549198199931696</v>
      </c>
      <c r="S439" s="16">
        <v>0.59</v>
      </c>
      <c r="T439" s="16">
        <v>0.6</v>
      </c>
      <c r="U439" s="17">
        <f t="shared" si="33"/>
        <v>8.449837702567125</v>
      </c>
      <c r="V439" s="17">
        <f t="shared" si="34"/>
        <v>1.4129518919959017</v>
      </c>
    </row>
    <row r="440" spans="1:22">
      <c r="A440" s="14" t="s">
        <v>46</v>
      </c>
      <c r="B440" s="15">
        <v>2447.71220103</v>
      </c>
      <c r="C440" s="14">
        <v>4</v>
      </c>
      <c r="D440" s="14">
        <v>11709</v>
      </c>
      <c r="E440" s="14" t="s">
        <v>55</v>
      </c>
      <c r="F440" s="14">
        <v>2</v>
      </c>
      <c r="G440" s="14" t="s">
        <v>44</v>
      </c>
      <c r="H440" s="14">
        <v>2</v>
      </c>
      <c r="I440" s="14">
        <v>1200</v>
      </c>
      <c r="J440" s="14">
        <v>1200</v>
      </c>
      <c r="K440" s="14">
        <v>522</v>
      </c>
      <c r="L440" s="15">
        <v>8.5395530722199994E-6</v>
      </c>
      <c r="M440" s="16">
        <v>1</v>
      </c>
      <c r="N440" s="17">
        <f t="shared" si="30"/>
        <v>8.5395530722199994E-6</v>
      </c>
      <c r="O440" s="17">
        <v>6.9982509999999998</v>
      </c>
      <c r="P440" s="17">
        <v>1.150719</v>
      </c>
      <c r="Q440" s="17">
        <f t="shared" si="31"/>
        <v>5.9761935827216683E-5</v>
      </c>
      <c r="R440" s="17">
        <f t="shared" si="32"/>
        <v>9.8266259717119265E-6</v>
      </c>
      <c r="S440" s="16">
        <v>0.59</v>
      </c>
      <c r="T440" s="16">
        <v>0.6</v>
      </c>
      <c r="U440" s="17">
        <f t="shared" si="33"/>
        <v>3.5259542138057844E-5</v>
      </c>
      <c r="V440" s="17">
        <f t="shared" si="34"/>
        <v>5.8959755830271559E-6</v>
      </c>
    </row>
    <row r="441" spans="1:22">
      <c r="A441" s="14" t="s">
        <v>46</v>
      </c>
      <c r="B441" s="15">
        <v>2447.71220103</v>
      </c>
      <c r="C441" s="14">
        <v>4</v>
      </c>
      <c r="D441" s="14">
        <v>11710</v>
      </c>
      <c r="E441" s="14" t="s">
        <v>55</v>
      </c>
      <c r="F441" s="14">
        <v>2</v>
      </c>
      <c r="G441" s="14" t="s">
        <v>44</v>
      </c>
      <c r="H441" s="14">
        <v>2</v>
      </c>
      <c r="I441" s="14">
        <v>1200</v>
      </c>
      <c r="J441" s="14">
        <v>1200</v>
      </c>
      <c r="K441" s="14">
        <v>522</v>
      </c>
      <c r="L441" s="15">
        <v>1.0295340079899999</v>
      </c>
      <c r="M441" s="16">
        <v>1</v>
      </c>
      <c r="N441" s="17">
        <f t="shared" si="30"/>
        <v>1.0295340079899999</v>
      </c>
      <c r="O441" s="17">
        <v>6.9982509999999998</v>
      </c>
      <c r="P441" s="17">
        <v>1.150719</v>
      </c>
      <c r="Q441" s="17">
        <f t="shared" si="31"/>
        <v>7.2049374009500244</v>
      </c>
      <c r="R441" s="17">
        <f t="shared" si="32"/>
        <v>1.1847043441402447</v>
      </c>
      <c r="S441" s="16">
        <v>0.59</v>
      </c>
      <c r="T441" s="16">
        <v>0.6</v>
      </c>
      <c r="U441" s="17">
        <f t="shared" si="33"/>
        <v>4.2509130665605142</v>
      </c>
      <c r="V441" s="17">
        <f t="shared" si="34"/>
        <v>0.71082260648414686</v>
      </c>
    </row>
    <row r="442" spans="1:22">
      <c r="A442" s="14" t="s">
        <v>46</v>
      </c>
      <c r="B442" s="15">
        <v>2447.71220103</v>
      </c>
      <c r="C442" s="14">
        <v>4</v>
      </c>
      <c r="D442" s="14">
        <v>11711</v>
      </c>
      <c r="E442" s="14" t="s">
        <v>55</v>
      </c>
      <c r="F442" s="14">
        <v>2</v>
      </c>
      <c r="G442" s="14" t="s">
        <v>44</v>
      </c>
      <c r="H442" s="14">
        <v>2</v>
      </c>
      <c r="I442" s="14">
        <v>1200</v>
      </c>
      <c r="J442" s="14">
        <v>1200</v>
      </c>
      <c r="K442" s="14">
        <v>522</v>
      </c>
      <c r="L442" s="15">
        <v>0.14403648889000001</v>
      </c>
      <c r="M442" s="16">
        <v>1</v>
      </c>
      <c r="N442" s="17">
        <f t="shared" si="30"/>
        <v>0.14403648889000001</v>
      </c>
      <c r="O442" s="17">
        <v>6.9982509999999998</v>
      </c>
      <c r="P442" s="17">
        <v>1.150719</v>
      </c>
      <c r="Q442" s="17">
        <f t="shared" si="31"/>
        <v>1.0080035024109315</v>
      </c>
      <c r="R442" s="17">
        <f t="shared" si="32"/>
        <v>0.16574552445901192</v>
      </c>
      <c r="S442" s="16">
        <v>0.59</v>
      </c>
      <c r="T442" s="16">
        <v>0.6</v>
      </c>
      <c r="U442" s="17">
        <f t="shared" si="33"/>
        <v>0.59472206642244951</v>
      </c>
      <c r="V442" s="17">
        <f t="shared" si="34"/>
        <v>9.9447314675407142E-2</v>
      </c>
    </row>
    <row r="443" spans="1:22">
      <c r="A443" s="14" t="s">
        <v>46</v>
      </c>
      <c r="B443" s="15">
        <v>2447.71220103</v>
      </c>
      <c r="C443" s="14">
        <v>4</v>
      </c>
      <c r="D443" s="14">
        <v>11712</v>
      </c>
      <c r="E443" s="14" t="s">
        <v>55</v>
      </c>
      <c r="F443" s="14">
        <v>2</v>
      </c>
      <c r="G443" s="14" t="s">
        <v>44</v>
      </c>
      <c r="H443" s="14">
        <v>2</v>
      </c>
      <c r="I443" s="14">
        <v>1200</v>
      </c>
      <c r="J443" s="14">
        <v>1200</v>
      </c>
      <c r="K443" s="14">
        <v>522</v>
      </c>
      <c r="L443" s="15">
        <v>5.83671775565E-6</v>
      </c>
      <c r="M443" s="16">
        <v>1</v>
      </c>
      <c r="N443" s="17">
        <f t="shared" si="30"/>
        <v>5.83671775565E-6</v>
      </c>
      <c r="O443" s="17">
        <v>6.9982509999999998</v>
      </c>
      <c r="P443" s="17">
        <v>1.150719</v>
      </c>
      <c r="Q443" s="17">
        <f t="shared" si="31"/>
        <v>4.0846815870195366E-5</v>
      </c>
      <c r="R443" s="17">
        <f t="shared" si="32"/>
        <v>6.716422019063813E-6</v>
      </c>
      <c r="S443" s="16">
        <v>0.59</v>
      </c>
      <c r="T443" s="16">
        <v>0.6</v>
      </c>
      <c r="U443" s="17">
        <f t="shared" si="33"/>
        <v>2.4099621363415264E-5</v>
      </c>
      <c r="V443" s="17">
        <f t="shared" si="34"/>
        <v>4.0298532114382878E-6</v>
      </c>
    </row>
    <row r="444" spans="1:22">
      <c r="A444" s="14" t="s">
        <v>46</v>
      </c>
      <c r="B444" s="15">
        <v>2447.71220103</v>
      </c>
      <c r="C444" s="14">
        <v>4</v>
      </c>
      <c r="D444" s="14">
        <v>11713</v>
      </c>
      <c r="E444" s="14" t="s">
        <v>55</v>
      </c>
      <c r="F444" s="14">
        <v>2</v>
      </c>
      <c r="G444" s="14" t="s">
        <v>44</v>
      </c>
      <c r="H444" s="14">
        <v>2</v>
      </c>
      <c r="I444" s="14">
        <v>1200</v>
      </c>
      <c r="J444" s="14">
        <v>1200</v>
      </c>
      <c r="K444" s="14">
        <v>522</v>
      </c>
      <c r="L444" s="15">
        <v>1.8310623821200001</v>
      </c>
      <c r="M444" s="16">
        <v>1</v>
      </c>
      <c r="N444" s="17">
        <f t="shared" si="30"/>
        <v>1.8310623821200001</v>
      </c>
      <c r="O444" s="17">
        <v>6.9982509999999998</v>
      </c>
      <c r="P444" s="17">
        <v>1.150719</v>
      </c>
      <c r="Q444" s="17">
        <f t="shared" si="31"/>
        <v>12.814234146733671</v>
      </c>
      <c r="R444" s="17">
        <f t="shared" si="32"/>
        <v>2.1070382732907444</v>
      </c>
      <c r="S444" s="16">
        <v>0.59</v>
      </c>
      <c r="T444" s="16">
        <v>0.6</v>
      </c>
      <c r="U444" s="17">
        <f t="shared" si="33"/>
        <v>7.560398146572866</v>
      </c>
      <c r="V444" s="17">
        <f t="shared" si="34"/>
        <v>1.2642229639744467</v>
      </c>
    </row>
    <row r="445" spans="1:22">
      <c r="A445" s="14" t="s">
        <v>46</v>
      </c>
      <c r="B445" s="15">
        <v>2447.71220103</v>
      </c>
      <c r="C445" s="14">
        <v>4</v>
      </c>
      <c r="D445" s="14">
        <v>11755</v>
      </c>
      <c r="E445" s="14" t="s">
        <v>55</v>
      </c>
      <c r="F445" s="14">
        <v>2</v>
      </c>
      <c r="G445" s="14" t="s">
        <v>50</v>
      </c>
      <c r="H445" s="14">
        <v>4</v>
      </c>
      <c r="I445" s="14">
        <v>1400</v>
      </c>
      <c r="J445" s="14">
        <v>1400</v>
      </c>
      <c r="K445" s="14">
        <v>524</v>
      </c>
      <c r="L445" s="15">
        <v>0.31677969133599998</v>
      </c>
      <c r="M445" s="16">
        <v>1</v>
      </c>
      <c r="N445" s="17">
        <f t="shared" si="30"/>
        <v>0.31677969133599998</v>
      </c>
      <c r="O445" s="17">
        <v>9.9086339999999993</v>
      </c>
      <c r="P445" s="17">
        <v>1.5241549999999999</v>
      </c>
      <c r="Q445" s="17">
        <f t="shared" si="31"/>
        <v>3.1388540200813946</v>
      </c>
      <c r="R445" s="17">
        <f t="shared" si="32"/>
        <v>0.48282135044822105</v>
      </c>
      <c r="S445" s="16">
        <v>0.59</v>
      </c>
      <c r="T445" s="16">
        <v>0.6</v>
      </c>
      <c r="U445" s="17">
        <f t="shared" si="33"/>
        <v>1.8519238718480227</v>
      </c>
      <c r="V445" s="17">
        <f t="shared" si="34"/>
        <v>0.28969281026893262</v>
      </c>
    </row>
    <row r="446" spans="1:22">
      <c r="A446" s="14" t="s">
        <v>46</v>
      </c>
      <c r="B446" s="15">
        <v>2447.71220103</v>
      </c>
      <c r="C446" s="14">
        <v>4</v>
      </c>
      <c r="D446" s="14">
        <v>11756</v>
      </c>
      <c r="E446" s="14" t="s">
        <v>55</v>
      </c>
      <c r="F446" s="14">
        <v>2</v>
      </c>
      <c r="G446" s="14" t="s">
        <v>50</v>
      </c>
      <c r="H446" s="14">
        <v>4</v>
      </c>
      <c r="I446" s="14">
        <v>1400</v>
      </c>
      <c r="J446" s="14">
        <v>1400</v>
      </c>
      <c r="K446" s="14">
        <v>524</v>
      </c>
      <c r="L446" s="15">
        <v>0.64857660899400005</v>
      </c>
      <c r="M446" s="16">
        <v>1</v>
      </c>
      <c r="N446" s="17">
        <f t="shared" si="30"/>
        <v>0.64857660899400005</v>
      </c>
      <c r="O446" s="17">
        <v>9.9086339999999993</v>
      </c>
      <c r="P446" s="17">
        <v>1.5241549999999999</v>
      </c>
      <c r="Q446" s="17">
        <f t="shared" si="31"/>
        <v>6.4265082394826543</v>
      </c>
      <c r="R446" s="17">
        <f t="shared" si="32"/>
        <v>0.98853128148125013</v>
      </c>
      <c r="S446" s="16">
        <v>0.59</v>
      </c>
      <c r="T446" s="16">
        <v>0.6</v>
      </c>
      <c r="U446" s="17">
        <f t="shared" si="33"/>
        <v>3.7916398612947657</v>
      </c>
      <c r="V446" s="17">
        <f t="shared" si="34"/>
        <v>0.59311876888875004</v>
      </c>
    </row>
    <row r="447" spans="1:22">
      <c r="A447" s="14" t="s">
        <v>46</v>
      </c>
      <c r="B447" s="15">
        <v>2447.71220103</v>
      </c>
      <c r="C447" s="14">
        <v>4</v>
      </c>
      <c r="D447" s="14">
        <v>11757</v>
      </c>
      <c r="E447" s="14" t="s">
        <v>55</v>
      </c>
      <c r="F447" s="14">
        <v>2</v>
      </c>
      <c r="G447" s="14" t="s">
        <v>50</v>
      </c>
      <c r="H447" s="14">
        <v>4</v>
      </c>
      <c r="I447" s="14">
        <v>1700</v>
      </c>
      <c r="J447" s="14">
        <v>1700</v>
      </c>
      <c r="K447" s="14">
        <v>524</v>
      </c>
      <c r="L447" s="15">
        <v>0.37722752711599999</v>
      </c>
      <c r="M447" s="16">
        <v>1</v>
      </c>
      <c r="N447" s="17">
        <f t="shared" si="30"/>
        <v>0.37722752711599999</v>
      </c>
      <c r="O447" s="17">
        <v>9.9086339999999993</v>
      </c>
      <c r="P447" s="17">
        <v>1.5241549999999999</v>
      </c>
      <c r="Q447" s="17">
        <f t="shared" si="31"/>
        <v>3.7378095009175194</v>
      </c>
      <c r="R447" s="17">
        <f t="shared" si="32"/>
        <v>0.57495322159148698</v>
      </c>
      <c r="S447" s="16">
        <v>0.59</v>
      </c>
      <c r="T447" s="16">
        <v>0.6</v>
      </c>
      <c r="U447" s="17">
        <f t="shared" si="33"/>
        <v>2.2053076055413365</v>
      </c>
      <c r="V447" s="17">
        <f t="shared" si="34"/>
        <v>0.3449719329548922</v>
      </c>
    </row>
    <row r="448" spans="1:22">
      <c r="A448" s="14" t="s">
        <v>46</v>
      </c>
      <c r="B448" s="15">
        <v>2447.71220103</v>
      </c>
      <c r="C448" s="14">
        <v>4</v>
      </c>
      <c r="D448" s="14">
        <v>11758</v>
      </c>
      <c r="E448" s="14" t="s">
        <v>45</v>
      </c>
      <c r="F448" s="14">
        <v>4</v>
      </c>
      <c r="G448" s="14" t="s">
        <v>50</v>
      </c>
      <c r="H448" s="14">
        <v>4</v>
      </c>
      <c r="I448" s="14">
        <v>1700</v>
      </c>
      <c r="J448" s="14">
        <v>1700</v>
      </c>
      <c r="K448" s="14">
        <v>564</v>
      </c>
      <c r="L448" s="15">
        <v>0.19638965974</v>
      </c>
      <c r="M448" s="16">
        <v>1</v>
      </c>
      <c r="N448" s="17">
        <f t="shared" si="30"/>
        <v>0.19638965974</v>
      </c>
      <c r="O448" s="17">
        <v>11.39</v>
      </c>
      <c r="P448" s="17">
        <v>1.78</v>
      </c>
      <c r="Q448" s="17">
        <f t="shared" si="31"/>
        <v>2.2368782244386001</v>
      </c>
      <c r="R448" s="17">
        <f t="shared" si="32"/>
        <v>0.34957359433719998</v>
      </c>
      <c r="S448" s="16">
        <v>0.99</v>
      </c>
      <c r="T448" s="16">
        <v>0.98</v>
      </c>
      <c r="U448" s="17">
        <f t="shared" si="33"/>
        <v>2.2145094421942142</v>
      </c>
      <c r="V448" s="17">
        <f t="shared" si="34"/>
        <v>0.34258212245045599</v>
      </c>
    </row>
    <row r="449" spans="1:22">
      <c r="A449" s="14" t="s">
        <v>46</v>
      </c>
      <c r="B449" s="15">
        <v>2447.71220103</v>
      </c>
      <c r="C449" s="14">
        <v>4</v>
      </c>
      <c r="D449" s="14">
        <v>11759</v>
      </c>
      <c r="E449" s="14" t="s">
        <v>45</v>
      </c>
      <c r="F449" s="14">
        <v>4</v>
      </c>
      <c r="G449" s="14" t="s">
        <v>49</v>
      </c>
      <c r="H449" s="14">
        <v>11</v>
      </c>
      <c r="I449" s="14">
        <v>4340</v>
      </c>
      <c r="J449" s="14">
        <v>4340</v>
      </c>
      <c r="K449" s="14">
        <v>571</v>
      </c>
      <c r="L449" s="15">
        <v>0.49493546238800001</v>
      </c>
      <c r="M449" s="16">
        <v>1</v>
      </c>
      <c r="N449" s="17">
        <f t="shared" si="30"/>
        <v>0.49493546238800001</v>
      </c>
      <c r="O449" s="17">
        <v>3.85</v>
      </c>
      <c r="P449" s="17">
        <v>0.14000000000000001</v>
      </c>
      <c r="Q449" s="17">
        <f t="shared" si="31"/>
        <v>1.9055015301938001</v>
      </c>
      <c r="R449" s="17">
        <f t="shared" si="32"/>
        <v>6.9290964734320004E-2</v>
      </c>
      <c r="S449" s="16">
        <v>0.99</v>
      </c>
      <c r="T449" s="16">
        <v>0.98</v>
      </c>
      <c r="U449" s="17">
        <f t="shared" si="33"/>
        <v>1.8864465148918621</v>
      </c>
      <c r="V449" s="17">
        <f t="shared" si="34"/>
        <v>6.7905145439633607E-2</v>
      </c>
    </row>
    <row r="450" spans="1:22">
      <c r="A450" s="14" t="s">
        <v>46</v>
      </c>
      <c r="B450" s="15">
        <v>2447.71220103</v>
      </c>
      <c r="C450" s="14">
        <v>4</v>
      </c>
      <c r="D450" s="14">
        <v>11760</v>
      </c>
      <c r="E450" s="14" t="s">
        <v>45</v>
      </c>
      <c r="F450" s="14">
        <v>4</v>
      </c>
      <c r="G450" s="14" t="s">
        <v>49</v>
      </c>
      <c r="H450" s="14">
        <v>11</v>
      </c>
      <c r="I450" s="14">
        <v>4340</v>
      </c>
      <c r="J450" s="14">
        <v>4340</v>
      </c>
      <c r="K450" s="14">
        <v>571</v>
      </c>
      <c r="L450" s="15">
        <v>5.38407146011E-5</v>
      </c>
      <c r="M450" s="16">
        <v>1</v>
      </c>
      <c r="N450" s="17">
        <f t="shared" si="30"/>
        <v>5.38407146011E-5</v>
      </c>
      <c r="O450" s="17">
        <v>3.85</v>
      </c>
      <c r="P450" s="17">
        <v>0.14000000000000001</v>
      </c>
      <c r="Q450" s="17">
        <f t="shared" si="31"/>
        <v>2.0728675121423502E-4</v>
      </c>
      <c r="R450" s="17">
        <f t="shared" si="32"/>
        <v>7.5377000441540003E-6</v>
      </c>
      <c r="S450" s="16">
        <v>0.99</v>
      </c>
      <c r="T450" s="16">
        <v>0.98</v>
      </c>
      <c r="U450" s="17">
        <f t="shared" si="33"/>
        <v>2.0521388370209266E-4</v>
      </c>
      <c r="V450" s="17">
        <f t="shared" si="34"/>
        <v>7.3869460432709199E-6</v>
      </c>
    </row>
    <row r="451" spans="1:22">
      <c r="A451" s="14" t="s">
        <v>46</v>
      </c>
      <c r="B451" s="15">
        <v>2447.71220103</v>
      </c>
      <c r="C451" s="14">
        <v>4</v>
      </c>
      <c r="D451" s="14">
        <v>11765</v>
      </c>
      <c r="E451" s="14" t="s">
        <v>45</v>
      </c>
      <c r="F451" s="14">
        <v>4</v>
      </c>
      <c r="G451" s="14" t="s">
        <v>44</v>
      </c>
      <c r="H451" s="14">
        <v>2</v>
      </c>
      <c r="I451" s="14">
        <v>1290</v>
      </c>
      <c r="J451" s="14">
        <v>1290</v>
      </c>
      <c r="K451" s="14">
        <v>562</v>
      </c>
      <c r="L451" s="15">
        <v>3.3054158222700001</v>
      </c>
      <c r="M451" s="16">
        <v>1</v>
      </c>
      <c r="N451" s="17">
        <f t="shared" ref="N451:N514" si="35">L451*M451</f>
        <v>3.3054158222700001</v>
      </c>
      <c r="O451" s="17">
        <v>8.52</v>
      </c>
      <c r="P451" s="17">
        <v>1.44</v>
      </c>
      <c r="Q451" s="17">
        <f t="shared" ref="Q451:Q514" si="36">N451*O451</f>
        <v>28.162142805740398</v>
      </c>
      <c r="R451" s="17">
        <f t="shared" ref="R451:R514" si="37">N451*P451</f>
        <v>4.7597987840688001</v>
      </c>
      <c r="S451" s="16">
        <v>0.99</v>
      </c>
      <c r="T451" s="16">
        <v>0.98</v>
      </c>
      <c r="U451" s="17">
        <f t="shared" ref="U451:U514" si="38">Q451*S451</f>
        <v>27.880521377682992</v>
      </c>
      <c r="V451" s="17">
        <f t="shared" ref="V451:V514" si="39">R451*T451</f>
        <v>4.664602808387424</v>
      </c>
    </row>
    <row r="452" spans="1:22">
      <c r="A452" s="14" t="s">
        <v>46</v>
      </c>
      <c r="B452" s="15">
        <v>2447.71220103</v>
      </c>
      <c r="C452" s="14">
        <v>4</v>
      </c>
      <c r="D452" s="14">
        <v>11766</v>
      </c>
      <c r="E452" s="14" t="s">
        <v>45</v>
      </c>
      <c r="F452" s="14">
        <v>4</v>
      </c>
      <c r="G452" s="14" t="s">
        <v>44</v>
      </c>
      <c r="H452" s="14">
        <v>2</v>
      </c>
      <c r="I452" s="14">
        <v>1290</v>
      </c>
      <c r="J452" s="14">
        <v>1290</v>
      </c>
      <c r="K452" s="14">
        <v>562</v>
      </c>
      <c r="L452" s="15">
        <v>0.64770672634299997</v>
      </c>
      <c r="M452" s="16">
        <v>1</v>
      </c>
      <c r="N452" s="17">
        <f t="shared" si="35"/>
        <v>0.64770672634299997</v>
      </c>
      <c r="O452" s="17">
        <v>8.52</v>
      </c>
      <c r="P452" s="17">
        <v>1.44</v>
      </c>
      <c r="Q452" s="17">
        <f t="shared" si="36"/>
        <v>5.518461308442359</v>
      </c>
      <c r="R452" s="17">
        <f t="shared" si="37"/>
        <v>0.93269768593391988</v>
      </c>
      <c r="S452" s="16">
        <v>0.99</v>
      </c>
      <c r="T452" s="16">
        <v>0.98</v>
      </c>
      <c r="U452" s="17">
        <f t="shared" si="38"/>
        <v>5.4632766953579353</v>
      </c>
      <c r="V452" s="17">
        <f t="shared" si="39"/>
        <v>0.91404373221524149</v>
      </c>
    </row>
    <row r="453" spans="1:22">
      <c r="A453" s="14" t="s">
        <v>46</v>
      </c>
      <c r="B453" s="15">
        <v>2447.71220103</v>
      </c>
      <c r="C453" s="14">
        <v>4</v>
      </c>
      <c r="D453" s="14">
        <v>11767</v>
      </c>
      <c r="E453" s="14" t="s">
        <v>45</v>
      </c>
      <c r="F453" s="14">
        <v>4</v>
      </c>
      <c r="G453" s="14" t="s">
        <v>52</v>
      </c>
      <c r="H453" s="14">
        <v>12</v>
      </c>
      <c r="I453" s="14">
        <v>5200</v>
      </c>
      <c r="J453" s="14">
        <v>5200</v>
      </c>
      <c r="K453" s="14">
        <v>572</v>
      </c>
      <c r="L453" s="15">
        <v>9.55772039554E-6</v>
      </c>
      <c r="M453" s="16">
        <v>0</v>
      </c>
      <c r="N453" s="17">
        <f t="shared" si="35"/>
        <v>0</v>
      </c>
      <c r="O453" s="17">
        <v>0</v>
      </c>
      <c r="P453" s="17">
        <v>0</v>
      </c>
      <c r="Q453" s="17">
        <f t="shared" si="36"/>
        <v>0</v>
      </c>
      <c r="R453" s="17">
        <f t="shared" si="37"/>
        <v>0</v>
      </c>
      <c r="S453" s="16">
        <v>0.99</v>
      </c>
      <c r="T453" s="16">
        <v>0.98</v>
      </c>
      <c r="U453" s="17">
        <f t="shared" si="38"/>
        <v>0</v>
      </c>
      <c r="V453" s="17">
        <f t="shared" si="39"/>
        <v>0</v>
      </c>
    </row>
    <row r="454" spans="1:22">
      <c r="A454" s="14" t="s">
        <v>46</v>
      </c>
      <c r="B454" s="15">
        <v>2447.71220103</v>
      </c>
      <c r="C454" s="14">
        <v>4</v>
      </c>
      <c r="D454" s="14">
        <v>11768</v>
      </c>
      <c r="E454" s="14" t="s">
        <v>45</v>
      </c>
      <c r="F454" s="14">
        <v>4</v>
      </c>
      <c r="G454" s="14" t="s">
        <v>50</v>
      </c>
      <c r="H454" s="14">
        <v>4</v>
      </c>
      <c r="I454" s="14">
        <v>8340</v>
      </c>
      <c r="J454" s="14">
        <v>8340</v>
      </c>
      <c r="K454" s="14">
        <v>564</v>
      </c>
      <c r="L454" s="15">
        <v>0.145045782835</v>
      </c>
      <c r="M454" s="16">
        <v>1</v>
      </c>
      <c r="N454" s="17">
        <f t="shared" si="35"/>
        <v>0.145045782835</v>
      </c>
      <c r="O454" s="17">
        <v>11.39</v>
      </c>
      <c r="P454" s="17">
        <v>1.78</v>
      </c>
      <c r="Q454" s="17">
        <f t="shared" si="36"/>
        <v>1.65207146649065</v>
      </c>
      <c r="R454" s="17">
        <f t="shared" si="37"/>
        <v>0.25818149344629998</v>
      </c>
      <c r="S454" s="16">
        <v>0.99</v>
      </c>
      <c r="T454" s="16">
        <v>0.98</v>
      </c>
      <c r="U454" s="17">
        <f t="shared" si="38"/>
        <v>1.6355507518257435</v>
      </c>
      <c r="V454" s="17">
        <f t="shared" si="39"/>
        <v>0.25301786357737399</v>
      </c>
    </row>
    <row r="455" spans="1:22">
      <c r="A455" s="14" t="s">
        <v>46</v>
      </c>
      <c r="B455" s="15">
        <v>2447.71220103</v>
      </c>
      <c r="C455" s="14">
        <v>4</v>
      </c>
      <c r="D455" s="14">
        <v>11769</v>
      </c>
      <c r="E455" s="14" t="s">
        <v>45</v>
      </c>
      <c r="F455" s="14">
        <v>4</v>
      </c>
      <c r="G455" s="14" t="s">
        <v>50</v>
      </c>
      <c r="H455" s="14">
        <v>4</v>
      </c>
      <c r="I455" s="14">
        <v>8340</v>
      </c>
      <c r="J455" s="14">
        <v>8340</v>
      </c>
      <c r="K455" s="14">
        <v>564</v>
      </c>
      <c r="L455" s="15">
        <v>0.131183626645</v>
      </c>
      <c r="M455" s="16">
        <v>1</v>
      </c>
      <c r="N455" s="17">
        <f t="shared" si="35"/>
        <v>0.131183626645</v>
      </c>
      <c r="O455" s="17">
        <v>11.39</v>
      </c>
      <c r="P455" s="17">
        <v>1.78</v>
      </c>
      <c r="Q455" s="17">
        <f t="shared" si="36"/>
        <v>1.4941815074865501</v>
      </c>
      <c r="R455" s="17">
        <f t="shared" si="37"/>
        <v>0.23350685542809999</v>
      </c>
      <c r="S455" s="16">
        <v>0.99</v>
      </c>
      <c r="T455" s="16">
        <v>0.98</v>
      </c>
      <c r="U455" s="17">
        <f t="shared" si="38"/>
        <v>1.4792396924116846</v>
      </c>
      <c r="V455" s="17">
        <f t="shared" si="39"/>
        <v>0.22883671831953797</v>
      </c>
    </row>
    <row r="456" spans="1:22">
      <c r="A456" s="14" t="s">
        <v>46</v>
      </c>
      <c r="B456" s="15">
        <v>2447.71220103</v>
      </c>
      <c r="C456" s="14">
        <v>4</v>
      </c>
      <c r="D456" s="14">
        <v>11777</v>
      </c>
      <c r="E456" s="14" t="s">
        <v>45</v>
      </c>
      <c r="F456" s="14">
        <v>4</v>
      </c>
      <c r="G456" s="14" t="s">
        <v>49</v>
      </c>
      <c r="H456" s="14">
        <v>11</v>
      </c>
      <c r="I456" s="14">
        <v>4340</v>
      </c>
      <c r="J456" s="14">
        <v>4340</v>
      </c>
      <c r="K456" s="14">
        <v>571</v>
      </c>
      <c r="L456" s="15">
        <v>0.109741528645</v>
      </c>
      <c r="M456" s="16">
        <v>1</v>
      </c>
      <c r="N456" s="17">
        <f t="shared" si="35"/>
        <v>0.109741528645</v>
      </c>
      <c r="O456" s="17">
        <v>3.85</v>
      </c>
      <c r="P456" s="17">
        <v>0.14000000000000001</v>
      </c>
      <c r="Q456" s="17">
        <f t="shared" si="36"/>
        <v>0.42250488528325003</v>
      </c>
      <c r="R456" s="17">
        <f t="shared" si="37"/>
        <v>1.5363814010300002E-2</v>
      </c>
      <c r="S456" s="16">
        <v>0.99</v>
      </c>
      <c r="T456" s="16">
        <v>0.98</v>
      </c>
      <c r="U456" s="17">
        <f t="shared" si="38"/>
        <v>0.41827983643041755</v>
      </c>
      <c r="V456" s="17">
        <f t="shared" si="39"/>
        <v>1.5056537730094003E-2</v>
      </c>
    </row>
    <row r="457" spans="1:22">
      <c r="A457" s="14" t="s">
        <v>46</v>
      </c>
      <c r="B457" s="15">
        <v>2447.71220103</v>
      </c>
      <c r="C457" s="14">
        <v>4</v>
      </c>
      <c r="D457" s="14">
        <v>11778</v>
      </c>
      <c r="E457" s="14" t="s">
        <v>45</v>
      </c>
      <c r="F457" s="14">
        <v>4</v>
      </c>
      <c r="G457" s="14" t="s">
        <v>49</v>
      </c>
      <c r="H457" s="14">
        <v>11</v>
      </c>
      <c r="I457" s="14">
        <v>4340</v>
      </c>
      <c r="J457" s="14">
        <v>4340</v>
      </c>
      <c r="K457" s="14">
        <v>571</v>
      </c>
      <c r="L457" s="15">
        <v>0.35460168166299999</v>
      </c>
      <c r="M457" s="16">
        <v>1</v>
      </c>
      <c r="N457" s="17">
        <f t="shared" si="35"/>
        <v>0.35460168166299999</v>
      </c>
      <c r="O457" s="17">
        <v>3.85</v>
      </c>
      <c r="P457" s="17">
        <v>0.14000000000000001</v>
      </c>
      <c r="Q457" s="17">
        <f t="shared" si="36"/>
        <v>1.3652164744025499</v>
      </c>
      <c r="R457" s="17">
        <f t="shared" si="37"/>
        <v>4.9644235432820004E-2</v>
      </c>
      <c r="S457" s="16">
        <v>0.99</v>
      </c>
      <c r="T457" s="16">
        <v>0.98</v>
      </c>
      <c r="U457" s="17">
        <f t="shared" si="38"/>
        <v>1.3515643096585244</v>
      </c>
      <c r="V457" s="17">
        <f t="shared" si="39"/>
        <v>4.86513507241636E-2</v>
      </c>
    </row>
    <row r="458" spans="1:22">
      <c r="A458" s="14" t="s">
        <v>46</v>
      </c>
      <c r="B458" s="15">
        <v>2447.71220103</v>
      </c>
      <c r="C458" s="14">
        <v>4</v>
      </c>
      <c r="D458" s="14">
        <v>11779</v>
      </c>
      <c r="E458" s="14" t="s">
        <v>45</v>
      </c>
      <c r="F458" s="14">
        <v>4</v>
      </c>
      <c r="G458" s="14" t="s">
        <v>49</v>
      </c>
      <c r="H458" s="14">
        <v>11</v>
      </c>
      <c r="I458" s="14">
        <v>4340</v>
      </c>
      <c r="J458" s="14">
        <v>4340</v>
      </c>
      <c r="K458" s="14">
        <v>571</v>
      </c>
      <c r="L458" s="15">
        <v>2.95538149071E-3</v>
      </c>
      <c r="M458" s="16">
        <v>1</v>
      </c>
      <c r="N458" s="17">
        <f t="shared" si="35"/>
        <v>2.95538149071E-3</v>
      </c>
      <c r="O458" s="17">
        <v>3.85</v>
      </c>
      <c r="P458" s="17">
        <v>0.14000000000000001</v>
      </c>
      <c r="Q458" s="17">
        <f t="shared" si="36"/>
        <v>1.13782187392335E-2</v>
      </c>
      <c r="R458" s="17">
        <f t="shared" si="37"/>
        <v>4.1375340869940005E-4</v>
      </c>
      <c r="S458" s="16">
        <v>0.99</v>
      </c>
      <c r="T458" s="16">
        <v>0.98</v>
      </c>
      <c r="U458" s="17">
        <f t="shared" si="38"/>
        <v>1.1264436551841164E-2</v>
      </c>
      <c r="V458" s="17">
        <f t="shared" si="39"/>
        <v>4.0547834052541204E-4</v>
      </c>
    </row>
    <row r="459" spans="1:22">
      <c r="A459" s="14" t="s">
        <v>46</v>
      </c>
      <c r="B459" s="15">
        <v>2447.71220103</v>
      </c>
      <c r="C459" s="14">
        <v>4</v>
      </c>
      <c r="D459" s="14">
        <v>11780</v>
      </c>
      <c r="E459" s="14" t="s">
        <v>45</v>
      </c>
      <c r="F459" s="14">
        <v>4</v>
      </c>
      <c r="G459" s="14" t="s">
        <v>49</v>
      </c>
      <c r="H459" s="14">
        <v>11</v>
      </c>
      <c r="I459" s="14">
        <v>4340</v>
      </c>
      <c r="J459" s="14">
        <v>4340</v>
      </c>
      <c r="K459" s="14">
        <v>571</v>
      </c>
      <c r="L459" s="15">
        <v>6.1824900509399995E-4</v>
      </c>
      <c r="M459" s="16">
        <v>1</v>
      </c>
      <c r="N459" s="17">
        <f t="shared" si="35"/>
        <v>6.1824900509399995E-4</v>
      </c>
      <c r="O459" s="17">
        <v>3.85</v>
      </c>
      <c r="P459" s="17">
        <v>0.14000000000000001</v>
      </c>
      <c r="Q459" s="17">
        <f t="shared" si="36"/>
        <v>2.3802586696118999E-3</v>
      </c>
      <c r="R459" s="17">
        <f t="shared" si="37"/>
        <v>8.6554860713160004E-5</v>
      </c>
      <c r="S459" s="16">
        <v>0.99</v>
      </c>
      <c r="T459" s="16">
        <v>0.98</v>
      </c>
      <c r="U459" s="17">
        <f t="shared" si="38"/>
        <v>2.3564560829157808E-3</v>
      </c>
      <c r="V459" s="17">
        <f t="shared" si="39"/>
        <v>8.4823763498896807E-5</v>
      </c>
    </row>
    <row r="460" spans="1:22">
      <c r="A460" s="14" t="s">
        <v>46</v>
      </c>
      <c r="B460" s="15">
        <v>2447.71220103</v>
      </c>
      <c r="C460" s="14">
        <v>4</v>
      </c>
      <c r="D460" s="14">
        <v>11781</v>
      </c>
      <c r="E460" s="14" t="s">
        <v>45</v>
      </c>
      <c r="F460" s="14">
        <v>4</v>
      </c>
      <c r="G460" s="14" t="s">
        <v>49</v>
      </c>
      <c r="H460" s="14">
        <v>11</v>
      </c>
      <c r="I460" s="14">
        <v>4340</v>
      </c>
      <c r="J460" s="14">
        <v>4340</v>
      </c>
      <c r="K460" s="14">
        <v>571</v>
      </c>
      <c r="L460" s="15">
        <v>2.0748832848200001E-5</v>
      </c>
      <c r="M460" s="16">
        <v>1</v>
      </c>
      <c r="N460" s="17">
        <f t="shared" si="35"/>
        <v>2.0748832848200001E-5</v>
      </c>
      <c r="O460" s="17">
        <v>3.85</v>
      </c>
      <c r="P460" s="17">
        <v>0.14000000000000001</v>
      </c>
      <c r="Q460" s="17">
        <f t="shared" si="36"/>
        <v>7.9883006465570003E-5</v>
      </c>
      <c r="R460" s="17">
        <f t="shared" si="37"/>
        <v>2.9048365987480005E-6</v>
      </c>
      <c r="S460" s="16">
        <v>0.99</v>
      </c>
      <c r="T460" s="16">
        <v>0.98</v>
      </c>
      <c r="U460" s="17">
        <f t="shared" si="38"/>
        <v>7.9084176400914306E-5</v>
      </c>
      <c r="V460" s="17">
        <f t="shared" si="39"/>
        <v>2.8467398667730406E-6</v>
      </c>
    </row>
    <row r="461" spans="1:22">
      <c r="A461" s="14" t="s">
        <v>46</v>
      </c>
      <c r="B461" s="15">
        <v>2447.71220103</v>
      </c>
      <c r="C461" s="14">
        <v>4</v>
      </c>
      <c r="D461" s="14">
        <v>11782</v>
      </c>
      <c r="E461" s="14" t="s">
        <v>45</v>
      </c>
      <c r="F461" s="14">
        <v>4</v>
      </c>
      <c r="G461" s="14" t="s">
        <v>49</v>
      </c>
      <c r="H461" s="14">
        <v>11</v>
      </c>
      <c r="I461" s="14">
        <v>4340</v>
      </c>
      <c r="J461" s="14">
        <v>4340</v>
      </c>
      <c r="K461" s="14">
        <v>571</v>
      </c>
      <c r="L461" s="15">
        <v>9.8985226027399995E-2</v>
      </c>
      <c r="M461" s="16">
        <v>1</v>
      </c>
      <c r="N461" s="17">
        <f t="shared" si="35"/>
        <v>9.8985226027399995E-2</v>
      </c>
      <c r="O461" s="17">
        <v>3.85</v>
      </c>
      <c r="P461" s="17">
        <v>0.14000000000000001</v>
      </c>
      <c r="Q461" s="17">
        <f t="shared" si="36"/>
        <v>0.38109312020548997</v>
      </c>
      <c r="R461" s="17">
        <f t="shared" si="37"/>
        <v>1.3857931643836001E-2</v>
      </c>
      <c r="S461" s="16">
        <v>0.99</v>
      </c>
      <c r="T461" s="16">
        <v>0.98</v>
      </c>
      <c r="U461" s="17">
        <f t="shared" si="38"/>
        <v>0.37728218900343508</v>
      </c>
      <c r="V461" s="17">
        <f t="shared" si="39"/>
        <v>1.3580773010959279E-2</v>
      </c>
    </row>
    <row r="462" spans="1:22">
      <c r="A462" s="14" t="s">
        <v>46</v>
      </c>
      <c r="B462" s="15">
        <v>2447.71220103</v>
      </c>
      <c r="C462" s="14">
        <v>4</v>
      </c>
      <c r="D462" s="14">
        <v>11783</v>
      </c>
      <c r="E462" s="14" t="s">
        <v>45</v>
      </c>
      <c r="F462" s="14">
        <v>4</v>
      </c>
      <c r="G462" s="14" t="s">
        <v>49</v>
      </c>
      <c r="H462" s="14">
        <v>11</v>
      </c>
      <c r="I462" s="14">
        <v>4340</v>
      </c>
      <c r="J462" s="14">
        <v>4340</v>
      </c>
      <c r="K462" s="14">
        <v>571</v>
      </c>
      <c r="L462" s="15">
        <v>0.183308427883</v>
      </c>
      <c r="M462" s="16">
        <v>1</v>
      </c>
      <c r="N462" s="17">
        <f t="shared" si="35"/>
        <v>0.183308427883</v>
      </c>
      <c r="O462" s="17">
        <v>3.85</v>
      </c>
      <c r="P462" s="17">
        <v>0.14000000000000001</v>
      </c>
      <c r="Q462" s="17">
        <f t="shared" si="36"/>
        <v>0.70573744734955002</v>
      </c>
      <c r="R462" s="17">
        <f t="shared" si="37"/>
        <v>2.5663179903620003E-2</v>
      </c>
      <c r="S462" s="16">
        <v>0.99</v>
      </c>
      <c r="T462" s="16">
        <v>0.98</v>
      </c>
      <c r="U462" s="17">
        <f t="shared" si="38"/>
        <v>0.69868007287605449</v>
      </c>
      <c r="V462" s="17">
        <f t="shared" si="39"/>
        <v>2.5149916305547602E-2</v>
      </c>
    </row>
    <row r="463" spans="1:22">
      <c r="A463" s="14" t="s">
        <v>46</v>
      </c>
      <c r="B463" s="15">
        <v>2447.71220103</v>
      </c>
      <c r="C463" s="14">
        <v>4</v>
      </c>
      <c r="D463" s="14">
        <v>11784</v>
      </c>
      <c r="E463" s="14" t="s">
        <v>45</v>
      </c>
      <c r="F463" s="14">
        <v>4</v>
      </c>
      <c r="G463" s="14" t="s">
        <v>44</v>
      </c>
      <c r="H463" s="14">
        <v>2</v>
      </c>
      <c r="I463" s="14">
        <v>1200</v>
      </c>
      <c r="J463" s="14">
        <v>1200</v>
      </c>
      <c r="K463" s="14">
        <v>562</v>
      </c>
      <c r="L463" s="15">
        <v>5.4305070442499996</v>
      </c>
      <c r="M463" s="16">
        <v>1</v>
      </c>
      <c r="N463" s="17">
        <f t="shared" si="35"/>
        <v>5.4305070442499996</v>
      </c>
      <c r="O463" s="17">
        <v>8.52</v>
      </c>
      <c r="P463" s="17">
        <v>1.44</v>
      </c>
      <c r="Q463" s="17">
        <f t="shared" si="36"/>
        <v>46.267920017009992</v>
      </c>
      <c r="R463" s="17">
        <f t="shared" si="37"/>
        <v>7.8199301437199988</v>
      </c>
      <c r="S463" s="16">
        <v>0.99</v>
      </c>
      <c r="T463" s="16">
        <v>0.98</v>
      </c>
      <c r="U463" s="17">
        <f t="shared" si="38"/>
        <v>45.805240816839891</v>
      </c>
      <c r="V463" s="17">
        <f t="shared" si="39"/>
        <v>7.6635315408455984</v>
      </c>
    </row>
    <row r="464" spans="1:22">
      <c r="A464" s="14" t="s">
        <v>46</v>
      </c>
      <c r="B464" s="15">
        <v>2447.71220103</v>
      </c>
      <c r="C464" s="14">
        <v>4</v>
      </c>
      <c r="D464" s="14">
        <v>11786</v>
      </c>
      <c r="E464" s="14" t="s">
        <v>45</v>
      </c>
      <c r="F464" s="14">
        <v>4</v>
      </c>
      <c r="G464" s="14" t="s">
        <v>44</v>
      </c>
      <c r="H464" s="14">
        <v>2</v>
      </c>
      <c r="I464" s="14">
        <v>1200</v>
      </c>
      <c r="J464" s="14">
        <v>1200</v>
      </c>
      <c r="K464" s="14">
        <v>562</v>
      </c>
      <c r="L464" s="15">
        <v>1.3524380289899999E-3</v>
      </c>
      <c r="M464" s="16">
        <v>1</v>
      </c>
      <c r="N464" s="17">
        <f t="shared" si="35"/>
        <v>1.3524380289899999E-3</v>
      </c>
      <c r="O464" s="17">
        <v>8.52</v>
      </c>
      <c r="P464" s="17">
        <v>1.44</v>
      </c>
      <c r="Q464" s="17">
        <f t="shared" si="36"/>
        <v>1.1522772006994799E-2</v>
      </c>
      <c r="R464" s="17">
        <f t="shared" si="37"/>
        <v>1.9475107617455999E-3</v>
      </c>
      <c r="S464" s="16">
        <v>0.99</v>
      </c>
      <c r="T464" s="16">
        <v>0.98</v>
      </c>
      <c r="U464" s="17">
        <f t="shared" si="38"/>
        <v>1.1407544286924851E-2</v>
      </c>
      <c r="V464" s="17">
        <f t="shared" si="39"/>
        <v>1.908560546510688E-3</v>
      </c>
    </row>
    <row r="465" spans="1:22">
      <c r="A465" s="14" t="s">
        <v>46</v>
      </c>
      <c r="B465" s="15">
        <v>2447.71220103</v>
      </c>
      <c r="C465" s="14">
        <v>4</v>
      </c>
      <c r="D465" s="14">
        <v>11787</v>
      </c>
      <c r="E465" s="14" t="s">
        <v>45</v>
      </c>
      <c r="F465" s="14">
        <v>4</v>
      </c>
      <c r="G465" s="14" t="s">
        <v>44</v>
      </c>
      <c r="H465" s="14">
        <v>2</v>
      </c>
      <c r="I465" s="14">
        <v>1200</v>
      </c>
      <c r="J465" s="14">
        <v>1200</v>
      </c>
      <c r="K465" s="14">
        <v>562</v>
      </c>
      <c r="L465" s="15">
        <v>0.66880870609700005</v>
      </c>
      <c r="M465" s="16">
        <v>1</v>
      </c>
      <c r="N465" s="17">
        <f t="shared" si="35"/>
        <v>0.66880870609700005</v>
      </c>
      <c r="O465" s="17">
        <v>8.52</v>
      </c>
      <c r="P465" s="17">
        <v>1.44</v>
      </c>
      <c r="Q465" s="17">
        <f t="shared" si="36"/>
        <v>5.6982501759464403</v>
      </c>
      <c r="R465" s="17">
        <f t="shared" si="37"/>
        <v>0.96308453677968009</v>
      </c>
      <c r="S465" s="16">
        <v>0.99</v>
      </c>
      <c r="T465" s="16">
        <v>0.98</v>
      </c>
      <c r="U465" s="17">
        <f t="shared" si="38"/>
        <v>5.6412676741869756</v>
      </c>
      <c r="V465" s="17">
        <f t="shared" si="39"/>
        <v>0.94382284604408651</v>
      </c>
    </row>
    <row r="466" spans="1:22">
      <c r="A466" s="14" t="s">
        <v>46</v>
      </c>
      <c r="B466" s="15">
        <v>2447.71220103</v>
      </c>
      <c r="C466" s="14">
        <v>4</v>
      </c>
      <c r="D466" s="14">
        <v>11788</v>
      </c>
      <c r="E466" s="14" t="s">
        <v>45</v>
      </c>
      <c r="F466" s="14">
        <v>4</v>
      </c>
      <c r="G466" s="14" t="s">
        <v>44</v>
      </c>
      <c r="H466" s="14">
        <v>2</v>
      </c>
      <c r="I466" s="14">
        <v>1200</v>
      </c>
      <c r="J466" s="14">
        <v>1200</v>
      </c>
      <c r="K466" s="14">
        <v>562</v>
      </c>
      <c r="L466" s="15">
        <v>8.5627657414200004E-2</v>
      </c>
      <c r="M466" s="16">
        <v>1</v>
      </c>
      <c r="N466" s="17">
        <f t="shared" si="35"/>
        <v>8.5627657414200004E-2</v>
      </c>
      <c r="O466" s="17">
        <v>8.52</v>
      </c>
      <c r="P466" s="17">
        <v>1.44</v>
      </c>
      <c r="Q466" s="17">
        <f t="shared" si="36"/>
        <v>0.72954764116898396</v>
      </c>
      <c r="R466" s="17">
        <f t="shared" si="37"/>
        <v>0.123303826676448</v>
      </c>
      <c r="S466" s="16">
        <v>0.99</v>
      </c>
      <c r="T466" s="16">
        <v>0.98</v>
      </c>
      <c r="U466" s="17">
        <f t="shared" si="38"/>
        <v>0.72225216475729415</v>
      </c>
      <c r="V466" s="17">
        <f t="shared" si="39"/>
        <v>0.12083775014291903</v>
      </c>
    </row>
    <row r="467" spans="1:22">
      <c r="A467" s="14" t="s">
        <v>46</v>
      </c>
      <c r="B467" s="15">
        <v>2447.71220103</v>
      </c>
      <c r="C467" s="14">
        <v>4</v>
      </c>
      <c r="D467" s="14">
        <v>11789</v>
      </c>
      <c r="E467" s="14" t="s">
        <v>45</v>
      </c>
      <c r="F467" s="14">
        <v>4</v>
      </c>
      <c r="G467" s="14" t="s">
        <v>44</v>
      </c>
      <c r="H467" s="14">
        <v>2</v>
      </c>
      <c r="I467" s="14">
        <v>1200</v>
      </c>
      <c r="J467" s="14">
        <v>1200</v>
      </c>
      <c r="K467" s="14">
        <v>562</v>
      </c>
      <c r="L467" s="15">
        <v>8.4659602680799999</v>
      </c>
      <c r="M467" s="16">
        <v>1</v>
      </c>
      <c r="N467" s="17">
        <f t="shared" si="35"/>
        <v>8.4659602680799999</v>
      </c>
      <c r="O467" s="17">
        <v>8.52</v>
      </c>
      <c r="P467" s="17">
        <v>1.44</v>
      </c>
      <c r="Q467" s="17">
        <f t="shared" si="36"/>
        <v>72.129981484041593</v>
      </c>
      <c r="R467" s="17">
        <f t="shared" si="37"/>
        <v>12.1909827860352</v>
      </c>
      <c r="S467" s="16">
        <v>0.99</v>
      </c>
      <c r="T467" s="16">
        <v>0.98</v>
      </c>
      <c r="U467" s="17">
        <f t="shared" si="38"/>
        <v>71.408681669201172</v>
      </c>
      <c r="V467" s="17">
        <f t="shared" si="39"/>
        <v>11.947163130314495</v>
      </c>
    </row>
    <row r="468" spans="1:22">
      <c r="A468" s="14" t="s">
        <v>46</v>
      </c>
      <c r="B468" s="15">
        <v>2447.71220103</v>
      </c>
      <c r="C468" s="14">
        <v>4</v>
      </c>
      <c r="D468" s="14">
        <v>11790</v>
      </c>
      <c r="E468" s="14" t="s">
        <v>45</v>
      </c>
      <c r="F468" s="14">
        <v>4</v>
      </c>
      <c r="G468" s="14" t="s">
        <v>44</v>
      </c>
      <c r="H468" s="14">
        <v>2</v>
      </c>
      <c r="I468" s="14">
        <v>1200</v>
      </c>
      <c r="J468" s="14">
        <v>1200</v>
      </c>
      <c r="K468" s="14">
        <v>562</v>
      </c>
      <c r="L468" s="15">
        <v>0.453541473247</v>
      </c>
      <c r="M468" s="16">
        <v>1</v>
      </c>
      <c r="N468" s="17">
        <f t="shared" si="35"/>
        <v>0.453541473247</v>
      </c>
      <c r="O468" s="17">
        <v>8.52</v>
      </c>
      <c r="P468" s="17">
        <v>1.44</v>
      </c>
      <c r="Q468" s="17">
        <f t="shared" si="36"/>
        <v>3.8641733520644399</v>
      </c>
      <c r="R468" s="17">
        <f t="shared" si="37"/>
        <v>0.65309972147567996</v>
      </c>
      <c r="S468" s="16">
        <v>0.99</v>
      </c>
      <c r="T468" s="16">
        <v>0.98</v>
      </c>
      <c r="U468" s="17">
        <f t="shared" si="38"/>
        <v>3.8255316185437955</v>
      </c>
      <c r="V468" s="17">
        <f t="shared" si="39"/>
        <v>0.64003772704616635</v>
      </c>
    </row>
    <row r="469" spans="1:22">
      <c r="A469" s="14" t="s">
        <v>46</v>
      </c>
      <c r="B469" s="15">
        <v>2447.71220103</v>
      </c>
      <c r="C469" s="14">
        <v>4</v>
      </c>
      <c r="D469" s="14">
        <v>11791</v>
      </c>
      <c r="E469" s="14" t="s">
        <v>45</v>
      </c>
      <c r="F469" s="14">
        <v>4</v>
      </c>
      <c r="G469" s="14" t="s">
        <v>44</v>
      </c>
      <c r="H469" s="14">
        <v>2</v>
      </c>
      <c r="I469" s="14">
        <v>1200</v>
      </c>
      <c r="J469" s="14">
        <v>1200</v>
      </c>
      <c r="K469" s="14">
        <v>562</v>
      </c>
      <c r="L469" s="15">
        <v>1.10571058541</v>
      </c>
      <c r="M469" s="16">
        <v>1</v>
      </c>
      <c r="N469" s="17">
        <f t="shared" si="35"/>
        <v>1.10571058541</v>
      </c>
      <c r="O469" s="17">
        <v>8.52</v>
      </c>
      <c r="P469" s="17">
        <v>1.44</v>
      </c>
      <c r="Q469" s="17">
        <f t="shared" si="36"/>
        <v>9.4206541876932004</v>
      </c>
      <c r="R469" s="17">
        <f t="shared" si="37"/>
        <v>1.5922232429904</v>
      </c>
      <c r="S469" s="16">
        <v>0.99</v>
      </c>
      <c r="T469" s="16">
        <v>0.98</v>
      </c>
      <c r="U469" s="17">
        <f t="shared" si="38"/>
        <v>9.326447645816268</v>
      </c>
      <c r="V469" s="17">
        <f t="shared" si="39"/>
        <v>1.560378778130592</v>
      </c>
    </row>
    <row r="470" spans="1:22">
      <c r="A470" s="14" t="s">
        <v>46</v>
      </c>
      <c r="B470" s="15">
        <v>2447.71220103</v>
      </c>
      <c r="C470" s="14">
        <v>4</v>
      </c>
      <c r="D470" s="14">
        <v>11792</v>
      </c>
      <c r="E470" s="14" t="s">
        <v>45</v>
      </c>
      <c r="F470" s="14">
        <v>4</v>
      </c>
      <c r="G470" s="14" t="s">
        <v>44</v>
      </c>
      <c r="H470" s="14">
        <v>2</v>
      </c>
      <c r="I470" s="14">
        <v>1200</v>
      </c>
      <c r="J470" s="14">
        <v>1200</v>
      </c>
      <c r="K470" s="14">
        <v>562</v>
      </c>
      <c r="L470" s="15">
        <v>0.92241273024500003</v>
      </c>
      <c r="M470" s="16">
        <v>1</v>
      </c>
      <c r="N470" s="17">
        <f t="shared" si="35"/>
        <v>0.92241273024500003</v>
      </c>
      <c r="O470" s="17">
        <v>8.52</v>
      </c>
      <c r="P470" s="17">
        <v>1.44</v>
      </c>
      <c r="Q470" s="17">
        <f t="shared" si="36"/>
        <v>7.8589564616873995</v>
      </c>
      <c r="R470" s="17">
        <f t="shared" si="37"/>
        <v>1.3282743315528001</v>
      </c>
      <c r="S470" s="16">
        <v>0.99</v>
      </c>
      <c r="T470" s="16">
        <v>0.98</v>
      </c>
      <c r="U470" s="17">
        <f t="shared" si="38"/>
        <v>7.7803668970705253</v>
      </c>
      <c r="V470" s="17">
        <f t="shared" si="39"/>
        <v>1.301708844921744</v>
      </c>
    </row>
    <row r="471" spans="1:22">
      <c r="A471" s="14" t="s">
        <v>46</v>
      </c>
      <c r="B471" s="15">
        <v>2447.71220103</v>
      </c>
      <c r="C471" s="14">
        <v>4</v>
      </c>
      <c r="D471" s="14">
        <v>11793</v>
      </c>
      <c r="E471" s="14" t="s">
        <v>45</v>
      </c>
      <c r="F471" s="14">
        <v>4</v>
      </c>
      <c r="G471" s="14" t="s">
        <v>44</v>
      </c>
      <c r="H471" s="14">
        <v>2</v>
      </c>
      <c r="I471" s="14">
        <v>1200</v>
      </c>
      <c r="J471" s="14">
        <v>1200</v>
      </c>
      <c r="K471" s="14">
        <v>562</v>
      </c>
      <c r="L471" s="15">
        <v>0.23960141490600001</v>
      </c>
      <c r="M471" s="16">
        <v>1</v>
      </c>
      <c r="N471" s="17">
        <f t="shared" si="35"/>
        <v>0.23960141490600001</v>
      </c>
      <c r="O471" s="17">
        <v>8.52</v>
      </c>
      <c r="P471" s="17">
        <v>1.44</v>
      </c>
      <c r="Q471" s="17">
        <f t="shared" si="36"/>
        <v>2.0414040549991199</v>
      </c>
      <c r="R471" s="17">
        <f t="shared" si="37"/>
        <v>0.34502603746464</v>
      </c>
      <c r="S471" s="16">
        <v>0.99</v>
      </c>
      <c r="T471" s="16">
        <v>0.98</v>
      </c>
      <c r="U471" s="17">
        <f t="shared" si="38"/>
        <v>2.0209900144491288</v>
      </c>
      <c r="V471" s="17">
        <f t="shared" si="39"/>
        <v>0.33812551671534719</v>
      </c>
    </row>
    <row r="472" spans="1:22">
      <c r="A472" s="14" t="s">
        <v>46</v>
      </c>
      <c r="B472" s="15">
        <v>2447.71220103</v>
      </c>
      <c r="C472" s="14">
        <v>4</v>
      </c>
      <c r="D472" s="14">
        <v>11810</v>
      </c>
      <c r="E472" s="14" t="s">
        <v>45</v>
      </c>
      <c r="F472" s="14">
        <v>4</v>
      </c>
      <c r="G472" s="14" t="s">
        <v>47</v>
      </c>
      <c r="H472" s="14">
        <v>1</v>
      </c>
      <c r="I472" s="14">
        <v>1100</v>
      </c>
      <c r="J472" s="14">
        <v>1100</v>
      </c>
      <c r="K472" s="14">
        <v>561</v>
      </c>
      <c r="L472" s="15">
        <v>3.7634594634100002E-5</v>
      </c>
      <c r="M472" s="16">
        <v>1</v>
      </c>
      <c r="N472" s="17">
        <f t="shared" si="35"/>
        <v>3.7634594634100002E-5</v>
      </c>
      <c r="O472" s="17">
        <v>4.55</v>
      </c>
      <c r="P472" s="17">
        <v>0.79</v>
      </c>
      <c r="Q472" s="17">
        <f t="shared" si="36"/>
        <v>1.7123740558515501E-4</v>
      </c>
      <c r="R472" s="17">
        <f t="shared" si="37"/>
        <v>2.9731329760939004E-5</v>
      </c>
      <c r="S472" s="16">
        <v>0.99</v>
      </c>
      <c r="T472" s="16">
        <v>0.98</v>
      </c>
      <c r="U472" s="17">
        <f t="shared" si="38"/>
        <v>1.6952503152930346E-4</v>
      </c>
      <c r="V472" s="17">
        <f t="shared" si="39"/>
        <v>2.9136703165720224E-5</v>
      </c>
    </row>
    <row r="473" spans="1:22">
      <c r="A473" s="14" t="s">
        <v>46</v>
      </c>
      <c r="B473" s="15">
        <v>2447.71220103</v>
      </c>
      <c r="C473" s="14">
        <v>4</v>
      </c>
      <c r="D473" s="14">
        <v>11862</v>
      </c>
      <c r="E473" s="14" t="s">
        <v>45</v>
      </c>
      <c r="F473" s="14">
        <v>4</v>
      </c>
      <c r="G473" s="14" t="s">
        <v>50</v>
      </c>
      <c r="H473" s="14">
        <v>4</v>
      </c>
      <c r="I473" s="14">
        <v>1700</v>
      </c>
      <c r="J473" s="14">
        <v>1700</v>
      </c>
      <c r="K473" s="14">
        <v>564</v>
      </c>
      <c r="L473" s="15">
        <v>0.246529372301</v>
      </c>
      <c r="M473" s="16">
        <v>1</v>
      </c>
      <c r="N473" s="17">
        <f t="shared" si="35"/>
        <v>0.246529372301</v>
      </c>
      <c r="O473" s="17">
        <v>11.39</v>
      </c>
      <c r="P473" s="17">
        <v>1.78</v>
      </c>
      <c r="Q473" s="17">
        <f t="shared" si="36"/>
        <v>2.8079695505083899</v>
      </c>
      <c r="R473" s="17">
        <f t="shared" si="37"/>
        <v>0.43882228269578</v>
      </c>
      <c r="S473" s="16">
        <v>0.99</v>
      </c>
      <c r="T473" s="16">
        <v>0.98</v>
      </c>
      <c r="U473" s="17">
        <f t="shared" si="38"/>
        <v>2.7798898550033062</v>
      </c>
      <c r="V473" s="17">
        <f t="shared" si="39"/>
        <v>0.43004583704186439</v>
      </c>
    </row>
    <row r="474" spans="1:22">
      <c r="A474" s="14" t="s">
        <v>46</v>
      </c>
      <c r="B474" s="15">
        <v>2447.71220103</v>
      </c>
      <c r="C474" s="14">
        <v>4</v>
      </c>
      <c r="D474" s="14">
        <v>11863</v>
      </c>
      <c r="E474" s="14" t="s">
        <v>45</v>
      </c>
      <c r="F474" s="14">
        <v>4</v>
      </c>
      <c r="G474" s="14" t="s">
        <v>51</v>
      </c>
      <c r="H474" s="14">
        <v>13</v>
      </c>
      <c r="I474" s="14">
        <v>6170</v>
      </c>
      <c r="J474" s="14">
        <v>6170</v>
      </c>
      <c r="K474" s="14">
        <v>573</v>
      </c>
      <c r="L474" s="15">
        <v>1.9825053039900001E-5</v>
      </c>
      <c r="M474" s="16">
        <v>0.83</v>
      </c>
      <c r="N474" s="17">
        <f t="shared" si="35"/>
        <v>1.6454794023117E-5</v>
      </c>
      <c r="O474" s="17">
        <v>2.0699999999999998</v>
      </c>
      <c r="P474" s="17">
        <v>0.08</v>
      </c>
      <c r="Q474" s="17">
        <f t="shared" si="36"/>
        <v>3.406142362785219E-5</v>
      </c>
      <c r="R474" s="17">
        <f t="shared" si="37"/>
        <v>1.31638352184936E-6</v>
      </c>
      <c r="S474" s="16">
        <v>0.99</v>
      </c>
      <c r="T474" s="16">
        <v>0.98</v>
      </c>
      <c r="U474" s="17">
        <f t="shared" si="38"/>
        <v>3.3720809391573671E-5</v>
      </c>
      <c r="V474" s="17">
        <f t="shared" si="39"/>
        <v>1.2900558514123729E-6</v>
      </c>
    </row>
    <row r="475" spans="1:22">
      <c r="A475" s="14" t="s">
        <v>46</v>
      </c>
      <c r="B475" s="15">
        <v>2447.71220103</v>
      </c>
      <c r="C475" s="14">
        <v>4</v>
      </c>
      <c r="D475" s="14">
        <v>11864</v>
      </c>
      <c r="E475" s="14" t="s">
        <v>45</v>
      </c>
      <c r="F475" s="14">
        <v>4</v>
      </c>
      <c r="G475" s="14" t="s">
        <v>51</v>
      </c>
      <c r="H475" s="14">
        <v>13</v>
      </c>
      <c r="I475" s="14">
        <v>6170</v>
      </c>
      <c r="J475" s="14">
        <v>6170</v>
      </c>
      <c r="K475" s="14">
        <v>573</v>
      </c>
      <c r="L475" s="15">
        <v>8.1608337058800001E-5</v>
      </c>
      <c r="M475" s="16">
        <v>0.83</v>
      </c>
      <c r="N475" s="17">
        <f t="shared" si="35"/>
        <v>6.7734919758804003E-5</v>
      </c>
      <c r="O475" s="17">
        <v>2.0699999999999998</v>
      </c>
      <c r="P475" s="17">
        <v>0.08</v>
      </c>
      <c r="Q475" s="17">
        <f t="shared" si="36"/>
        <v>1.4021128390072428E-4</v>
      </c>
      <c r="R475" s="17">
        <f t="shared" si="37"/>
        <v>5.4187935807043203E-6</v>
      </c>
      <c r="S475" s="16">
        <v>0.99</v>
      </c>
      <c r="T475" s="16">
        <v>0.98</v>
      </c>
      <c r="U475" s="17">
        <f t="shared" si="38"/>
        <v>1.3880917106171703E-4</v>
      </c>
      <c r="V475" s="17">
        <f t="shared" si="39"/>
        <v>5.3104177090902342E-6</v>
      </c>
    </row>
    <row r="476" spans="1:22">
      <c r="A476" s="14" t="s">
        <v>46</v>
      </c>
      <c r="B476" s="15">
        <v>2447.71220103</v>
      </c>
      <c r="C476" s="14">
        <v>4</v>
      </c>
      <c r="D476" s="14">
        <v>11865</v>
      </c>
      <c r="E476" s="14" t="s">
        <v>45</v>
      </c>
      <c r="F476" s="14">
        <v>4</v>
      </c>
      <c r="G476" s="14" t="s">
        <v>51</v>
      </c>
      <c r="H476" s="14">
        <v>13</v>
      </c>
      <c r="I476" s="14">
        <v>6170</v>
      </c>
      <c r="J476" s="14">
        <v>6170</v>
      </c>
      <c r="K476" s="14">
        <v>573</v>
      </c>
      <c r="L476" s="15">
        <v>7.8925452555000006E-5</v>
      </c>
      <c r="M476" s="16">
        <v>0.83</v>
      </c>
      <c r="N476" s="17">
        <f t="shared" si="35"/>
        <v>6.5508125620650001E-5</v>
      </c>
      <c r="O476" s="17">
        <v>2.0699999999999998</v>
      </c>
      <c r="P476" s="17">
        <v>0.08</v>
      </c>
      <c r="Q476" s="17">
        <f t="shared" si="36"/>
        <v>1.3560182003474549E-4</v>
      </c>
      <c r="R476" s="17">
        <f t="shared" si="37"/>
        <v>5.2406500496520003E-6</v>
      </c>
      <c r="S476" s="16">
        <v>0.99</v>
      </c>
      <c r="T476" s="16">
        <v>0.98</v>
      </c>
      <c r="U476" s="17">
        <f t="shared" si="38"/>
        <v>1.3424580183439805E-4</v>
      </c>
      <c r="V476" s="17">
        <f t="shared" si="39"/>
        <v>5.13583704865896E-6</v>
      </c>
    </row>
    <row r="477" spans="1:22">
      <c r="A477" s="14" t="s">
        <v>46</v>
      </c>
      <c r="B477" s="15">
        <v>2447.71220103</v>
      </c>
      <c r="C477" s="14">
        <v>4</v>
      </c>
      <c r="D477" s="14">
        <v>11875</v>
      </c>
      <c r="E477" s="14" t="s">
        <v>45</v>
      </c>
      <c r="F477" s="14">
        <v>4</v>
      </c>
      <c r="G477" s="14" t="s">
        <v>54</v>
      </c>
      <c r="H477" s="14">
        <v>6</v>
      </c>
      <c r="I477" s="14">
        <v>7410</v>
      </c>
      <c r="J477" s="14">
        <v>7410</v>
      </c>
      <c r="K477" s="14">
        <v>566</v>
      </c>
      <c r="L477" s="15">
        <v>1.34713899352</v>
      </c>
      <c r="M477" s="16">
        <v>1</v>
      </c>
      <c r="N477" s="17">
        <f t="shared" si="35"/>
        <v>1.34713899352</v>
      </c>
      <c r="O477" s="17">
        <v>4.6100000000000003</v>
      </c>
      <c r="P477" s="17">
        <v>0.18</v>
      </c>
      <c r="Q477" s="17">
        <f t="shared" si="36"/>
        <v>6.2103107601272001</v>
      </c>
      <c r="R477" s="17">
        <f t="shared" si="37"/>
        <v>0.24248501883359999</v>
      </c>
      <c r="S477" s="16">
        <v>0.99</v>
      </c>
      <c r="T477" s="16">
        <v>0.98</v>
      </c>
      <c r="U477" s="17">
        <f t="shared" si="38"/>
        <v>6.1482076525259277</v>
      </c>
      <c r="V477" s="17">
        <f t="shared" si="39"/>
        <v>0.23763531845692798</v>
      </c>
    </row>
    <row r="478" spans="1:22">
      <c r="A478" s="14" t="s">
        <v>46</v>
      </c>
      <c r="B478" s="15">
        <v>2447.71220103</v>
      </c>
      <c r="C478" s="14">
        <v>4</v>
      </c>
      <c r="D478" s="14">
        <v>11897</v>
      </c>
      <c r="E478" s="14" t="s">
        <v>45</v>
      </c>
      <c r="F478" s="14">
        <v>4</v>
      </c>
      <c r="G478" s="14" t="s">
        <v>50</v>
      </c>
      <c r="H478" s="14">
        <v>4</v>
      </c>
      <c r="I478" s="14">
        <v>1400</v>
      </c>
      <c r="J478" s="14">
        <v>1400</v>
      </c>
      <c r="K478" s="14">
        <v>564</v>
      </c>
      <c r="L478" s="15">
        <v>2.2999423814800002</v>
      </c>
      <c r="M478" s="16">
        <v>1</v>
      </c>
      <c r="N478" s="17">
        <f t="shared" si="35"/>
        <v>2.2999423814800002</v>
      </c>
      <c r="O478" s="17">
        <v>11.39</v>
      </c>
      <c r="P478" s="17">
        <v>1.78</v>
      </c>
      <c r="Q478" s="17">
        <f t="shared" si="36"/>
        <v>26.196343725057204</v>
      </c>
      <c r="R478" s="17">
        <f t="shared" si="37"/>
        <v>4.0938974390344001</v>
      </c>
      <c r="S478" s="16">
        <v>0.99</v>
      </c>
      <c r="T478" s="16">
        <v>0.98</v>
      </c>
      <c r="U478" s="17">
        <f t="shared" si="38"/>
        <v>25.934380287806633</v>
      </c>
      <c r="V478" s="17">
        <f t="shared" si="39"/>
        <v>4.0120194902537119</v>
      </c>
    </row>
    <row r="479" spans="1:22">
      <c r="A479" s="14" t="s">
        <v>46</v>
      </c>
      <c r="B479" s="15">
        <v>2447.71220103</v>
      </c>
      <c r="C479" s="14">
        <v>4</v>
      </c>
      <c r="D479" s="14">
        <v>11898</v>
      </c>
      <c r="E479" s="14" t="s">
        <v>45</v>
      </c>
      <c r="F479" s="14">
        <v>4</v>
      </c>
      <c r="G479" s="14" t="s">
        <v>50</v>
      </c>
      <c r="H479" s="14">
        <v>4</v>
      </c>
      <c r="I479" s="14">
        <v>1400</v>
      </c>
      <c r="J479" s="14">
        <v>1400</v>
      </c>
      <c r="K479" s="14">
        <v>564</v>
      </c>
      <c r="L479" s="15">
        <v>0.71548285039100001</v>
      </c>
      <c r="M479" s="16">
        <v>1</v>
      </c>
      <c r="N479" s="17">
        <f t="shared" si="35"/>
        <v>0.71548285039100001</v>
      </c>
      <c r="O479" s="17">
        <v>11.39</v>
      </c>
      <c r="P479" s="17">
        <v>1.78</v>
      </c>
      <c r="Q479" s="17">
        <f t="shared" si="36"/>
        <v>8.1493496659534905</v>
      </c>
      <c r="R479" s="17">
        <f t="shared" si="37"/>
        <v>1.2735594736959801</v>
      </c>
      <c r="S479" s="16">
        <v>0.99</v>
      </c>
      <c r="T479" s="16">
        <v>0.98</v>
      </c>
      <c r="U479" s="17">
        <f t="shared" si="38"/>
        <v>8.0678561692939557</v>
      </c>
      <c r="V479" s="17">
        <f t="shared" si="39"/>
        <v>1.2480882842220604</v>
      </c>
    </row>
    <row r="480" spans="1:22">
      <c r="A480" s="14" t="s">
        <v>46</v>
      </c>
      <c r="B480" s="15">
        <v>2447.71220103</v>
      </c>
      <c r="C480" s="14">
        <v>4</v>
      </c>
      <c r="D480" s="14">
        <v>13185</v>
      </c>
      <c r="E480" s="14" t="s">
        <v>55</v>
      </c>
      <c r="F480" s="14">
        <v>2</v>
      </c>
      <c r="G480" s="14" t="s">
        <v>44</v>
      </c>
      <c r="H480" s="14">
        <v>2</v>
      </c>
      <c r="I480" s="14">
        <v>1200</v>
      </c>
      <c r="J480" s="14">
        <v>1200</v>
      </c>
      <c r="K480" s="14">
        <v>522</v>
      </c>
      <c r="L480" s="15">
        <v>4.8881414112799997E-2</v>
      </c>
      <c r="M480" s="16">
        <v>1</v>
      </c>
      <c r="N480" s="17">
        <f t="shared" si="35"/>
        <v>4.8881414112799997E-2</v>
      </c>
      <c r="O480" s="17">
        <v>6.9982509999999998</v>
      </c>
      <c r="P480" s="17">
        <v>1.150719</v>
      </c>
      <c r="Q480" s="17">
        <f t="shared" si="36"/>
        <v>0.34208440519631667</v>
      </c>
      <c r="R480" s="17">
        <f t="shared" si="37"/>
        <v>5.6248771966467104E-2</v>
      </c>
      <c r="S480" s="16">
        <v>0.59</v>
      </c>
      <c r="T480" s="16">
        <v>0.6</v>
      </c>
      <c r="U480" s="17">
        <f t="shared" si="38"/>
        <v>0.20182979906582682</v>
      </c>
      <c r="V480" s="17">
        <f t="shared" si="39"/>
        <v>3.3749263179880258E-2</v>
      </c>
    </row>
    <row r="481" spans="1:22">
      <c r="A481" s="14" t="s">
        <v>46</v>
      </c>
      <c r="B481" s="15">
        <v>2447.71220103</v>
      </c>
      <c r="C481" s="14">
        <v>4</v>
      </c>
      <c r="D481" s="14">
        <v>13186</v>
      </c>
      <c r="E481" s="14" t="s">
        <v>55</v>
      </c>
      <c r="F481" s="14">
        <v>2</v>
      </c>
      <c r="G481" s="14" t="s">
        <v>44</v>
      </c>
      <c r="H481" s="14">
        <v>2</v>
      </c>
      <c r="I481" s="14">
        <v>1200</v>
      </c>
      <c r="J481" s="14">
        <v>1200</v>
      </c>
      <c r="K481" s="14">
        <v>522</v>
      </c>
      <c r="L481" s="15">
        <v>2.7545508784099998E-3</v>
      </c>
      <c r="M481" s="16">
        <v>1</v>
      </c>
      <c r="N481" s="17">
        <f t="shared" si="35"/>
        <v>2.7545508784099998E-3</v>
      </c>
      <c r="O481" s="17">
        <v>6.9982509999999998</v>
      </c>
      <c r="P481" s="17">
        <v>1.150719</v>
      </c>
      <c r="Q481" s="17">
        <f t="shared" si="36"/>
        <v>1.9277038439383658E-2</v>
      </c>
      <c r="R481" s="17">
        <f t="shared" si="37"/>
        <v>3.1697140322530766E-3</v>
      </c>
      <c r="S481" s="16">
        <v>0.59</v>
      </c>
      <c r="T481" s="16">
        <v>0.6</v>
      </c>
      <c r="U481" s="17">
        <f t="shared" si="38"/>
        <v>1.1373452679236357E-2</v>
      </c>
      <c r="V481" s="17">
        <f t="shared" si="39"/>
        <v>1.9018284193518459E-3</v>
      </c>
    </row>
    <row r="482" spans="1:22">
      <c r="A482" s="14" t="s">
        <v>46</v>
      </c>
      <c r="B482" s="15">
        <v>2447.71220103</v>
      </c>
      <c r="C482" s="14">
        <v>4</v>
      </c>
      <c r="D482" s="14">
        <v>13188</v>
      </c>
      <c r="E482" s="14" t="s">
        <v>55</v>
      </c>
      <c r="F482" s="14">
        <v>2</v>
      </c>
      <c r="G482" s="14" t="s">
        <v>44</v>
      </c>
      <c r="H482" s="14">
        <v>2</v>
      </c>
      <c r="I482" s="14">
        <v>1200</v>
      </c>
      <c r="J482" s="14">
        <v>1200</v>
      </c>
      <c r="K482" s="14">
        <v>522</v>
      </c>
      <c r="L482" s="15">
        <v>1.0112574031199999</v>
      </c>
      <c r="M482" s="16">
        <v>1</v>
      </c>
      <c r="N482" s="17">
        <f t="shared" si="35"/>
        <v>1.0112574031199999</v>
      </c>
      <c r="O482" s="17">
        <v>6.9982509999999998</v>
      </c>
      <c r="P482" s="17">
        <v>1.150719</v>
      </c>
      <c r="Q482" s="17">
        <f t="shared" si="36"/>
        <v>7.077033132641942</v>
      </c>
      <c r="R482" s="17">
        <f t="shared" si="37"/>
        <v>1.1636731076608433</v>
      </c>
      <c r="S482" s="16">
        <v>0.59</v>
      </c>
      <c r="T482" s="16">
        <v>0.6</v>
      </c>
      <c r="U482" s="17">
        <f t="shared" si="38"/>
        <v>4.1754495482587455</v>
      </c>
      <c r="V482" s="17">
        <f t="shared" si="39"/>
        <v>0.69820386459650596</v>
      </c>
    </row>
    <row r="483" spans="1:22">
      <c r="A483" s="14" t="s">
        <v>46</v>
      </c>
      <c r="B483" s="15">
        <v>2447.71220103</v>
      </c>
      <c r="C483" s="14">
        <v>4</v>
      </c>
      <c r="D483" s="14">
        <v>13189</v>
      </c>
      <c r="E483" s="14" t="s">
        <v>55</v>
      </c>
      <c r="F483" s="14">
        <v>2</v>
      </c>
      <c r="G483" s="14" t="s">
        <v>44</v>
      </c>
      <c r="H483" s="14">
        <v>2</v>
      </c>
      <c r="I483" s="14">
        <v>1200</v>
      </c>
      <c r="J483" s="14">
        <v>1200</v>
      </c>
      <c r="K483" s="14">
        <v>522</v>
      </c>
      <c r="L483" s="15">
        <v>0.14532430811399999</v>
      </c>
      <c r="M483" s="16">
        <v>1</v>
      </c>
      <c r="N483" s="17">
        <f t="shared" si="35"/>
        <v>0.14532430811399999</v>
      </c>
      <c r="O483" s="17">
        <v>6.9982509999999998</v>
      </c>
      <c r="P483" s="17">
        <v>1.150719</v>
      </c>
      <c r="Q483" s="17">
        <f t="shared" si="36"/>
        <v>1.0170159845831086</v>
      </c>
      <c r="R483" s="17">
        <f t="shared" si="37"/>
        <v>0.16722744250863397</v>
      </c>
      <c r="S483" s="16">
        <v>0.59</v>
      </c>
      <c r="T483" s="16">
        <v>0.6</v>
      </c>
      <c r="U483" s="17">
        <f t="shared" si="38"/>
        <v>0.600039430904034</v>
      </c>
      <c r="V483" s="17">
        <f t="shared" si="39"/>
        <v>0.10033646550518038</v>
      </c>
    </row>
    <row r="484" spans="1:22">
      <c r="A484" s="14" t="s">
        <v>46</v>
      </c>
      <c r="B484" s="15">
        <v>2447.71220103</v>
      </c>
      <c r="C484" s="14">
        <v>4</v>
      </c>
      <c r="D484" s="14">
        <v>13190</v>
      </c>
      <c r="E484" s="14" t="s">
        <v>55</v>
      </c>
      <c r="F484" s="14">
        <v>2</v>
      </c>
      <c r="G484" s="14" t="s">
        <v>44</v>
      </c>
      <c r="H484" s="14">
        <v>2</v>
      </c>
      <c r="I484" s="14">
        <v>1200</v>
      </c>
      <c r="J484" s="14">
        <v>1200</v>
      </c>
      <c r="K484" s="14">
        <v>522</v>
      </c>
      <c r="L484" s="15">
        <v>1.44066567221E-2</v>
      </c>
      <c r="M484" s="16">
        <v>1</v>
      </c>
      <c r="N484" s="17">
        <f t="shared" si="35"/>
        <v>1.44066567221E-2</v>
      </c>
      <c r="O484" s="17">
        <v>6.9982509999999998</v>
      </c>
      <c r="P484" s="17">
        <v>1.150719</v>
      </c>
      <c r="Q484" s="17">
        <f t="shared" si="36"/>
        <v>0.10082139981209304</v>
      </c>
      <c r="R484" s="17">
        <f t="shared" si="37"/>
        <v>1.6578013616598192E-2</v>
      </c>
      <c r="S484" s="16">
        <v>0.59</v>
      </c>
      <c r="T484" s="16">
        <v>0.6</v>
      </c>
      <c r="U484" s="17">
        <f t="shared" si="38"/>
        <v>5.948462588913489E-2</v>
      </c>
      <c r="V484" s="17">
        <f t="shared" si="39"/>
        <v>9.9468081699589147E-3</v>
      </c>
    </row>
    <row r="485" spans="1:22">
      <c r="A485" s="14" t="s">
        <v>46</v>
      </c>
      <c r="B485" s="15">
        <v>2447.71220103</v>
      </c>
      <c r="C485" s="14">
        <v>4</v>
      </c>
      <c r="D485" s="14">
        <v>13191</v>
      </c>
      <c r="E485" s="14" t="s">
        <v>55</v>
      </c>
      <c r="F485" s="14">
        <v>2</v>
      </c>
      <c r="G485" s="14" t="s">
        <v>44</v>
      </c>
      <c r="H485" s="14">
        <v>2</v>
      </c>
      <c r="I485" s="14">
        <v>1200</v>
      </c>
      <c r="J485" s="14">
        <v>1200</v>
      </c>
      <c r="K485" s="14">
        <v>522</v>
      </c>
      <c r="L485" s="15">
        <v>2.3630530607000001E-5</v>
      </c>
      <c r="M485" s="16">
        <v>1</v>
      </c>
      <c r="N485" s="17">
        <f t="shared" si="35"/>
        <v>2.3630530607000001E-5</v>
      </c>
      <c r="O485" s="17">
        <v>6.9982509999999998</v>
      </c>
      <c r="P485" s="17">
        <v>1.150719</v>
      </c>
      <c r="Q485" s="17">
        <f t="shared" si="36"/>
        <v>1.6537238445096835E-4</v>
      </c>
      <c r="R485" s="17">
        <f t="shared" si="37"/>
        <v>2.7192100549556437E-5</v>
      </c>
      <c r="S485" s="16">
        <v>0.59</v>
      </c>
      <c r="T485" s="16">
        <v>0.6</v>
      </c>
      <c r="U485" s="17">
        <f t="shared" si="38"/>
        <v>9.756970682607132E-5</v>
      </c>
      <c r="V485" s="17">
        <f t="shared" si="39"/>
        <v>1.631526032973386E-5</v>
      </c>
    </row>
    <row r="486" spans="1:22">
      <c r="A486" s="14" t="s">
        <v>46</v>
      </c>
      <c r="B486" s="15">
        <v>2447.71220103</v>
      </c>
      <c r="C486" s="14">
        <v>4</v>
      </c>
      <c r="D486" s="14">
        <v>13193</v>
      </c>
      <c r="E486" s="14" t="s">
        <v>55</v>
      </c>
      <c r="F486" s="14">
        <v>2</v>
      </c>
      <c r="G486" s="14" t="s">
        <v>44</v>
      </c>
      <c r="H486" s="14">
        <v>2</v>
      </c>
      <c r="I486" s="14">
        <v>1200</v>
      </c>
      <c r="J486" s="14">
        <v>1200</v>
      </c>
      <c r="K486" s="14">
        <v>522</v>
      </c>
      <c r="L486" s="15">
        <v>0.29611618775800003</v>
      </c>
      <c r="M486" s="16">
        <v>1</v>
      </c>
      <c r="N486" s="17">
        <f t="shared" si="35"/>
        <v>0.29611618775800003</v>
      </c>
      <c r="O486" s="17">
        <v>6.9982509999999998</v>
      </c>
      <c r="P486" s="17">
        <v>1.150719</v>
      </c>
      <c r="Q486" s="17">
        <f t="shared" si="36"/>
        <v>2.0722954070936113</v>
      </c>
      <c r="R486" s="17">
        <f t="shared" si="37"/>
        <v>0.34074652346069806</v>
      </c>
      <c r="S486" s="16">
        <v>0.59</v>
      </c>
      <c r="T486" s="16">
        <v>0.6</v>
      </c>
      <c r="U486" s="17">
        <f t="shared" si="38"/>
        <v>1.2226542901852306</v>
      </c>
      <c r="V486" s="17">
        <f t="shared" si="39"/>
        <v>0.20444791407641882</v>
      </c>
    </row>
    <row r="487" spans="1:22">
      <c r="A487" s="14" t="s">
        <v>46</v>
      </c>
      <c r="B487" s="15">
        <v>2447.71220103</v>
      </c>
      <c r="C487" s="14">
        <v>4</v>
      </c>
      <c r="D487" s="14">
        <v>13194</v>
      </c>
      <c r="E487" s="14" t="s">
        <v>55</v>
      </c>
      <c r="F487" s="14">
        <v>2</v>
      </c>
      <c r="G487" s="14" t="s">
        <v>47</v>
      </c>
      <c r="H487" s="14">
        <v>1</v>
      </c>
      <c r="I487" s="14">
        <v>1100</v>
      </c>
      <c r="J487" s="14">
        <v>1100</v>
      </c>
      <c r="K487" s="14">
        <v>521</v>
      </c>
      <c r="L487" s="15">
        <v>4.95989914883E-2</v>
      </c>
      <c r="M487" s="16">
        <v>1</v>
      </c>
      <c r="N487" s="17">
        <f t="shared" si="35"/>
        <v>4.95989914883E-2</v>
      </c>
      <c r="O487" s="17">
        <v>3.5618620000000001</v>
      </c>
      <c r="P487" s="17">
        <v>0.60341999999999996</v>
      </c>
      <c r="Q487" s="17">
        <f t="shared" si="36"/>
        <v>0.17666476302049922</v>
      </c>
      <c r="R487" s="17">
        <f t="shared" si="37"/>
        <v>2.9929023443869985E-2</v>
      </c>
      <c r="S487" s="16">
        <v>0.59</v>
      </c>
      <c r="T487" s="16">
        <v>0.6</v>
      </c>
      <c r="U487" s="17">
        <f t="shared" si="38"/>
        <v>0.10423221018209453</v>
      </c>
      <c r="V487" s="17">
        <f t="shared" si="39"/>
        <v>1.7957414066321991E-2</v>
      </c>
    </row>
    <row r="488" spans="1:22">
      <c r="A488" s="14" t="s">
        <v>46</v>
      </c>
      <c r="B488" s="15">
        <v>2447.71220103</v>
      </c>
      <c r="C488" s="14">
        <v>4</v>
      </c>
      <c r="D488" s="14">
        <v>13195</v>
      </c>
      <c r="E488" s="14" t="s">
        <v>55</v>
      </c>
      <c r="F488" s="14">
        <v>2</v>
      </c>
      <c r="G488" s="14" t="s">
        <v>47</v>
      </c>
      <c r="H488" s="14">
        <v>1</v>
      </c>
      <c r="I488" s="14">
        <v>1100</v>
      </c>
      <c r="J488" s="14">
        <v>1100</v>
      </c>
      <c r="K488" s="14">
        <v>521</v>
      </c>
      <c r="L488" s="15">
        <v>0.141681469117</v>
      </c>
      <c r="M488" s="16">
        <v>1</v>
      </c>
      <c r="N488" s="17">
        <f t="shared" si="35"/>
        <v>0.141681469117</v>
      </c>
      <c r="O488" s="17">
        <v>3.5618620000000001</v>
      </c>
      <c r="P488" s="17">
        <v>0.60341999999999996</v>
      </c>
      <c r="Q488" s="17">
        <f t="shared" si="36"/>
        <v>0.50464984095201582</v>
      </c>
      <c r="R488" s="17">
        <f t="shared" si="37"/>
        <v>8.549343209458013E-2</v>
      </c>
      <c r="S488" s="16">
        <v>0.59</v>
      </c>
      <c r="T488" s="16">
        <v>0.6</v>
      </c>
      <c r="U488" s="17">
        <f t="shared" si="38"/>
        <v>0.29774340616168932</v>
      </c>
      <c r="V488" s="17">
        <f t="shared" si="39"/>
        <v>5.1296059256748079E-2</v>
      </c>
    </row>
    <row r="489" spans="1:22">
      <c r="A489" s="14" t="s">
        <v>46</v>
      </c>
      <c r="B489" s="15">
        <v>2447.71220103</v>
      </c>
      <c r="C489" s="14">
        <v>4</v>
      </c>
      <c r="D489" s="14">
        <v>13196</v>
      </c>
      <c r="E489" s="14" t="s">
        <v>55</v>
      </c>
      <c r="F489" s="14">
        <v>2</v>
      </c>
      <c r="G489" s="14" t="s">
        <v>47</v>
      </c>
      <c r="H489" s="14">
        <v>1</v>
      </c>
      <c r="I489" s="14">
        <v>1100</v>
      </c>
      <c r="J489" s="14">
        <v>1100</v>
      </c>
      <c r="K489" s="14">
        <v>521</v>
      </c>
      <c r="L489" s="15">
        <v>1.7642953973699999E-3</v>
      </c>
      <c r="M489" s="16">
        <v>1</v>
      </c>
      <c r="N489" s="17">
        <f t="shared" si="35"/>
        <v>1.7642953973699999E-3</v>
      </c>
      <c r="O489" s="17">
        <v>3.5618620000000001</v>
      </c>
      <c r="P489" s="17">
        <v>0.60341999999999996</v>
      </c>
      <c r="Q489" s="17">
        <f t="shared" si="36"/>
        <v>6.284176732667103E-3</v>
      </c>
      <c r="R489" s="17">
        <f t="shared" si="37"/>
        <v>1.0646111286810053E-3</v>
      </c>
      <c r="S489" s="16">
        <v>0.59</v>
      </c>
      <c r="T489" s="16">
        <v>0.6</v>
      </c>
      <c r="U489" s="17">
        <f t="shared" si="38"/>
        <v>3.7076642722735907E-3</v>
      </c>
      <c r="V489" s="17">
        <f t="shared" si="39"/>
        <v>6.3876667720860314E-4</v>
      </c>
    </row>
    <row r="490" spans="1:22">
      <c r="A490" s="14" t="s">
        <v>46</v>
      </c>
      <c r="B490" s="15">
        <v>2447.71220103</v>
      </c>
      <c r="C490" s="14">
        <v>4</v>
      </c>
      <c r="D490" s="14">
        <v>13197</v>
      </c>
      <c r="E490" s="14" t="s">
        <v>55</v>
      </c>
      <c r="F490" s="14">
        <v>2</v>
      </c>
      <c r="G490" s="14" t="s">
        <v>51</v>
      </c>
      <c r="H490" s="14">
        <v>13</v>
      </c>
      <c r="I490" s="14">
        <v>6300</v>
      </c>
      <c r="J490" s="14">
        <v>6300</v>
      </c>
      <c r="K490" s="14">
        <v>533</v>
      </c>
      <c r="L490" s="15">
        <v>3.2026034715500001E-6</v>
      </c>
      <c r="M490" s="16">
        <v>1</v>
      </c>
      <c r="N490" s="17">
        <f t="shared" si="35"/>
        <v>3.2026034715500001E-6</v>
      </c>
      <c r="O490" s="17">
        <v>0.68215099999999995</v>
      </c>
      <c r="P490" s="17">
        <v>3.4096000000000001E-2</v>
      </c>
      <c r="Q490" s="17">
        <f t="shared" si="36"/>
        <v>2.1846591607213041E-6</v>
      </c>
      <c r="R490" s="17">
        <f t="shared" si="37"/>
        <v>1.0919596796596881E-7</v>
      </c>
      <c r="S490" s="16">
        <v>0.59</v>
      </c>
      <c r="T490" s="16">
        <v>0.6</v>
      </c>
      <c r="U490" s="17">
        <f t="shared" si="38"/>
        <v>1.2889489048255693E-6</v>
      </c>
      <c r="V490" s="17">
        <f t="shared" si="39"/>
        <v>6.5517580779581282E-8</v>
      </c>
    </row>
    <row r="491" spans="1:22">
      <c r="A491" s="14" t="s">
        <v>46</v>
      </c>
      <c r="B491" s="15">
        <v>2447.71220103</v>
      </c>
      <c r="C491" s="14">
        <v>4</v>
      </c>
      <c r="D491" s="14">
        <v>13198</v>
      </c>
      <c r="E491" s="14" t="s">
        <v>55</v>
      </c>
      <c r="F491" s="14">
        <v>2</v>
      </c>
      <c r="G491" s="14" t="s">
        <v>50</v>
      </c>
      <c r="H491" s="14">
        <v>4</v>
      </c>
      <c r="I491" s="14">
        <v>8330</v>
      </c>
      <c r="J491" s="14">
        <v>8330</v>
      </c>
      <c r="K491" s="14">
        <v>524</v>
      </c>
      <c r="L491" s="15">
        <v>2.95199474548</v>
      </c>
      <c r="M491" s="16">
        <v>1</v>
      </c>
      <c r="N491" s="17">
        <f t="shared" si="35"/>
        <v>2.95199474548</v>
      </c>
      <c r="O491" s="17">
        <v>9.9086339999999993</v>
      </c>
      <c r="P491" s="17">
        <v>1.5241549999999999</v>
      </c>
      <c r="Q491" s="17">
        <f t="shared" si="36"/>
        <v>29.250235502884472</v>
      </c>
      <c r="R491" s="17">
        <f t="shared" si="37"/>
        <v>4.4992975512970688</v>
      </c>
      <c r="S491" s="16">
        <v>0.59</v>
      </c>
      <c r="T491" s="16">
        <v>0.6</v>
      </c>
      <c r="U491" s="17">
        <f t="shared" si="38"/>
        <v>17.257638946701839</v>
      </c>
      <c r="V491" s="17">
        <f t="shared" si="39"/>
        <v>2.6995785307782412</v>
      </c>
    </row>
    <row r="492" spans="1:22">
      <c r="A492" s="14" t="s">
        <v>46</v>
      </c>
      <c r="B492" s="15">
        <v>2447.71220103</v>
      </c>
      <c r="C492" s="14">
        <v>4</v>
      </c>
      <c r="D492" s="14">
        <v>13199</v>
      </c>
      <c r="E492" s="14" t="s">
        <v>55</v>
      </c>
      <c r="F492" s="14">
        <v>2</v>
      </c>
      <c r="G492" s="14" t="s">
        <v>49</v>
      </c>
      <c r="H492" s="14">
        <v>11</v>
      </c>
      <c r="I492" s="14">
        <v>4340</v>
      </c>
      <c r="J492" s="14">
        <v>4340</v>
      </c>
      <c r="K492" s="14">
        <v>531</v>
      </c>
      <c r="L492" s="15">
        <v>2.0390268190400001E-2</v>
      </c>
      <c r="M492" s="16">
        <v>1</v>
      </c>
      <c r="N492" s="17">
        <f t="shared" si="35"/>
        <v>2.0390268190400001E-2</v>
      </c>
      <c r="O492" s="17">
        <v>2.4799899999999999</v>
      </c>
      <c r="P492" s="17">
        <v>9.8230999999999999E-2</v>
      </c>
      <c r="Q492" s="17">
        <f t="shared" si="36"/>
        <v>5.0567661209510097E-2</v>
      </c>
      <c r="R492" s="17">
        <f t="shared" si="37"/>
        <v>2.0029564346111823E-3</v>
      </c>
      <c r="S492" s="16">
        <v>0.59</v>
      </c>
      <c r="T492" s="16">
        <v>0.6</v>
      </c>
      <c r="U492" s="17">
        <f t="shared" si="38"/>
        <v>2.9834920113610955E-2</v>
      </c>
      <c r="V492" s="17">
        <f t="shared" si="39"/>
        <v>1.2017738607667094E-3</v>
      </c>
    </row>
    <row r="493" spans="1:22">
      <c r="A493" s="14" t="s">
        <v>46</v>
      </c>
      <c r="B493" s="15">
        <v>2447.71220103</v>
      </c>
      <c r="C493" s="14">
        <v>4</v>
      </c>
      <c r="D493" s="14">
        <v>13200</v>
      </c>
      <c r="E493" s="14" t="s">
        <v>55</v>
      </c>
      <c r="F493" s="14">
        <v>2</v>
      </c>
      <c r="G493" s="14" t="s">
        <v>49</v>
      </c>
      <c r="H493" s="14">
        <v>11</v>
      </c>
      <c r="I493" s="14">
        <v>4340</v>
      </c>
      <c r="J493" s="14">
        <v>4340</v>
      </c>
      <c r="K493" s="14">
        <v>531</v>
      </c>
      <c r="L493" s="15">
        <v>9.4243919922399992E-3</v>
      </c>
      <c r="M493" s="16">
        <v>1</v>
      </c>
      <c r="N493" s="17">
        <f t="shared" si="35"/>
        <v>9.4243919922399992E-3</v>
      </c>
      <c r="O493" s="17">
        <v>2.4799899999999999</v>
      </c>
      <c r="P493" s="17">
        <v>9.8230999999999999E-2</v>
      </c>
      <c r="Q493" s="17">
        <f t="shared" si="36"/>
        <v>2.3372397896835276E-2</v>
      </c>
      <c r="R493" s="17">
        <f t="shared" si="37"/>
        <v>9.2576744978972736E-4</v>
      </c>
      <c r="S493" s="16">
        <v>0.59</v>
      </c>
      <c r="T493" s="16">
        <v>0.6</v>
      </c>
      <c r="U493" s="17">
        <f t="shared" si="38"/>
        <v>1.3789714759132812E-2</v>
      </c>
      <c r="V493" s="17">
        <f t="shared" si="39"/>
        <v>5.5546046987383637E-4</v>
      </c>
    </row>
    <row r="494" spans="1:22">
      <c r="A494" s="14" t="s">
        <v>46</v>
      </c>
      <c r="B494" s="15">
        <v>2447.71220103</v>
      </c>
      <c r="C494" s="14">
        <v>4</v>
      </c>
      <c r="D494" s="14">
        <v>13368</v>
      </c>
      <c r="E494" s="14" t="s">
        <v>55</v>
      </c>
      <c r="F494" s="14">
        <v>2</v>
      </c>
      <c r="G494" s="14" t="s">
        <v>44</v>
      </c>
      <c r="H494" s="14">
        <v>2</v>
      </c>
      <c r="I494" s="14">
        <v>1200</v>
      </c>
      <c r="J494" s="14">
        <v>1200</v>
      </c>
      <c r="K494" s="14">
        <v>522</v>
      </c>
      <c r="L494" s="15">
        <v>4.4134382138599999E-2</v>
      </c>
      <c r="M494" s="16">
        <v>1</v>
      </c>
      <c r="N494" s="17">
        <f t="shared" si="35"/>
        <v>4.4134382138599999E-2</v>
      </c>
      <c r="O494" s="17">
        <v>6.9982509999999998</v>
      </c>
      <c r="P494" s="17">
        <v>1.150719</v>
      </c>
      <c r="Q494" s="17">
        <f t="shared" si="36"/>
        <v>0.30886348393583957</v>
      </c>
      <c r="R494" s="17">
        <f t="shared" si="37"/>
        <v>5.0786272080147653E-2</v>
      </c>
      <c r="S494" s="16">
        <v>0.59</v>
      </c>
      <c r="T494" s="16">
        <v>0.6</v>
      </c>
      <c r="U494" s="17">
        <f t="shared" si="38"/>
        <v>0.18222945552214534</v>
      </c>
      <c r="V494" s="17">
        <f t="shared" si="39"/>
        <v>3.047176324808859E-2</v>
      </c>
    </row>
    <row r="495" spans="1:22">
      <c r="A495" s="14" t="s">
        <v>46</v>
      </c>
      <c r="B495" s="15">
        <v>2447.71220103</v>
      </c>
      <c r="C495" s="14">
        <v>4</v>
      </c>
      <c r="D495" s="14">
        <v>13369</v>
      </c>
      <c r="E495" s="14" t="s">
        <v>55</v>
      </c>
      <c r="F495" s="14">
        <v>2</v>
      </c>
      <c r="G495" s="14" t="s">
        <v>44</v>
      </c>
      <c r="H495" s="14">
        <v>2</v>
      </c>
      <c r="I495" s="14">
        <v>1200</v>
      </c>
      <c r="J495" s="14">
        <v>1200</v>
      </c>
      <c r="K495" s="14">
        <v>522</v>
      </c>
      <c r="L495" s="15">
        <v>3.3624310827499998E-4</v>
      </c>
      <c r="M495" s="16">
        <v>1</v>
      </c>
      <c r="N495" s="17">
        <f t="shared" si="35"/>
        <v>3.3624310827499998E-4</v>
      </c>
      <c r="O495" s="17">
        <v>6.9982509999999998</v>
      </c>
      <c r="P495" s="17">
        <v>1.150719</v>
      </c>
      <c r="Q495" s="17">
        <f t="shared" si="36"/>
        <v>2.3531136687286267E-3</v>
      </c>
      <c r="R495" s="17">
        <f t="shared" si="37"/>
        <v>3.8692133331109973E-4</v>
      </c>
      <c r="S495" s="16">
        <v>0.59</v>
      </c>
      <c r="T495" s="16">
        <v>0.6</v>
      </c>
      <c r="U495" s="17">
        <f t="shared" si="38"/>
        <v>1.3883370645498896E-3</v>
      </c>
      <c r="V495" s="17">
        <f t="shared" si="39"/>
        <v>2.3215279998665982E-4</v>
      </c>
    </row>
    <row r="496" spans="1:22">
      <c r="A496" s="14" t="s">
        <v>46</v>
      </c>
      <c r="B496" s="15">
        <v>2447.71220103</v>
      </c>
      <c r="C496" s="14">
        <v>4</v>
      </c>
      <c r="D496" s="14">
        <v>13370</v>
      </c>
      <c r="E496" s="14" t="s">
        <v>55</v>
      </c>
      <c r="F496" s="14">
        <v>2</v>
      </c>
      <c r="G496" s="14" t="s">
        <v>47</v>
      </c>
      <c r="H496" s="14">
        <v>1</v>
      </c>
      <c r="I496" s="14">
        <v>1100</v>
      </c>
      <c r="J496" s="14">
        <v>1100</v>
      </c>
      <c r="K496" s="14">
        <v>521</v>
      </c>
      <c r="L496" s="15">
        <v>0.20825435286300001</v>
      </c>
      <c r="M496" s="16">
        <v>1</v>
      </c>
      <c r="N496" s="17">
        <f t="shared" si="35"/>
        <v>0.20825435286300001</v>
      </c>
      <c r="O496" s="17">
        <v>3.5618620000000001</v>
      </c>
      <c r="P496" s="17">
        <v>0.60341999999999996</v>
      </c>
      <c r="Q496" s="17">
        <f t="shared" si="36"/>
        <v>0.74177326579731095</v>
      </c>
      <c r="R496" s="17">
        <f t="shared" si="37"/>
        <v>0.12566484160459146</v>
      </c>
      <c r="S496" s="16">
        <v>0.59</v>
      </c>
      <c r="T496" s="16">
        <v>0.6</v>
      </c>
      <c r="U496" s="17">
        <f t="shared" si="38"/>
        <v>0.43764622682041343</v>
      </c>
      <c r="V496" s="17">
        <f t="shared" si="39"/>
        <v>7.5398904962754879E-2</v>
      </c>
    </row>
    <row r="497" spans="1:22">
      <c r="A497" s="14" t="s">
        <v>46</v>
      </c>
      <c r="B497" s="15">
        <v>2447.71220103</v>
      </c>
      <c r="C497" s="14">
        <v>4</v>
      </c>
      <c r="D497" s="14">
        <v>13371</v>
      </c>
      <c r="E497" s="14" t="s">
        <v>55</v>
      </c>
      <c r="F497" s="14">
        <v>2</v>
      </c>
      <c r="G497" s="14" t="s">
        <v>47</v>
      </c>
      <c r="H497" s="14">
        <v>1</v>
      </c>
      <c r="I497" s="14">
        <v>1100</v>
      </c>
      <c r="J497" s="14">
        <v>1100</v>
      </c>
      <c r="K497" s="14">
        <v>521</v>
      </c>
      <c r="L497" s="15">
        <v>2.1306496402900001</v>
      </c>
      <c r="M497" s="16">
        <v>1</v>
      </c>
      <c r="N497" s="17">
        <f t="shared" si="35"/>
        <v>2.1306496402900001</v>
      </c>
      <c r="O497" s="17">
        <v>3.5618620000000001</v>
      </c>
      <c r="P497" s="17">
        <v>0.60341999999999996</v>
      </c>
      <c r="Q497" s="17">
        <f t="shared" si="36"/>
        <v>7.589079989062621</v>
      </c>
      <c r="R497" s="17">
        <f t="shared" si="37"/>
        <v>1.2856766059437919</v>
      </c>
      <c r="S497" s="16">
        <v>0.59</v>
      </c>
      <c r="T497" s="16">
        <v>0.6</v>
      </c>
      <c r="U497" s="17">
        <f t="shared" si="38"/>
        <v>4.4775571935469465</v>
      </c>
      <c r="V497" s="17">
        <f t="shared" si="39"/>
        <v>0.77140596356627511</v>
      </c>
    </row>
    <row r="498" spans="1:22">
      <c r="A498" s="14" t="s">
        <v>46</v>
      </c>
      <c r="B498" s="15">
        <v>2447.71220103</v>
      </c>
      <c r="C498" s="14">
        <v>4</v>
      </c>
      <c r="D498" s="14">
        <v>13372</v>
      </c>
      <c r="E498" s="14" t="s">
        <v>55</v>
      </c>
      <c r="F498" s="14">
        <v>2</v>
      </c>
      <c r="G498" s="14" t="s">
        <v>47</v>
      </c>
      <c r="H498" s="14">
        <v>1</v>
      </c>
      <c r="I498" s="14">
        <v>1100</v>
      </c>
      <c r="J498" s="14">
        <v>1100</v>
      </c>
      <c r="K498" s="14">
        <v>521</v>
      </c>
      <c r="L498" s="15">
        <v>0.87355809850199995</v>
      </c>
      <c r="M498" s="16">
        <v>1</v>
      </c>
      <c r="N498" s="17">
        <f t="shared" si="35"/>
        <v>0.87355809850199995</v>
      </c>
      <c r="O498" s="17">
        <v>3.5618620000000001</v>
      </c>
      <c r="P498" s="17">
        <v>0.60341999999999996</v>
      </c>
      <c r="Q498" s="17">
        <f t="shared" si="36"/>
        <v>3.1114933958465305</v>
      </c>
      <c r="R498" s="17">
        <f t="shared" si="37"/>
        <v>0.52712242779807672</v>
      </c>
      <c r="S498" s="16">
        <v>0.59</v>
      </c>
      <c r="T498" s="16">
        <v>0.6</v>
      </c>
      <c r="U498" s="17">
        <f t="shared" si="38"/>
        <v>1.8357811035494529</v>
      </c>
      <c r="V498" s="17">
        <f t="shared" si="39"/>
        <v>0.31627345667884604</v>
      </c>
    </row>
    <row r="499" spans="1:22">
      <c r="A499" s="14" t="s">
        <v>46</v>
      </c>
      <c r="B499" s="15">
        <v>2447.71220103</v>
      </c>
      <c r="C499" s="14">
        <v>4</v>
      </c>
      <c r="D499" s="14">
        <v>13373</v>
      </c>
      <c r="E499" s="14" t="s">
        <v>55</v>
      </c>
      <c r="F499" s="14">
        <v>2</v>
      </c>
      <c r="G499" s="14" t="s">
        <v>52</v>
      </c>
      <c r="H499" s="14">
        <v>12</v>
      </c>
      <c r="I499" s="14">
        <v>5200</v>
      </c>
      <c r="J499" s="14">
        <v>5200</v>
      </c>
      <c r="K499" s="14">
        <v>532</v>
      </c>
      <c r="L499" s="15">
        <v>1.0381550608700001E-4</v>
      </c>
      <c r="M499" s="16">
        <v>7.0000000000000007E-2</v>
      </c>
      <c r="N499" s="17">
        <f t="shared" si="35"/>
        <v>7.2670854260900012E-6</v>
      </c>
      <c r="O499" s="17">
        <v>0.68215099999999995</v>
      </c>
      <c r="P499" s="17">
        <v>3.4096000000000001E-2</v>
      </c>
      <c r="Q499" s="17">
        <f t="shared" si="36"/>
        <v>4.9572495904927202E-6</v>
      </c>
      <c r="R499" s="17">
        <f t="shared" si="37"/>
        <v>2.4777854468796468E-7</v>
      </c>
      <c r="S499" s="16">
        <v>0.59</v>
      </c>
      <c r="T499" s="16">
        <v>0.6</v>
      </c>
      <c r="U499" s="17">
        <f t="shared" si="38"/>
        <v>2.9247772583907048E-6</v>
      </c>
      <c r="V499" s="17">
        <f t="shared" si="39"/>
        <v>1.486671268127788E-7</v>
      </c>
    </row>
    <row r="500" spans="1:22">
      <c r="A500" s="14" t="s">
        <v>46</v>
      </c>
      <c r="B500" s="15">
        <v>2447.71220103</v>
      </c>
      <c r="C500" s="14">
        <v>4</v>
      </c>
      <c r="D500" s="14">
        <v>13374</v>
      </c>
      <c r="E500" s="14" t="s">
        <v>55</v>
      </c>
      <c r="F500" s="14">
        <v>2</v>
      </c>
      <c r="G500" s="14" t="s">
        <v>52</v>
      </c>
      <c r="H500" s="14">
        <v>12</v>
      </c>
      <c r="I500" s="14">
        <v>5200</v>
      </c>
      <c r="J500" s="14">
        <v>5200</v>
      </c>
      <c r="K500" s="14">
        <v>532</v>
      </c>
      <c r="L500" s="15">
        <v>3.10049141069E-5</v>
      </c>
      <c r="M500" s="16">
        <v>7.0000000000000007E-2</v>
      </c>
      <c r="N500" s="17">
        <f t="shared" si="35"/>
        <v>2.170343987483E-6</v>
      </c>
      <c r="O500" s="17">
        <v>0.68215099999999995</v>
      </c>
      <c r="P500" s="17">
        <v>3.4096000000000001E-2</v>
      </c>
      <c r="Q500" s="17">
        <f t="shared" si="36"/>
        <v>1.4805023214055159E-6</v>
      </c>
      <c r="R500" s="17">
        <f t="shared" si="37"/>
        <v>7.4000048597220369E-8</v>
      </c>
      <c r="S500" s="16">
        <v>0.59</v>
      </c>
      <c r="T500" s="16">
        <v>0.6</v>
      </c>
      <c r="U500" s="17">
        <f t="shared" si="38"/>
        <v>8.7349636962925436E-7</v>
      </c>
      <c r="V500" s="17">
        <f t="shared" si="39"/>
        <v>4.4400029158332222E-8</v>
      </c>
    </row>
    <row r="501" spans="1:22">
      <c r="A501" s="14" t="s">
        <v>46</v>
      </c>
      <c r="B501" s="15">
        <v>2447.71220103</v>
      </c>
      <c r="C501" s="14">
        <v>4</v>
      </c>
      <c r="D501" s="14">
        <v>13375</v>
      </c>
      <c r="E501" s="14" t="s">
        <v>55</v>
      </c>
      <c r="F501" s="14">
        <v>2</v>
      </c>
      <c r="G501" s="14" t="s">
        <v>51</v>
      </c>
      <c r="H501" s="14">
        <v>13</v>
      </c>
      <c r="I501" s="14">
        <v>6300</v>
      </c>
      <c r="J501" s="14">
        <v>6300</v>
      </c>
      <c r="K501" s="14">
        <v>533</v>
      </c>
      <c r="L501" s="15">
        <v>0.454968679283</v>
      </c>
      <c r="M501" s="16">
        <v>1</v>
      </c>
      <c r="N501" s="17">
        <f t="shared" si="35"/>
        <v>0.454968679283</v>
      </c>
      <c r="O501" s="17">
        <v>0.68215099999999995</v>
      </c>
      <c r="P501" s="17">
        <v>3.4096000000000001E-2</v>
      </c>
      <c r="Q501" s="17">
        <f t="shared" si="36"/>
        <v>0.31035733954157774</v>
      </c>
      <c r="R501" s="17">
        <f t="shared" si="37"/>
        <v>1.5512612088833169E-2</v>
      </c>
      <c r="S501" s="16">
        <v>0.59</v>
      </c>
      <c r="T501" s="16">
        <v>0.6</v>
      </c>
      <c r="U501" s="17">
        <f t="shared" si="38"/>
        <v>0.18311083032953085</v>
      </c>
      <c r="V501" s="17">
        <f t="shared" si="39"/>
        <v>9.3075672532999011E-3</v>
      </c>
    </row>
    <row r="502" spans="1:22">
      <c r="A502" s="14" t="s">
        <v>46</v>
      </c>
      <c r="B502" s="15">
        <v>2447.71220103</v>
      </c>
      <c r="C502" s="14">
        <v>4</v>
      </c>
      <c r="D502" s="14">
        <v>13376</v>
      </c>
      <c r="E502" s="14" t="s">
        <v>55</v>
      </c>
      <c r="F502" s="14">
        <v>2</v>
      </c>
      <c r="G502" s="14" t="s">
        <v>51</v>
      </c>
      <c r="H502" s="14">
        <v>13</v>
      </c>
      <c r="I502" s="14">
        <v>6300</v>
      </c>
      <c r="J502" s="14">
        <v>6300</v>
      </c>
      <c r="K502" s="14">
        <v>533</v>
      </c>
      <c r="L502" s="15">
        <v>2.01803219865E-5</v>
      </c>
      <c r="M502" s="16">
        <v>1</v>
      </c>
      <c r="N502" s="17">
        <f t="shared" si="35"/>
        <v>2.01803219865E-5</v>
      </c>
      <c r="O502" s="17">
        <v>0.68215099999999995</v>
      </c>
      <c r="P502" s="17">
        <v>3.4096000000000001E-2</v>
      </c>
      <c r="Q502" s="17">
        <f t="shared" si="36"/>
        <v>1.376602682341296E-5</v>
      </c>
      <c r="R502" s="17">
        <f t="shared" si="37"/>
        <v>6.8806825845170401E-7</v>
      </c>
      <c r="S502" s="16">
        <v>0.59</v>
      </c>
      <c r="T502" s="16">
        <v>0.6</v>
      </c>
      <c r="U502" s="17">
        <f t="shared" si="38"/>
        <v>8.1219558258136468E-6</v>
      </c>
      <c r="V502" s="17">
        <f t="shared" si="39"/>
        <v>4.128409550710224E-7</v>
      </c>
    </row>
    <row r="503" spans="1:22">
      <c r="A503" s="14" t="s">
        <v>46</v>
      </c>
      <c r="B503" s="15">
        <v>2447.71220103</v>
      </c>
      <c r="C503" s="14">
        <v>4</v>
      </c>
      <c r="D503" s="14">
        <v>13377</v>
      </c>
      <c r="E503" s="14" t="s">
        <v>55</v>
      </c>
      <c r="F503" s="14">
        <v>2</v>
      </c>
      <c r="G503" s="14" t="s">
        <v>47</v>
      </c>
      <c r="H503" s="14">
        <v>1</v>
      </c>
      <c r="I503" s="14">
        <v>1100</v>
      </c>
      <c r="J503" s="14">
        <v>1100</v>
      </c>
      <c r="K503" s="14">
        <v>521</v>
      </c>
      <c r="L503" s="15">
        <v>0.102833896552</v>
      </c>
      <c r="M503" s="16">
        <v>1</v>
      </c>
      <c r="N503" s="17">
        <f t="shared" si="35"/>
        <v>0.102833896552</v>
      </c>
      <c r="O503" s="17">
        <v>3.5618620000000001</v>
      </c>
      <c r="P503" s="17">
        <v>0.60341999999999996</v>
      </c>
      <c r="Q503" s="17">
        <f t="shared" si="36"/>
        <v>0.36628014844049983</v>
      </c>
      <c r="R503" s="17">
        <f t="shared" si="37"/>
        <v>6.2052029857407834E-2</v>
      </c>
      <c r="S503" s="16">
        <v>0.59</v>
      </c>
      <c r="T503" s="16">
        <v>0.6</v>
      </c>
      <c r="U503" s="17">
        <f t="shared" si="38"/>
        <v>0.21610528757989489</v>
      </c>
      <c r="V503" s="17">
        <f t="shared" si="39"/>
        <v>3.7231217914444698E-2</v>
      </c>
    </row>
    <row r="504" spans="1:22">
      <c r="A504" s="14" t="s">
        <v>46</v>
      </c>
      <c r="B504" s="15">
        <v>2447.71220103</v>
      </c>
      <c r="C504" s="14">
        <v>4</v>
      </c>
      <c r="D504" s="14">
        <v>13402</v>
      </c>
      <c r="E504" s="14" t="s">
        <v>55</v>
      </c>
      <c r="F504" s="14">
        <v>2</v>
      </c>
      <c r="G504" s="14" t="s">
        <v>44</v>
      </c>
      <c r="H504" s="14">
        <v>2</v>
      </c>
      <c r="I504" s="14">
        <v>1200</v>
      </c>
      <c r="J504" s="14">
        <v>1200</v>
      </c>
      <c r="K504" s="14">
        <v>522</v>
      </c>
      <c r="L504" s="15">
        <v>2.77186594236E-3</v>
      </c>
      <c r="M504" s="16">
        <v>1</v>
      </c>
      <c r="N504" s="17">
        <f t="shared" si="35"/>
        <v>2.77186594236E-3</v>
      </c>
      <c r="O504" s="17">
        <v>6.9982509999999998</v>
      </c>
      <c r="P504" s="17">
        <v>1.150719</v>
      </c>
      <c r="Q504" s="17">
        <f t="shared" si="36"/>
        <v>1.9398213602986811E-2</v>
      </c>
      <c r="R504" s="17">
        <f t="shared" si="37"/>
        <v>3.189638805326557E-3</v>
      </c>
      <c r="S504" s="16">
        <v>0.59</v>
      </c>
      <c r="T504" s="16">
        <v>0.6</v>
      </c>
      <c r="U504" s="17">
        <f t="shared" si="38"/>
        <v>1.1444946025762218E-2</v>
      </c>
      <c r="V504" s="17">
        <f t="shared" si="39"/>
        <v>1.9137832831959342E-3</v>
      </c>
    </row>
    <row r="505" spans="1:22">
      <c r="A505" s="14" t="s">
        <v>46</v>
      </c>
      <c r="B505" s="15">
        <v>2447.71220103</v>
      </c>
      <c r="C505" s="14">
        <v>4</v>
      </c>
      <c r="D505" s="14">
        <v>13403</v>
      </c>
      <c r="E505" s="14" t="s">
        <v>55</v>
      </c>
      <c r="F505" s="14">
        <v>2</v>
      </c>
      <c r="G505" s="14" t="s">
        <v>44</v>
      </c>
      <c r="H505" s="14">
        <v>2</v>
      </c>
      <c r="I505" s="14">
        <v>1200</v>
      </c>
      <c r="J505" s="14">
        <v>1200</v>
      </c>
      <c r="K505" s="14">
        <v>522</v>
      </c>
      <c r="L505" s="15">
        <v>7.8306211089600002E-3</v>
      </c>
      <c r="M505" s="16">
        <v>1</v>
      </c>
      <c r="N505" s="17">
        <f t="shared" si="35"/>
        <v>7.8306211089600002E-3</v>
      </c>
      <c r="O505" s="17">
        <v>6.9982509999999998</v>
      </c>
      <c r="P505" s="17">
        <v>1.150719</v>
      </c>
      <c r="Q505" s="17">
        <f t="shared" si="36"/>
        <v>5.4800652006400427E-2</v>
      </c>
      <c r="R505" s="17">
        <f t="shared" si="37"/>
        <v>9.0108444918813434E-3</v>
      </c>
      <c r="S505" s="16">
        <v>0.59</v>
      </c>
      <c r="T505" s="16">
        <v>0.6</v>
      </c>
      <c r="U505" s="17">
        <f t="shared" si="38"/>
        <v>3.233238468377625E-2</v>
      </c>
      <c r="V505" s="17">
        <f t="shared" si="39"/>
        <v>5.4065066951288062E-3</v>
      </c>
    </row>
    <row r="506" spans="1:22">
      <c r="A506" s="14" t="s">
        <v>46</v>
      </c>
      <c r="B506" s="15">
        <v>2447.71220103</v>
      </c>
      <c r="C506" s="14">
        <v>4</v>
      </c>
      <c r="D506" s="14">
        <v>13404</v>
      </c>
      <c r="E506" s="14" t="s">
        <v>55</v>
      </c>
      <c r="F506" s="14">
        <v>2</v>
      </c>
      <c r="G506" s="14" t="s">
        <v>44</v>
      </c>
      <c r="H506" s="14">
        <v>2</v>
      </c>
      <c r="I506" s="14">
        <v>1200</v>
      </c>
      <c r="J506" s="14">
        <v>1200</v>
      </c>
      <c r="K506" s="14">
        <v>522</v>
      </c>
      <c r="L506" s="15">
        <v>0.11547312068</v>
      </c>
      <c r="M506" s="16">
        <v>1</v>
      </c>
      <c r="N506" s="17">
        <f t="shared" si="35"/>
        <v>0.11547312068</v>
      </c>
      <c r="O506" s="17">
        <v>6.9982509999999998</v>
      </c>
      <c r="P506" s="17">
        <v>1.150719</v>
      </c>
      <c r="Q506" s="17">
        <f t="shared" si="36"/>
        <v>0.8081098822719307</v>
      </c>
      <c r="R506" s="17">
        <f t="shared" si="37"/>
        <v>0.13287711395576893</v>
      </c>
      <c r="S506" s="16">
        <v>0.59</v>
      </c>
      <c r="T506" s="16">
        <v>0.6</v>
      </c>
      <c r="U506" s="17">
        <f t="shared" si="38"/>
        <v>0.47678483054043908</v>
      </c>
      <c r="V506" s="17">
        <f t="shared" si="39"/>
        <v>7.9726268373461348E-2</v>
      </c>
    </row>
    <row r="507" spans="1:22">
      <c r="A507" s="14" t="s">
        <v>46</v>
      </c>
      <c r="B507" s="15">
        <v>2447.71220103</v>
      </c>
      <c r="C507" s="14">
        <v>4</v>
      </c>
      <c r="D507" s="14">
        <v>13405</v>
      </c>
      <c r="E507" s="14" t="s">
        <v>55</v>
      </c>
      <c r="F507" s="14">
        <v>2</v>
      </c>
      <c r="G507" s="14" t="s">
        <v>47</v>
      </c>
      <c r="H507" s="14">
        <v>1</v>
      </c>
      <c r="I507" s="14">
        <v>1100</v>
      </c>
      <c r="J507" s="14">
        <v>1100</v>
      </c>
      <c r="K507" s="14">
        <v>521</v>
      </c>
      <c r="L507" s="15">
        <v>0.99214657329599998</v>
      </c>
      <c r="M507" s="16">
        <v>1</v>
      </c>
      <c r="N507" s="17">
        <f t="shared" si="35"/>
        <v>0.99214657329599998</v>
      </c>
      <c r="O507" s="17">
        <v>3.5618620000000001</v>
      </c>
      <c r="P507" s="17">
        <v>0.60341999999999996</v>
      </c>
      <c r="Q507" s="17">
        <f t="shared" si="36"/>
        <v>3.5338891778532373</v>
      </c>
      <c r="R507" s="17">
        <f t="shared" si="37"/>
        <v>0.59868108525827224</v>
      </c>
      <c r="S507" s="16">
        <v>0.59</v>
      </c>
      <c r="T507" s="16">
        <v>0.6</v>
      </c>
      <c r="U507" s="17">
        <f t="shared" si="38"/>
        <v>2.08499461493341</v>
      </c>
      <c r="V507" s="17">
        <f t="shared" si="39"/>
        <v>0.35920865115496331</v>
      </c>
    </row>
    <row r="508" spans="1:22">
      <c r="A508" s="14" t="s">
        <v>46</v>
      </c>
      <c r="B508" s="15">
        <v>2447.71220103</v>
      </c>
      <c r="C508" s="14">
        <v>4</v>
      </c>
      <c r="D508" s="14">
        <v>13406</v>
      </c>
      <c r="E508" s="14" t="s">
        <v>55</v>
      </c>
      <c r="F508" s="14">
        <v>2</v>
      </c>
      <c r="G508" s="14" t="s">
        <v>52</v>
      </c>
      <c r="H508" s="14">
        <v>12</v>
      </c>
      <c r="I508" s="14">
        <v>5200</v>
      </c>
      <c r="J508" s="14">
        <v>5200</v>
      </c>
      <c r="K508" s="14">
        <v>532</v>
      </c>
      <c r="L508" s="15">
        <v>8.2150795273400002E-6</v>
      </c>
      <c r="M508" s="16">
        <v>7.0000000000000007E-2</v>
      </c>
      <c r="N508" s="17">
        <f t="shared" si="35"/>
        <v>5.7505556691380008E-7</v>
      </c>
      <c r="O508" s="17">
        <v>0.68215099999999995</v>
      </c>
      <c r="P508" s="17">
        <v>3.4096000000000001E-2</v>
      </c>
      <c r="Q508" s="17">
        <f t="shared" si="36"/>
        <v>3.9227473002581562E-7</v>
      </c>
      <c r="R508" s="17">
        <f t="shared" si="37"/>
        <v>1.9607094609492928E-8</v>
      </c>
      <c r="S508" s="16">
        <v>0.59</v>
      </c>
      <c r="T508" s="16">
        <v>0.6</v>
      </c>
      <c r="U508" s="17">
        <f t="shared" si="38"/>
        <v>2.314420907152312E-7</v>
      </c>
      <c r="V508" s="17">
        <f t="shared" si="39"/>
        <v>1.1764256765695757E-8</v>
      </c>
    </row>
    <row r="509" spans="1:22">
      <c r="A509" s="14" t="s">
        <v>46</v>
      </c>
      <c r="B509" s="15">
        <v>2447.71220103</v>
      </c>
      <c r="C509" s="14">
        <v>4</v>
      </c>
      <c r="D509" s="14">
        <v>13407</v>
      </c>
      <c r="E509" s="14" t="s">
        <v>55</v>
      </c>
      <c r="F509" s="14">
        <v>2</v>
      </c>
      <c r="G509" s="14" t="s">
        <v>51</v>
      </c>
      <c r="H509" s="14">
        <v>13</v>
      </c>
      <c r="I509" s="14">
        <v>6300</v>
      </c>
      <c r="J509" s="14">
        <v>6300</v>
      </c>
      <c r="K509" s="14">
        <v>533</v>
      </c>
      <c r="L509" s="15">
        <v>5.0218137747100001E-5</v>
      </c>
      <c r="M509" s="16">
        <v>1</v>
      </c>
      <c r="N509" s="17">
        <f t="shared" si="35"/>
        <v>5.0218137747100001E-5</v>
      </c>
      <c r="O509" s="17">
        <v>0.68215099999999995</v>
      </c>
      <c r="P509" s="17">
        <v>3.4096000000000001E-2</v>
      </c>
      <c r="Q509" s="17">
        <f t="shared" si="36"/>
        <v>3.4256352882322008E-5</v>
      </c>
      <c r="R509" s="17">
        <f t="shared" si="37"/>
        <v>1.7122376246251217E-6</v>
      </c>
      <c r="S509" s="16">
        <v>0.59</v>
      </c>
      <c r="T509" s="16">
        <v>0.6</v>
      </c>
      <c r="U509" s="17">
        <f t="shared" si="38"/>
        <v>2.0211248200569984E-5</v>
      </c>
      <c r="V509" s="17">
        <f t="shared" si="39"/>
        <v>1.027342574775073E-6</v>
      </c>
    </row>
    <row r="510" spans="1:22">
      <c r="A510" s="14" t="s">
        <v>46</v>
      </c>
      <c r="B510" s="15">
        <v>2447.71220103</v>
      </c>
      <c r="C510" s="14">
        <v>4</v>
      </c>
      <c r="D510" s="14">
        <v>13408</v>
      </c>
      <c r="E510" s="14" t="s">
        <v>55</v>
      </c>
      <c r="F510" s="14">
        <v>2</v>
      </c>
      <c r="G510" s="14" t="s">
        <v>51</v>
      </c>
      <c r="H510" s="14">
        <v>13</v>
      </c>
      <c r="I510" s="14">
        <v>6300</v>
      </c>
      <c r="J510" s="14">
        <v>6300</v>
      </c>
      <c r="K510" s="14">
        <v>533</v>
      </c>
      <c r="L510" s="15">
        <v>8.4305604329799992E-6</v>
      </c>
      <c r="M510" s="16">
        <v>1</v>
      </c>
      <c r="N510" s="17">
        <f t="shared" si="35"/>
        <v>8.4305604329799992E-6</v>
      </c>
      <c r="O510" s="17">
        <v>0.68215099999999995</v>
      </c>
      <c r="P510" s="17">
        <v>3.4096000000000001E-2</v>
      </c>
      <c r="Q510" s="17">
        <f t="shared" si="36"/>
        <v>5.7509152299177394E-6</v>
      </c>
      <c r="R510" s="17">
        <f t="shared" si="37"/>
        <v>2.8744838852288606E-7</v>
      </c>
      <c r="S510" s="16">
        <v>0.59</v>
      </c>
      <c r="T510" s="16">
        <v>0.6</v>
      </c>
      <c r="U510" s="17">
        <f t="shared" si="38"/>
        <v>3.3930399856514662E-6</v>
      </c>
      <c r="V510" s="17">
        <f t="shared" si="39"/>
        <v>1.7246903311373164E-7</v>
      </c>
    </row>
    <row r="511" spans="1:22">
      <c r="A511" s="14" t="s">
        <v>46</v>
      </c>
      <c r="B511" s="15">
        <v>2447.71220103</v>
      </c>
      <c r="C511" s="14">
        <v>4</v>
      </c>
      <c r="D511" s="14">
        <v>13409</v>
      </c>
      <c r="E511" s="14" t="s">
        <v>55</v>
      </c>
      <c r="F511" s="14">
        <v>2</v>
      </c>
      <c r="G511" s="14" t="s">
        <v>51</v>
      </c>
      <c r="H511" s="14">
        <v>13</v>
      </c>
      <c r="I511" s="14">
        <v>6300</v>
      </c>
      <c r="J511" s="14">
        <v>6300</v>
      </c>
      <c r="K511" s="14">
        <v>533</v>
      </c>
      <c r="L511" s="15">
        <v>0.39338081161400001</v>
      </c>
      <c r="M511" s="16">
        <v>1</v>
      </c>
      <c r="N511" s="17">
        <f t="shared" si="35"/>
        <v>0.39338081161400001</v>
      </c>
      <c r="O511" s="17">
        <v>0.68215099999999995</v>
      </c>
      <c r="P511" s="17">
        <v>3.4096000000000001E-2</v>
      </c>
      <c r="Q511" s="17">
        <f t="shared" si="36"/>
        <v>0.26834511402330169</v>
      </c>
      <c r="R511" s="17">
        <f t="shared" si="37"/>
        <v>1.3412712152790945E-2</v>
      </c>
      <c r="S511" s="16">
        <v>0.59</v>
      </c>
      <c r="T511" s="16">
        <v>0.6</v>
      </c>
      <c r="U511" s="17">
        <f t="shared" si="38"/>
        <v>0.158323617273748</v>
      </c>
      <c r="V511" s="17">
        <f t="shared" si="39"/>
        <v>8.0476272916745663E-3</v>
      </c>
    </row>
    <row r="512" spans="1:22">
      <c r="A512" s="14" t="s">
        <v>46</v>
      </c>
      <c r="B512" s="15">
        <v>2447.71220103</v>
      </c>
      <c r="C512" s="14">
        <v>4</v>
      </c>
      <c r="D512" s="14">
        <v>13410</v>
      </c>
      <c r="E512" s="14" t="s">
        <v>55</v>
      </c>
      <c r="F512" s="14">
        <v>2</v>
      </c>
      <c r="G512" s="14" t="s">
        <v>50</v>
      </c>
      <c r="H512" s="14">
        <v>4</v>
      </c>
      <c r="I512" s="14">
        <v>8330</v>
      </c>
      <c r="J512" s="14">
        <v>8330</v>
      </c>
      <c r="K512" s="14">
        <v>524</v>
      </c>
      <c r="L512" s="15">
        <v>9.6643070030500003E-2</v>
      </c>
      <c r="M512" s="16">
        <v>1</v>
      </c>
      <c r="N512" s="17">
        <f t="shared" si="35"/>
        <v>9.6643070030500003E-2</v>
      </c>
      <c r="O512" s="17">
        <v>9.9086339999999993</v>
      </c>
      <c r="P512" s="17">
        <v>1.5241549999999999</v>
      </c>
      <c r="Q512" s="17">
        <f t="shared" si="36"/>
        <v>0.95760080956859328</v>
      </c>
      <c r="R512" s="17">
        <f t="shared" si="37"/>
        <v>0.14729901840233672</v>
      </c>
      <c r="S512" s="16">
        <v>0.59</v>
      </c>
      <c r="T512" s="16">
        <v>0.6</v>
      </c>
      <c r="U512" s="17">
        <f t="shared" si="38"/>
        <v>0.56498447764547</v>
      </c>
      <c r="V512" s="17">
        <f t="shared" si="39"/>
        <v>8.8379411041402026E-2</v>
      </c>
    </row>
    <row r="513" spans="1:22">
      <c r="A513" s="14" t="s">
        <v>46</v>
      </c>
      <c r="B513" s="15">
        <v>2447.71220103</v>
      </c>
      <c r="C513" s="14">
        <v>4</v>
      </c>
      <c r="D513" s="14">
        <v>13411</v>
      </c>
      <c r="E513" s="14" t="s">
        <v>55</v>
      </c>
      <c r="F513" s="14">
        <v>2</v>
      </c>
      <c r="G513" s="14" t="s">
        <v>50</v>
      </c>
      <c r="H513" s="14">
        <v>4</v>
      </c>
      <c r="I513" s="14">
        <v>8330</v>
      </c>
      <c r="J513" s="14">
        <v>8330</v>
      </c>
      <c r="K513" s="14">
        <v>524</v>
      </c>
      <c r="L513" s="15">
        <v>7.8883271754700002E-2</v>
      </c>
      <c r="M513" s="16">
        <v>1</v>
      </c>
      <c r="N513" s="17">
        <f t="shared" si="35"/>
        <v>7.8883271754700002E-2</v>
      </c>
      <c r="O513" s="17">
        <v>9.9086339999999993</v>
      </c>
      <c r="P513" s="17">
        <v>1.5241549999999999</v>
      </c>
      <c r="Q513" s="17">
        <f t="shared" si="36"/>
        <v>0.78162546853986004</v>
      </c>
      <c r="R513" s="17">
        <f t="shared" si="37"/>
        <v>0.12023033306128478</v>
      </c>
      <c r="S513" s="16">
        <v>0.59</v>
      </c>
      <c r="T513" s="16">
        <v>0.6</v>
      </c>
      <c r="U513" s="17">
        <f t="shared" si="38"/>
        <v>0.46115902643851742</v>
      </c>
      <c r="V513" s="17">
        <f t="shared" si="39"/>
        <v>7.2138199836770861E-2</v>
      </c>
    </row>
    <row r="514" spans="1:22">
      <c r="A514" s="14" t="s">
        <v>46</v>
      </c>
      <c r="B514" s="15">
        <v>2447.71220103</v>
      </c>
      <c r="C514" s="14">
        <v>4</v>
      </c>
      <c r="D514" s="14">
        <v>13412</v>
      </c>
      <c r="E514" s="14" t="s">
        <v>55</v>
      </c>
      <c r="F514" s="14">
        <v>2</v>
      </c>
      <c r="G514" s="14" t="s">
        <v>49</v>
      </c>
      <c r="H514" s="14">
        <v>11</v>
      </c>
      <c r="I514" s="14">
        <v>4340</v>
      </c>
      <c r="J514" s="14">
        <v>4340</v>
      </c>
      <c r="K514" s="14">
        <v>531</v>
      </c>
      <c r="L514" s="15">
        <v>1.73273026648E-5</v>
      </c>
      <c r="M514" s="16">
        <v>1</v>
      </c>
      <c r="N514" s="17">
        <f t="shared" si="35"/>
        <v>1.73273026648E-5</v>
      </c>
      <c r="O514" s="17">
        <v>2.4799899999999999</v>
      </c>
      <c r="P514" s="17">
        <v>9.8230999999999999E-2</v>
      </c>
      <c r="Q514" s="17">
        <f t="shared" si="36"/>
        <v>4.2971537335677349E-5</v>
      </c>
      <c r="R514" s="17">
        <f t="shared" si="37"/>
        <v>1.7020782680659687E-6</v>
      </c>
      <c r="S514" s="16">
        <v>0.59</v>
      </c>
      <c r="T514" s="16">
        <v>0.6</v>
      </c>
      <c r="U514" s="17">
        <f t="shared" si="38"/>
        <v>2.5353207028049634E-5</v>
      </c>
      <c r="V514" s="17">
        <f t="shared" si="39"/>
        <v>1.0212469608395811E-6</v>
      </c>
    </row>
    <row r="515" spans="1:22">
      <c r="A515" s="14" t="s">
        <v>46</v>
      </c>
      <c r="B515" s="15">
        <v>2447.71220103</v>
      </c>
      <c r="C515" s="14">
        <v>4</v>
      </c>
      <c r="D515" s="14">
        <v>13413</v>
      </c>
      <c r="E515" s="14" t="s">
        <v>55</v>
      </c>
      <c r="F515" s="14">
        <v>2</v>
      </c>
      <c r="G515" s="14" t="s">
        <v>51</v>
      </c>
      <c r="H515" s="14">
        <v>13</v>
      </c>
      <c r="I515" s="14">
        <v>6410</v>
      </c>
      <c r="J515" s="14">
        <v>6410</v>
      </c>
      <c r="K515" s="14">
        <v>533</v>
      </c>
      <c r="L515" s="15">
        <v>5.4662500822700002E-5</v>
      </c>
      <c r="M515" s="16">
        <v>1</v>
      </c>
      <c r="N515" s="17">
        <f t="shared" ref="N515:N578" si="40">L515*M515</f>
        <v>5.4662500822700002E-5</v>
      </c>
      <c r="O515" s="17">
        <v>0.68215099999999995</v>
      </c>
      <c r="P515" s="17">
        <v>3.4096000000000001E-2</v>
      </c>
      <c r="Q515" s="17">
        <f t="shared" ref="Q515:Q578" si="41">N515*O515</f>
        <v>3.7288079598705624E-5</v>
      </c>
      <c r="R515" s="17">
        <f t="shared" ref="R515:R578" si="42">N515*P515</f>
        <v>1.8637726280507793E-6</v>
      </c>
      <c r="S515" s="16">
        <v>0.59</v>
      </c>
      <c r="T515" s="16">
        <v>0.6</v>
      </c>
      <c r="U515" s="17">
        <f t="shared" ref="U515:U578" si="43">Q515*S515</f>
        <v>2.1999966963236316E-5</v>
      </c>
      <c r="V515" s="17">
        <f t="shared" ref="V515:V578" si="44">R515*T515</f>
        <v>1.1182635768304675E-6</v>
      </c>
    </row>
    <row r="516" spans="1:22">
      <c r="A516" s="14" t="s">
        <v>46</v>
      </c>
      <c r="B516" s="15">
        <v>2447.71220103</v>
      </c>
      <c r="C516" s="14">
        <v>4</v>
      </c>
      <c r="D516" s="14">
        <v>13414</v>
      </c>
      <c r="E516" s="14" t="s">
        <v>55</v>
      </c>
      <c r="F516" s="14">
        <v>2</v>
      </c>
      <c r="G516" s="14" t="s">
        <v>51</v>
      </c>
      <c r="H516" s="14">
        <v>13</v>
      </c>
      <c r="I516" s="14">
        <v>6300</v>
      </c>
      <c r="J516" s="14">
        <v>6300</v>
      </c>
      <c r="K516" s="14">
        <v>533</v>
      </c>
      <c r="L516" s="15">
        <v>1.7803619012800001E-5</v>
      </c>
      <c r="M516" s="16">
        <v>1</v>
      </c>
      <c r="N516" s="17">
        <f t="shared" si="40"/>
        <v>1.7803619012800001E-5</v>
      </c>
      <c r="O516" s="17">
        <v>0.68215099999999995</v>
      </c>
      <c r="P516" s="17">
        <v>3.4096000000000001E-2</v>
      </c>
      <c r="Q516" s="17">
        <f t="shared" si="41"/>
        <v>1.2144756513200533E-5</v>
      </c>
      <c r="R516" s="17">
        <f t="shared" si="42"/>
        <v>6.0703219386042884E-7</v>
      </c>
      <c r="S516" s="16">
        <v>0.59</v>
      </c>
      <c r="T516" s="16">
        <v>0.6</v>
      </c>
      <c r="U516" s="17">
        <f t="shared" si="43"/>
        <v>7.1654063427883136E-6</v>
      </c>
      <c r="V516" s="17">
        <f t="shared" si="44"/>
        <v>3.642193163162573E-7</v>
      </c>
    </row>
    <row r="517" spans="1:22">
      <c r="A517" s="14" t="s">
        <v>46</v>
      </c>
      <c r="B517" s="15">
        <v>2447.71220103</v>
      </c>
      <c r="C517" s="14">
        <v>4</v>
      </c>
      <c r="D517" s="14">
        <v>13415</v>
      </c>
      <c r="E517" s="14" t="s">
        <v>55</v>
      </c>
      <c r="F517" s="14">
        <v>2</v>
      </c>
      <c r="G517" s="14" t="s">
        <v>50</v>
      </c>
      <c r="H517" s="14">
        <v>4</v>
      </c>
      <c r="I517" s="14">
        <v>8330</v>
      </c>
      <c r="J517" s="14">
        <v>8330</v>
      </c>
      <c r="K517" s="14">
        <v>524</v>
      </c>
      <c r="L517" s="15">
        <v>0.15402991479399999</v>
      </c>
      <c r="M517" s="16">
        <v>1</v>
      </c>
      <c r="N517" s="17">
        <f t="shared" si="40"/>
        <v>0.15402991479399999</v>
      </c>
      <c r="O517" s="17">
        <v>9.9086339999999993</v>
      </c>
      <c r="P517" s="17">
        <v>1.5241549999999999</v>
      </c>
      <c r="Q517" s="17">
        <f t="shared" si="41"/>
        <v>1.5262260507449312</v>
      </c>
      <c r="R517" s="17">
        <f t="shared" si="42"/>
        <v>0.23476546478284904</v>
      </c>
      <c r="S517" s="16">
        <v>0.59</v>
      </c>
      <c r="T517" s="16">
        <v>0.6</v>
      </c>
      <c r="U517" s="17">
        <f t="shared" si="43"/>
        <v>0.90047336993950933</v>
      </c>
      <c r="V517" s="17">
        <f t="shared" si="44"/>
        <v>0.14085927886970942</v>
      </c>
    </row>
    <row r="518" spans="1:22">
      <c r="A518" s="14" t="s">
        <v>46</v>
      </c>
      <c r="B518" s="15">
        <v>2447.71220103</v>
      </c>
      <c r="C518" s="14">
        <v>4</v>
      </c>
      <c r="D518" s="14">
        <v>13447</v>
      </c>
      <c r="E518" s="14" t="s">
        <v>55</v>
      </c>
      <c r="F518" s="14">
        <v>2</v>
      </c>
      <c r="G518" s="14" t="s">
        <v>44</v>
      </c>
      <c r="H518" s="14">
        <v>2</v>
      </c>
      <c r="I518" s="14">
        <v>1200</v>
      </c>
      <c r="J518" s="14">
        <v>1200</v>
      </c>
      <c r="K518" s="14">
        <v>522</v>
      </c>
      <c r="L518" s="15">
        <v>1.00612830018E-2</v>
      </c>
      <c r="M518" s="16">
        <v>1</v>
      </c>
      <c r="N518" s="17">
        <f t="shared" si="40"/>
        <v>1.00612830018E-2</v>
      </c>
      <c r="O518" s="17">
        <v>6.9982509999999998</v>
      </c>
      <c r="P518" s="17">
        <v>1.150719</v>
      </c>
      <c r="Q518" s="17">
        <f t="shared" si="41"/>
        <v>7.0411383828629853E-2</v>
      </c>
      <c r="R518" s="17">
        <f t="shared" si="42"/>
        <v>1.1577709514548295E-2</v>
      </c>
      <c r="S518" s="16">
        <v>0.59</v>
      </c>
      <c r="T518" s="16">
        <v>0.6</v>
      </c>
      <c r="U518" s="17">
        <f t="shared" si="43"/>
        <v>4.1542716458891613E-2</v>
      </c>
      <c r="V518" s="17">
        <f t="shared" si="44"/>
        <v>6.9466257087289771E-3</v>
      </c>
    </row>
    <row r="519" spans="1:22">
      <c r="A519" s="14" t="s">
        <v>46</v>
      </c>
      <c r="B519" s="15">
        <v>2447.71220103</v>
      </c>
      <c r="C519" s="14">
        <v>4</v>
      </c>
      <c r="D519" s="14">
        <v>13448</v>
      </c>
      <c r="E519" s="14" t="s">
        <v>55</v>
      </c>
      <c r="F519" s="14">
        <v>2</v>
      </c>
      <c r="G519" s="14" t="s">
        <v>44</v>
      </c>
      <c r="H519" s="14">
        <v>2</v>
      </c>
      <c r="I519" s="14">
        <v>1200</v>
      </c>
      <c r="J519" s="14">
        <v>1200</v>
      </c>
      <c r="K519" s="14">
        <v>522</v>
      </c>
      <c r="L519" s="15">
        <v>8.1491986364500002E-2</v>
      </c>
      <c r="M519" s="16">
        <v>1</v>
      </c>
      <c r="N519" s="17">
        <f t="shared" si="40"/>
        <v>8.1491986364500002E-2</v>
      </c>
      <c r="O519" s="17">
        <v>6.9982509999999998</v>
      </c>
      <c r="P519" s="17">
        <v>1.150719</v>
      </c>
      <c r="Q519" s="17">
        <f t="shared" si="41"/>
        <v>0.57030137506734846</v>
      </c>
      <c r="R519" s="17">
        <f t="shared" si="42"/>
        <v>9.3774377057371086E-2</v>
      </c>
      <c r="S519" s="16">
        <v>0.59</v>
      </c>
      <c r="T519" s="16">
        <v>0.6</v>
      </c>
      <c r="U519" s="17">
        <f t="shared" si="43"/>
        <v>0.33647781128973558</v>
      </c>
      <c r="V519" s="17">
        <f t="shared" si="44"/>
        <v>5.6264626234422646E-2</v>
      </c>
    </row>
    <row r="520" spans="1:22">
      <c r="A520" s="14" t="s">
        <v>46</v>
      </c>
      <c r="B520" s="15">
        <v>2447.71220103</v>
      </c>
      <c r="C520" s="14">
        <v>4</v>
      </c>
      <c r="D520" s="14">
        <v>13449</v>
      </c>
      <c r="E520" s="14" t="s">
        <v>55</v>
      </c>
      <c r="F520" s="14">
        <v>2</v>
      </c>
      <c r="G520" s="14" t="s">
        <v>44</v>
      </c>
      <c r="H520" s="14">
        <v>2</v>
      </c>
      <c r="I520" s="14">
        <v>1200</v>
      </c>
      <c r="J520" s="14">
        <v>1200</v>
      </c>
      <c r="K520" s="14">
        <v>522</v>
      </c>
      <c r="L520" s="15">
        <v>2.4896475334800001E-2</v>
      </c>
      <c r="M520" s="16">
        <v>1</v>
      </c>
      <c r="N520" s="17">
        <f t="shared" si="40"/>
        <v>2.4896475334800001E-2</v>
      </c>
      <c r="O520" s="17">
        <v>6.9982509999999998</v>
      </c>
      <c r="P520" s="17">
        <v>1.150719</v>
      </c>
      <c r="Q520" s="17">
        <f t="shared" si="41"/>
        <v>0.17423178340823944</v>
      </c>
      <c r="R520" s="17">
        <f t="shared" si="42"/>
        <v>2.8648847200785723E-2</v>
      </c>
      <c r="S520" s="16">
        <v>0.59</v>
      </c>
      <c r="T520" s="16">
        <v>0.6</v>
      </c>
      <c r="U520" s="17">
        <f t="shared" si="43"/>
        <v>0.10279675221086126</v>
      </c>
      <c r="V520" s="17">
        <f t="shared" si="44"/>
        <v>1.7189308320471434E-2</v>
      </c>
    </row>
    <row r="521" spans="1:22">
      <c r="A521" s="14" t="s">
        <v>46</v>
      </c>
      <c r="B521" s="15">
        <v>2447.71220103</v>
      </c>
      <c r="C521" s="14">
        <v>4</v>
      </c>
      <c r="D521" s="14">
        <v>13450</v>
      </c>
      <c r="E521" s="14" t="s">
        <v>55</v>
      </c>
      <c r="F521" s="14">
        <v>2</v>
      </c>
      <c r="G521" s="14" t="s">
        <v>44</v>
      </c>
      <c r="H521" s="14">
        <v>2</v>
      </c>
      <c r="I521" s="14">
        <v>1200</v>
      </c>
      <c r="J521" s="14">
        <v>1200</v>
      </c>
      <c r="K521" s="14">
        <v>522</v>
      </c>
      <c r="L521" s="15">
        <v>0.24743097752599999</v>
      </c>
      <c r="M521" s="16">
        <v>1</v>
      </c>
      <c r="N521" s="17">
        <f t="shared" si="40"/>
        <v>0.24743097752599999</v>
      </c>
      <c r="O521" s="17">
        <v>6.9982509999999998</v>
      </c>
      <c r="P521" s="17">
        <v>1.150719</v>
      </c>
      <c r="Q521" s="17">
        <f t="shared" si="41"/>
        <v>1.7315840859023068</v>
      </c>
      <c r="R521" s="17">
        <f t="shared" si="42"/>
        <v>0.28472352702774117</v>
      </c>
      <c r="S521" s="16">
        <v>0.59</v>
      </c>
      <c r="T521" s="16">
        <v>0.6</v>
      </c>
      <c r="U521" s="17">
        <f t="shared" si="43"/>
        <v>1.0216346106823611</v>
      </c>
      <c r="V521" s="17">
        <f t="shared" si="44"/>
        <v>0.17083411621664471</v>
      </c>
    </row>
    <row r="522" spans="1:22">
      <c r="A522" s="14" t="s">
        <v>46</v>
      </c>
      <c r="B522" s="15">
        <v>2447.71220103</v>
      </c>
      <c r="C522" s="14">
        <v>4</v>
      </c>
      <c r="D522" s="14">
        <v>13451</v>
      </c>
      <c r="E522" s="14" t="s">
        <v>55</v>
      </c>
      <c r="F522" s="14">
        <v>2</v>
      </c>
      <c r="G522" s="14" t="s">
        <v>49</v>
      </c>
      <c r="H522" s="14">
        <v>11</v>
      </c>
      <c r="I522" s="14">
        <v>4340</v>
      </c>
      <c r="J522" s="14">
        <v>4340</v>
      </c>
      <c r="K522" s="14">
        <v>531</v>
      </c>
      <c r="L522" s="15">
        <v>1.49792548317E-2</v>
      </c>
      <c r="M522" s="16">
        <v>1</v>
      </c>
      <c r="N522" s="17">
        <f t="shared" si="40"/>
        <v>1.49792548317E-2</v>
      </c>
      <c r="O522" s="17">
        <v>2.4799899999999999</v>
      </c>
      <c r="P522" s="17">
        <v>9.8230999999999999E-2</v>
      </c>
      <c r="Q522" s="17">
        <f t="shared" si="41"/>
        <v>3.7148402190067681E-2</v>
      </c>
      <c r="R522" s="17">
        <f t="shared" si="42"/>
        <v>1.4714271813727226E-3</v>
      </c>
      <c r="S522" s="16">
        <v>0.59</v>
      </c>
      <c r="T522" s="16">
        <v>0.6</v>
      </c>
      <c r="U522" s="17">
        <f t="shared" si="43"/>
        <v>2.1917557292139931E-2</v>
      </c>
      <c r="V522" s="17">
        <f t="shared" si="44"/>
        <v>8.8285630882363355E-4</v>
      </c>
    </row>
    <row r="523" spans="1:22">
      <c r="A523" s="14" t="s">
        <v>46</v>
      </c>
      <c r="B523" s="15">
        <v>2447.71220103</v>
      </c>
      <c r="C523" s="14">
        <v>4</v>
      </c>
      <c r="D523" s="14">
        <v>13452</v>
      </c>
      <c r="E523" s="14" t="s">
        <v>55</v>
      </c>
      <c r="F523" s="14">
        <v>2</v>
      </c>
      <c r="G523" s="14" t="s">
        <v>49</v>
      </c>
      <c r="H523" s="14">
        <v>11</v>
      </c>
      <c r="I523" s="14">
        <v>4340</v>
      </c>
      <c r="J523" s="14">
        <v>4340</v>
      </c>
      <c r="K523" s="14">
        <v>531</v>
      </c>
      <c r="L523" s="15">
        <v>2.881729203E-3</v>
      </c>
      <c r="M523" s="16">
        <v>1</v>
      </c>
      <c r="N523" s="17">
        <f t="shared" si="40"/>
        <v>2.881729203E-3</v>
      </c>
      <c r="O523" s="17">
        <v>2.4799899999999999</v>
      </c>
      <c r="P523" s="17">
        <v>9.8230999999999999E-2</v>
      </c>
      <c r="Q523" s="17">
        <f t="shared" si="41"/>
        <v>7.14665960614797E-3</v>
      </c>
      <c r="R523" s="17">
        <f t="shared" si="42"/>
        <v>2.8307514133989301E-4</v>
      </c>
      <c r="S523" s="16">
        <v>0.59</v>
      </c>
      <c r="T523" s="16">
        <v>0.6</v>
      </c>
      <c r="U523" s="17">
        <f t="shared" si="43"/>
        <v>4.2165291676273019E-3</v>
      </c>
      <c r="V523" s="17">
        <f t="shared" si="44"/>
        <v>1.698450848039358E-4</v>
      </c>
    </row>
    <row r="524" spans="1:22">
      <c r="A524" s="14" t="s">
        <v>46</v>
      </c>
      <c r="B524" s="15">
        <v>2447.71220103</v>
      </c>
      <c r="C524" s="14">
        <v>4</v>
      </c>
      <c r="D524" s="14">
        <v>13453</v>
      </c>
      <c r="E524" s="14" t="s">
        <v>55</v>
      </c>
      <c r="F524" s="14">
        <v>2</v>
      </c>
      <c r="G524" s="14" t="s">
        <v>49</v>
      </c>
      <c r="H524" s="14">
        <v>11</v>
      </c>
      <c r="I524" s="14">
        <v>4340</v>
      </c>
      <c r="J524" s="14">
        <v>4340</v>
      </c>
      <c r="K524" s="14">
        <v>531</v>
      </c>
      <c r="L524" s="15">
        <v>6.5253617925400006E-2</v>
      </c>
      <c r="M524" s="16">
        <v>1</v>
      </c>
      <c r="N524" s="17">
        <f t="shared" si="40"/>
        <v>6.5253617925400006E-2</v>
      </c>
      <c r="O524" s="17">
        <v>2.4799899999999999</v>
      </c>
      <c r="P524" s="17">
        <v>9.8230999999999999E-2</v>
      </c>
      <c r="Q524" s="17">
        <f t="shared" si="41"/>
        <v>0.16182831991881275</v>
      </c>
      <c r="R524" s="17">
        <f t="shared" si="42"/>
        <v>6.4099281424299676E-3</v>
      </c>
      <c r="S524" s="16">
        <v>0.59</v>
      </c>
      <c r="T524" s="16">
        <v>0.6</v>
      </c>
      <c r="U524" s="17">
        <f t="shared" si="43"/>
        <v>9.5478708752099517E-2</v>
      </c>
      <c r="V524" s="17">
        <f t="shared" si="44"/>
        <v>3.8459568854579806E-3</v>
      </c>
    </row>
    <row r="525" spans="1:22">
      <c r="A525" s="14" t="s">
        <v>46</v>
      </c>
      <c r="B525" s="15">
        <v>2447.71220103</v>
      </c>
      <c r="C525" s="14">
        <v>4</v>
      </c>
      <c r="D525" s="14">
        <v>13454</v>
      </c>
      <c r="E525" s="14" t="s">
        <v>55</v>
      </c>
      <c r="F525" s="14">
        <v>2</v>
      </c>
      <c r="G525" s="14" t="s">
        <v>49</v>
      </c>
      <c r="H525" s="14">
        <v>11</v>
      </c>
      <c r="I525" s="14">
        <v>4340</v>
      </c>
      <c r="J525" s="14">
        <v>4340</v>
      </c>
      <c r="K525" s="14">
        <v>531</v>
      </c>
      <c r="L525" s="15">
        <v>3.6368933707800003E-5</v>
      </c>
      <c r="M525" s="16">
        <v>1</v>
      </c>
      <c r="N525" s="17">
        <f t="shared" si="40"/>
        <v>3.6368933707800003E-5</v>
      </c>
      <c r="O525" s="17">
        <v>2.4799899999999999</v>
      </c>
      <c r="P525" s="17">
        <v>9.8230999999999999E-2</v>
      </c>
      <c r="Q525" s="17">
        <f t="shared" si="41"/>
        <v>9.0194591906006926E-5</v>
      </c>
      <c r="R525" s="17">
        <f t="shared" si="42"/>
        <v>3.5725567270509022E-6</v>
      </c>
      <c r="S525" s="16">
        <v>0.59</v>
      </c>
      <c r="T525" s="16">
        <v>0.6</v>
      </c>
      <c r="U525" s="17">
        <f t="shared" si="43"/>
        <v>5.3214809224544086E-5</v>
      </c>
      <c r="V525" s="17">
        <f t="shared" si="44"/>
        <v>2.1435340362305413E-6</v>
      </c>
    </row>
    <row r="526" spans="1:22">
      <c r="A526" s="14" t="s">
        <v>46</v>
      </c>
      <c r="B526" s="15">
        <v>2447.71220103</v>
      </c>
      <c r="C526" s="14">
        <v>4</v>
      </c>
      <c r="D526" s="14">
        <v>13457</v>
      </c>
      <c r="E526" s="14" t="s">
        <v>45</v>
      </c>
      <c r="F526" s="14">
        <v>4</v>
      </c>
      <c r="G526" s="14" t="s">
        <v>50</v>
      </c>
      <c r="H526" s="14">
        <v>4</v>
      </c>
      <c r="I526" s="14">
        <v>8140</v>
      </c>
      <c r="J526" s="14">
        <v>8140</v>
      </c>
      <c r="K526" s="14">
        <v>564</v>
      </c>
      <c r="L526" s="15">
        <v>2.40716606391E-2</v>
      </c>
      <c r="M526" s="16">
        <v>1</v>
      </c>
      <c r="N526" s="17">
        <f t="shared" si="40"/>
        <v>2.40716606391E-2</v>
      </c>
      <c r="O526" s="17">
        <v>11.39</v>
      </c>
      <c r="P526" s="17">
        <v>1.78</v>
      </c>
      <c r="Q526" s="17">
        <f t="shared" si="41"/>
        <v>0.274176214679349</v>
      </c>
      <c r="R526" s="17">
        <f t="shared" si="42"/>
        <v>4.2847555937598002E-2</v>
      </c>
      <c r="S526" s="16">
        <v>0.99</v>
      </c>
      <c r="T526" s="16">
        <v>0.98</v>
      </c>
      <c r="U526" s="17">
        <f t="shared" si="43"/>
        <v>0.27143445253255549</v>
      </c>
      <c r="V526" s="17">
        <f t="shared" si="44"/>
        <v>4.199060481884604E-2</v>
      </c>
    </row>
    <row r="527" spans="1:22">
      <c r="A527" s="14" t="s">
        <v>46</v>
      </c>
      <c r="B527" s="15">
        <v>2447.71220103</v>
      </c>
      <c r="C527" s="14">
        <v>4</v>
      </c>
      <c r="D527" s="14">
        <v>13458</v>
      </c>
      <c r="E527" s="14" t="s">
        <v>53</v>
      </c>
      <c r="F527" s="14">
        <v>5</v>
      </c>
      <c r="G527" s="14" t="s">
        <v>50</v>
      </c>
      <c r="H527" s="14">
        <v>4</v>
      </c>
      <c r="I527" s="14">
        <v>8140</v>
      </c>
      <c r="J527" s="14">
        <v>8140</v>
      </c>
      <c r="K527" s="14">
        <v>584</v>
      </c>
      <c r="L527" s="15">
        <v>6.6843606183500002E-4</v>
      </c>
      <c r="M527" s="16">
        <v>1</v>
      </c>
      <c r="N527" s="17">
        <f t="shared" si="40"/>
        <v>6.6843606183500002E-4</v>
      </c>
      <c r="O527" s="17">
        <v>9.3343860000000003</v>
      </c>
      <c r="P527" s="17">
        <v>1.41794</v>
      </c>
      <c r="Q527" s="17">
        <f t="shared" si="41"/>
        <v>6.2394402174877584E-3</v>
      </c>
      <c r="R527" s="17">
        <f t="shared" si="42"/>
        <v>9.4780222951831991E-4</v>
      </c>
      <c r="S527" s="16">
        <v>0.6</v>
      </c>
      <c r="T527" s="16">
        <v>0.62</v>
      </c>
      <c r="U527" s="17">
        <f t="shared" si="43"/>
        <v>3.7436641304926547E-3</v>
      </c>
      <c r="V527" s="17">
        <f t="shared" si="44"/>
        <v>5.8763738230135833E-4</v>
      </c>
    </row>
    <row r="528" spans="1:22">
      <c r="A528" s="14" t="s">
        <v>46</v>
      </c>
      <c r="B528" s="15">
        <v>2447.71220103</v>
      </c>
      <c r="C528" s="14">
        <v>4</v>
      </c>
      <c r="D528" s="14">
        <v>13461</v>
      </c>
      <c r="E528" s="14" t="s">
        <v>45</v>
      </c>
      <c r="F528" s="14">
        <v>4</v>
      </c>
      <c r="G528" s="14" t="s">
        <v>50</v>
      </c>
      <c r="H528" s="14">
        <v>4</v>
      </c>
      <c r="I528" s="14">
        <v>8140</v>
      </c>
      <c r="J528" s="14">
        <v>8140</v>
      </c>
      <c r="K528" s="14">
        <v>564</v>
      </c>
      <c r="L528" s="15">
        <v>3.4458359285400003E-5</v>
      </c>
      <c r="M528" s="16">
        <v>1</v>
      </c>
      <c r="N528" s="17">
        <f t="shared" si="40"/>
        <v>3.4458359285400003E-5</v>
      </c>
      <c r="O528" s="17">
        <v>11.39</v>
      </c>
      <c r="P528" s="17">
        <v>1.78</v>
      </c>
      <c r="Q528" s="17">
        <f t="shared" si="41"/>
        <v>3.9248071226070605E-4</v>
      </c>
      <c r="R528" s="17">
        <f t="shared" si="42"/>
        <v>6.1335879528012007E-5</v>
      </c>
      <c r="S528" s="16">
        <v>0.99</v>
      </c>
      <c r="T528" s="16">
        <v>0.98</v>
      </c>
      <c r="U528" s="17">
        <f t="shared" si="43"/>
        <v>3.8855590513809898E-4</v>
      </c>
      <c r="V528" s="17">
        <f t="shared" si="44"/>
        <v>6.0109161937451767E-5</v>
      </c>
    </row>
    <row r="529" spans="1:22">
      <c r="A529" s="14" t="s">
        <v>46</v>
      </c>
      <c r="B529" s="15">
        <v>2447.71220103</v>
      </c>
      <c r="C529" s="14">
        <v>4</v>
      </c>
      <c r="D529" s="14">
        <v>13462</v>
      </c>
      <c r="E529" s="14" t="s">
        <v>53</v>
      </c>
      <c r="F529" s="14">
        <v>5</v>
      </c>
      <c r="G529" s="14" t="s">
        <v>50</v>
      </c>
      <c r="H529" s="14">
        <v>4</v>
      </c>
      <c r="I529" s="14">
        <v>8140</v>
      </c>
      <c r="J529" s="14">
        <v>8140</v>
      </c>
      <c r="K529" s="14">
        <v>584</v>
      </c>
      <c r="L529" s="15">
        <v>4.8093114576000002E-6</v>
      </c>
      <c r="M529" s="16">
        <v>1</v>
      </c>
      <c r="N529" s="17">
        <f t="shared" si="40"/>
        <v>4.8093114576000002E-6</v>
      </c>
      <c r="O529" s="17">
        <v>9.3343860000000003</v>
      </c>
      <c r="P529" s="17">
        <v>1.41794</v>
      </c>
      <c r="Q529" s="17">
        <f t="shared" si="41"/>
        <v>4.4891969539461039E-5</v>
      </c>
      <c r="R529" s="17">
        <f t="shared" si="42"/>
        <v>6.8193150881893447E-6</v>
      </c>
      <c r="S529" s="16">
        <v>0.6</v>
      </c>
      <c r="T529" s="16">
        <v>0.62</v>
      </c>
      <c r="U529" s="17">
        <f t="shared" si="43"/>
        <v>2.6935181723676623E-5</v>
      </c>
      <c r="V529" s="17">
        <f t="shared" si="44"/>
        <v>4.2279753546773936E-6</v>
      </c>
    </row>
    <row r="530" spans="1:22">
      <c r="A530" s="14" t="s">
        <v>46</v>
      </c>
      <c r="B530" s="15">
        <v>2447.71220103</v>
      </c>
      <c r="C530" s="14">
        <v>4</v>
      </c>
      <c r="D530" s="14">
        <v>13464</v>
      </c>
      <c r="E530" s="14" t="s">
        <v>45</v>
      </c>
      <c r="F530" s="14">
        <v>4</v>
      </c>
      <c r="G530" s="14" t="s">
        <v>44</v>
      </c>
      <c r="H530" s="14">
        <v>2</v>
      </c>
      <c r="I530" s="14">
        <v>1200</v>
      </c>
      <c r="J530" s="14">
        <v>1200</v>
      </c>
      <c r="K530" s="14">
        <v>562</v>
      </c>
      <c r="L530" s="15">
        <v>3.8292054019400002E-5</v>
      </c>
      <c r="M530" s="16">
        <v>1</v>
      </c>
      <c r="N530" s="17">
        <f t="shared" si="40"/>
        <v>3.8292054019400002E-5</v>
      </c>
      <c r="O530" s="17">
        <v>8.52</v>
      </c>
      <c r="P530" s="17">
        <v>1.44</v>
      </c>
      <c r="Q530" s="17">
        <f t="shared" si="41"/>
        <v>3.2624830024528801E-4</v>
      </c>
      <c r="R530" s="17">
        <f t="shared" si="42"/>
        <v>5.5140557787936002E-5</v>
      </c>
      <c r="S530" s="16">
        <v>0.99</v>
      </c>
      <c r="T530" s="16">
        <v>0.98</v>
      </c>
      <c r="U530" s="17">
        <f t="shared" si="43"/>
        <v>3.2298581724283512E-4</v>
      </c>
      <c r="V530" s="17">
        <f t="shared" si="44"/>
        <v>5.4037746632177279E-5</v>
      </c>
    </row>
    <row r="531" spans="1:22">
      <c r="A531" s="14" t="s">
        <v>46</v>
      </c>
      <c r="B531" s="15">
        <v>2447.71220103</v>
      </c>
      <c r="C531" s="14">
        <v>4</v>
      </c>
      <c r="D531" s="14">
        <v>13465</v>
      </c>
      <c r="E531" s="14" t="s">
        <v>45</v>
      </c>
      <c r="F531" s="14">
        <v>4</v>
      </c>
      <c r="G531" s="14" t="s">
        <v>44</v>
      </c>
      <c r="H531" s="14">
        <v>2</v>
      </c>
      <c r="I531" s="14">
        <v>1200</v>
      </c>
      <c r="J531" s="14">
        <v>1200</v>
      </c>
      <c r="K531" s="14">
        <v>562</v>
      </c>
      <c r="L531" s="15">
        <v>5.3830564267599998E-6</v>
      </c>
      <c r="M531" s="16">
        <v>1</v>
      </c>
      <c r="N531" s="17">
        <f t="shared" si="40"/>
        <v>5.3830564267599998E-6</v>
      </c>
      <c r="O531" s="17">
        <v>8.52</v>
      </c>
      <c r="P531" s="17">
        <v>1.44</v>
      </c>
      <c r="Q531" s="17">
        <f t="shared" si="41"/>
        <v>4.5863640755995196E-5</v>
      </c>
      <c r="R531" s="17">
        <f t="shared" si="42"/>
        <v>7.7516012545344E-6</v>
      </c>
      <c r="S531" s="16">
        <v>0.99</v>
      </c>
      <c r="T531" s="16">
        <v>0.98</v>
      </c>
      <c r="U531" s="17">
        <f t="shared" si="43"/>
        <v>4.5405004348435244E-5</v>
      </c>
      <c r="V531" s="17">
        <f t="shared" si="44"/>
        <v>7.5965692294437118E-6</v>
      </c>
    </row>
    <row r="532" spans="1:22">
      <c r="A532" s="14" t="s">
        <v>46</v>
      </c>
      <c r="B532" s="15">
        <v>2447.71220103</v>
      </c>
      <c r="C532" s="14">
        <v>4</v>
      </c>
      <c r="D532" s="14">
        <v>13528</v>
      </c>
      <c r="E532" s="14" t="s">
        <v>45</v>
      </c>
      <c r="F532" s="14">
        <v>4</v>
      </c>
      <c r="G532" s="14" t="s">
        <v>50</v>
      </c>
      <c r="H532" s="14">
        <v>4</v>
      </c>
      <c r="I532" s="14">
        <v>1400</v>
      </c>
      <c r="J532" s="14">
        <v>1400</v>
      </c>
      <c r="K532" s="14">
        <v>564</v>
      </c>
      <c r="L532" s="15">
        <v>2.3589437902900001</v>
      </c>
      <c r="M532" s="16">
        <v>1</v>
      </c>
      <c r="N532" s="17">
        <f t="shared" si="40"/>
        <v>2.3589437902900001</v>
      </c>
      <c r="O532" s="17">
        <v>11.39</v>
      </c>
      <c r="P532" s="17">
        <v>1.78</v>
      </c>
      <c r="Q532" s="17">
        <f t="shared" si="41"/>
        <v>26.868369771403103</v>
      </c>
      <c r="R532" s="17">
        <f t="shared" si="42"/>
        <v>4.1989199467162006</v>
      </c>
      <c r="S532" s="16">
        <v>0.99</v>
      </c>
      <c r="T532" s="16">
        <v>0.98</v>
      </c>
      <c r="U532" s="17">
        <f t="shared" si="43"/>
        <v>26.599686073689071</v>
      </c>
      <c r="V532" s="17">
        <f t="shared" si="44"/>
        <v>4.1149415477818767</v>
      </c>
    </row>
    <row r="533" spans="1:22">
      <c r="A533" s="14" t="s">
        <v>46</v>
      </c>
      <c r="B533" s="15">
        <v>2447.71220103</v>
      </c>
      <c r="C533" s="14">
        <v>4</v>
      </c>
      <c r="D533" s="14">
        <v>13529</v>
      </c>
      <c r="E533" s="14" t="s">
        <v>53</v>
      </c>
      <c r="F533" s="14">
        <v>5</v>
      </c>
      <c r="G533" s="14" t="s">
        <v>50</v>
      </c>
      <c r="H533" s="14">
        <v>4</v>
      </c>
      <c r="I533" s="14">
        <v>1400</v>
      </c>
      <c r="J533" s="14">
        <v>1400</v>
      </c>
      <c r="K533" s="14">
        <v>584</v>
      </c>
      <c r="L533" s="15">
        <v>0.45807523316799997</v>
      </c>
      <c r="M533" s="16">
        <v>1</v>
      </c>
      <c r="N533" s="17">
        <f t="shared" si="40"/>
        <v>0.45807523316799997</v>
      </c>
      <c r="O533" s="17">
        <v>9.3343860000000003</v>
      </c>
      <c r="P533" s="17">
        <v>1.41794</v>
      </c>
      <c r="Q533" s="17">
        <f t="shared" si="41"/>
        <v>4.2758510434301149</v>
      </c>
      <c r="R533" s="17">
        <f t="shared" si="42"/>
        <v>0.64952319611823384</v>
      </c>
      <c r="S533" s="16">
        <v>0.6</v>
      </c>
      <c r="T533" s="16">
        <v>0.62</v>
      </c>
      <c r="U533" s="17">
        <f t="shared" si="43"/>
        <v>2.5655106260580687</v>
      </c>
      <c r="V533" s="17">
        <f t="shared" si="44"/>
        <v>0.40270438159330496</v>
      </c>
    </row>
    <row r="534" spans="1:22">
      <c r="A534" s="14" t="s">
        <v>46</v>
      </c>
      <c r="B534" s="15">
        <v>2447.71220103</v>
      </c>
      <c r="C534" s="14">
        <v>4</v>
      </c>
      <c r="D534" s="14">
        <v>13530</v>
      </c>
      <c r="E534" s="14" t="s">
        <v>45</v>
      </c>
      <c r="F534" s="14">
        <v>4</v>
      </c>
      <c r="G534" s="14" t="s">
        <v>50</v>
      </c>
      <c r="H534" s="14">
        <v>4</v>
      </c>
      <c r="I534" s="14">
        <v>1400</v>
      </c>
      <c r="J534" s="14">
        <v>1400</v>
      </c>
      <c r="K534" s="14">
        <v>564</v>
      </c>
      <c r="L534" s="15">
        <v>3.6935263991999999E-2</v>
      </c>
      <c r="M534" s="16">
        <v>1</v>
      </c>
      <c r="N534" s="17">
        <f t="shared" si="40"/>
        <v>3.6935263991999999E-2</v>
      </c>
      <c r="O534" s="17">
        <v>11.39</v>
      </c>
      <c r="P534" s="17">
        <v>1.78</v>
      </c>
      <c r="Q534" s="17">
        <f t="shared" si="41"/>
        <v>0.42069265686888002</v>
      </c>
      <c r="R534" s="17">
        <f t="shared" si="42"/>
        <v>6.5744769905760003E-2</v>
      </c>
      <c r="S534" s="16">
        <v>0.99</v>
      </c>
      <c r="T534" s="16">
        <v>0.98</v>
      </c>
      <c r="U534" s="17">
        <f t="shared" si="43"/>
        <v>0.4164857303001912</v>
      </c>
      <c r="V534" s="17">
        <f t="shared" si="44"/>
        <v>6.4429874507644799E-2</v>
      </c>
    </row>
    <row r="535" spans="1:22">
      <c r="A535" s="14" t="s">
        <v>46</v>
      </c>
      <c r="B535" s="15">
        <v>2447.71220103</v>
      </c>
      <c r="C535" s="14">
        <v>4</v>
      </c>
      <c r="D535" s="14">
        <v>13531</v>
      </c>
      <c r="E535" s="14" t="s">
        <v>45</v>
      </c>
      <c r="F535" s="14">
        <v>4</v>
      </c>
      <c r="G535" s="14" t="s">
        <v>50</v>
      </c>
      <c r="H535" s="14">
        <v>4</v>
      </c>
      <c r="I535" s="14">
        <v>1400</v>
      </c>
      <c r="J535" s="14">
        <v>1400</v>
      </c>
      <c r="K535" s="14">
        <v>564</v>
      </c>
      <c r="L535" s="15">
        <v>3.9805293512100003E-3</v>
      </c>
      <c r="M535" s="16">
        <v>1</v>
      </c>
      <c r="N535" s="17">
        <f t="shared" si="40"/>
        <v>3.9805293512100003E-3</v>
      </c>
      <c r="O535" s="17">
        <v>11.39</v>
      </c>
      <c r="P535" s="17">
        <v>1.78</v>
      </c>
      <c r="Q535" s="17">
        <f t="shared" si="41"/>
        <v>4.5338229310281905E-2</v>
      </c>
      <c r="R535" s="17">
        <f t="shared" si="42"/>
        <v>7.0853422451538006E-3</v>
      </c>
      <c r="S535" s="16">
        <v>0.99</v>
      </c>
      <c r="T535" s="16">
        <v>0.98</v>
      </c>
      <c r="U535" s="17">
        <f t="shared" si="43"/>
        <v>4.4884847017179083E-2</v>
      </c>
      <c r="V535" s="17">
        <f t="shared" si="44"/>
        <v>6.9436354002507241E-3</v>
      </c>
    </row>
    <row r="536" spans="1:22">
      <c r="A536" s="14" t="s">
        <v>46</v>
      </c>
      <c r="B536" s="15">
        <v>2447.71220103</v>
      </c>
      <c r="C536" s="14">
        <v>4</v>
      </c>
      <c r="D536" s="14">
        <v>13535</v>
      </c>
      <c r="E536" s="14" t="s">
        <v>53</v>
      </c>
      <c r="F536" s="14">
        <v>5</v>
      </c>
      <c r="G536" s="14" t="s">
        <v>47</v>
      </c>
      <c r="H536" s="14">
        <v>1</v>
      </c>
      <c r="I536" s="14">
        <v>1100</v>
      </c>
      <c r="J536" s="14">
        <v>1100</v>
      </c>
      <c r="K536" s="14">
        <v>581</v>
      </c>
      <c r="L536" s="15">
        <v>7.2385042212400002E-7</v>
      </c>
      <c r="M536" s="16">
        <v>1</v>
      </c>
      <c r="N536" s="17">
        <f t="shared" si="40"/>
        <v>7.2385042212400002E-7</v>
      </c>
      <c r="O536" s="17">
        <v>3.581928</v>
      </c>
      <c r="P536" s="17">
        <v>0.61484700000000003</v>
      </c>
      <c r="Q536" s="17">
        <f t="shared" si="41"/>
        <v>2.5927800948177751E-6</v>
      </c>
      <c r="R536" s="17">
        <f t="shared" si="42"/>
        <v>4.4505726049167505E-7</v>
      </c>
      <c r="S536" s="16">
        <v>0.6</v>
      </c>
      <c r="T536" s="16">
        <v>0.62</v>
      </c>
      <c r="U536" s="17">
        <f t="shared" si="43"/>
        <v>1.555668056890665E-6</v>
      </c>
      <c r="V536" s="17">
        <f t="shared" si="44"/>
        <v>2.7593550150483853E-7</v>
      </c>
    </row>
    <row r="537" spans="1:22">
      <c r="A537" s="14" t="s">
        <v>46</v>
      </c>
      <c r="B537" s="15">
        <v>2447.71220103</v>
      </c>
      <c r="C537" s="14">
        <v>4</v>
      </c>
      <c r="D537" s="14">
        <v>13577</v>
      </c>
      <c r="E537" s="14" t="s">
        <v>55</v>
      </c>
      <c r="F537" s="14">
        <v>2</v>
      </c>
      <c r="G537" s="14" t="s">
        <v>44</v>
      </c>
      <c r="H537" s="14">
        <v>2</v>
      </c>
      <c r="I537" s="14">
        <v>1200</v>
      </c>
      <c r="J537" s="14">
        <v>1200</v>
      </c>
      <c r="K537" s="14">
        <v>522</v>
      </c>
      <c r="L537" s="15">
        <v>0.165775710434</v>
      </c>
      <c r="M537" s="16">
        <v>1</v>
      </c>
      <c r="N537" s="17">
        <f t="shared" si="40"/>
        <v>0.165775710434</v>
      </c>
      <c r="O537" s="17">
        <v>6.9982509999999998</v>
      </c>
      <c r="P537" s="17">
        <v>1.150719</v>
      </c>
      <c r="Q537" s="17">
        <f t="shared" si="41"/>
        <v>1.1601400313204508</v>
      </c>
      <c r="R537" s="17">
        <f t="shared" si="42"/>
        <v>0.19076125973490204</v>
      </c>
      <c r="S537" s="16">
        <v>0.59</v>
      </c>
      <c r="T537" s="16">
        <v>0.6</v>
      </c>
      <c r="U537" s="17">
        <f t="shared" si="43"/>
        <v>0.684482618479066</v>
      </c>
      <c r="V537" s="17">
        <f t="shared" si="44"/>
        <v>0.11445675584094123</v>
      </c>
    </row>
    <row r="538" spans="1:22">
      <c r="A538" s="14" t="s">
        <v>46</v>
      </c>
      <c r="B538" s="15">
        <v>2447.71220103</v>
      </c>
      <c r="C538" s="14">
        <v>4</v>
      </c>
      <c r="D538" s="14">
        <v>13578</v>
      </c>
      <c r="E538" s="14" t="s">
        <v>55</v>
      </c>
      <c r="F538" s="14">
        <v>2</v>
      </c>
      <c r="G538" s="14" t="s">
        <v>44</v>
      </c>
      <c r="H538" s="14">
        <v>2</v>
      </c>
      <c r="I538" s="14">
        <v>1200</v>
      </c>
      <c r="J538" s="14">
        <v>1200</v>
      </c>
      <c r="K538" s="14">
        <v>522</v>
      </c>
      <c r="L538" s="15">
        <v>0.28440438908600002</v>
      </c>
      <c r="M538" s="16">
        <v>1</v>
      </c>
      <c r="N538" s="17">
        <f t="shared" si="40"/>
        <v>0.28440438908600002</v>
      </c>
      <c r="O538" s="17">
        <v>6.9982509999999998</v>
      </c>
      <c r="P538" s="17">
        <v>1.150719</v>
      </c>
      <c r="Q538" s="17">
        <f t="shared" si="41"/>
        <v>1.9903333003254886</v>
      </c>
      <c r="R538" s="17">
        <f t="shared" si="42"/>
        <v>0.32726953420465288</v>
      </c>
      <c r="S538" s="16">
        <v>0.59</v>
      </c>
      <c r="T538" s="16">
        <v>0.6</v>
      </c>
      <c r="U538" s="17">
        <f t="shared" si="43"/>
        <v>1.1742966471920382</v>
      </c>
      <c r="V538" s="17">
        <f t="shared" si="44"/>
        <v>0.19636172052279172</v>
      </c>
    </row>
    <row r="539" spans="1:22">
      <c r="A539" s="14" t="s">
        <v>46</v>
      </c>
      <c r="B539" s="15">
        <v>2447.71220103</v>
      </c>
      <c r="C539" s="14">
        <v>4</v>
      </c>
      <c r="D539" s="14">
        <v>13579</v>
      </c>
      <c r="E539" s="14" t="s">
        <v>55</v>
      </c>
      <c r="F539" s="14">
        <v>2</v>
      </c>
      <c r="G539" s="14" t="s">
        <v>50</v>
      </c>
      <c r="H539" s="14">
        <v>4</v>
      </c>
      <c r="I539" s="14">
        <v>8330</v>
      </c>
      <c r="J539" s="14">
        <v>8330</v>
      </c>
      <c r="K539" s="14">
        <v>524</v>
      </c>
      <c r="L539" s="15">
        <v>7.9050740064800007E-2</v>
      </c>
      <c r="M539" s="16">
        <v>1</v>
      </c>
      <c r="N539" s="17">
        <f t="shared" si="40"/>
        <v>7.9050740064800007E-2</v>
      </c>
      <c r="O539" s="17">
        <v>9.9086339999999993</v>
      </c>
      <c r="P539" s="17">
        <v>1.5241549999999999</v>
      </c>
      <c r="Q539" s="17">
        <f t="shared" si="41"/>
        <v>0.78328485073123955</v>
      </c>
      <c r="R539" s="17">
        <f t="shared" si="42"/>
        <v>0.12048558072346525</v>
      </c>
      <c r="S539" s="16">
        <v>0.59</v>
      </c>
      <c r="T539" s="16">
        <v>0.6</v>
      </c>
      <c r="U539" s="17">
        <f t="shared" si="43"/>
        <v>0.46213806193143131</v>
      </c>
      <c r="V539" s="17">
        <f t="shared" si="44"/>
        <v>7.2291348434079153E-2</v>
      </c>
    </row>
    <row r="540" spans="1:22">
      <c r="A540" s="14" t="s">
        <v>46</v>
      </c>
      <c r="B540" s="15">
        <v>2447.71220103</v>
      </c>
      <c r="C540" s="14">
        <v>4</v>
      </c>
      <c r="D540" s="14">
        <v>13684</v>
      </c>
      <c r="E540" s="14" t="s">
        <v>45</v>
      </c>
      <c r="F540" s="14">
        <v>4</v>
      </c>
      <c r="G540" s="14" t="s">
        <v>44</v>
      </c>
      <c r="H540" s="14">
        <v>2</v>
      </c>
      <c r="I540" s="14">
        <v>1200</v>
      </c>
      <c r="J540" s="14">
        <v>1200</v>
      </c>
      <c r="K540" s="14">
        <v>562</v>
      </c>
      <c r="L540" s="15">
        <v>3.4335582229200003E-2</v>
      </c>
      <c r="M540" s="16">
        <v>1</v>
      </c>
      <c r="N540" s="17">
        <f t="shared" si="40"/>
        <v>3.4335582229200003E-2</v>
      </c>
      <c r="O540" s="17">
        <v>8.52</v>
      </c>
      <c r="P540" s="17">
        <v>1.44</v>
      </c>
      <c r="Q540" s="17">
        <f t="shared" si="41"/>
        <v>0.29253916059278401</v>
      </c>
      <c r="R540" s="17">
        <f t="shared" si="42"/>
        <v>4.9443238410048003E-2</v>
      </c>
      <c r="S540" s="16">
        <v>0.99</v>
      </c>
      <c r="T540" s="16">
        <v>0.98</v>
      </c>
      <c r="U540" s="17">
        <f t="shared" si="43"/>
        <v>0.28961376898685615</v>
      </c>
      <c r="V540" s="17">
        <f t="shared" si="44"/>
        <v>4.8454373641847043E-2</v>
      </c>
    </row>
    <row r="541" spans="1:22">
      <c r="A541" s="14" t="s">
        <v>46</v>
      </c>
      <c r="B541" s="15">
        <v>2447.71220103</v>
      </c>
      <c r="C541" s="14">
        <v>4</v>
      </c>
      <c r="D541" s="14">
        <v>13685</v>
      </c>
      <c r="E541" s="14" t="s">
        <v>55</v>
      </c>
      <c r="F541" s="14">
        <v>2</v>
      </c>
      <c r="G541" s="14" t="s">
        <v>44</v>
      </c>
      <c r="H541" s="14">
        <v>2</v>
      </c>
      <c r="I541" s="14">
        <v>1200</v>
      </c>
      <c r="J541" s="14">
        <v>1200</v>
      </c>
      <c r="K541" s="14">
        <v>522</v>
      </c>
      <c r="L541" s="15">
        <v>2.0060076351499999E-2</v>
      </c>
      <c r="M541" s="16">
        <v>1</v>
      </c>
      <c r="N541" s="17">
        <f t="shared" si="40"/>
        <v>2.0060076351499999E-2</v>
      </c>
      <c r="O541" s="17">
        <v>6.9982509999999998</v>
      </c>
      <c r="P541" s="17">
        <v>1.150719</v>
      </c>
      <c r="Q541" s="17">
        <f t="shared" si="41"/>
        <v>0.14038544938696121</v>
      </c>
      <c r="R541" s="17">
        <f t="shared" si="42"/>
        <v>2.3083510999121728E-2</v>
      </c>
      <c r="S541" s="16">
        <v>0.59</v>
      </c>
      <c r="T541" s="16">
        <v>0.6</v>
      </c>
      <c r="U541" s="17">
        <f t="shared" si="43"/>
        <v>8.2827415138307103E-2</v>
      </c>
      <c r="V541" s="17">
        <f t="shared" si="44"/>
        <v>1.3850106599473036E-2</v>
      </c>
    </row>
    <row r="542" spans="1:22">
      <c r="A542" s="14" t="s">
        <v>46</v>
      </c>
      <c r="B542" s="15">
        <v>2447.71220103</v>
      </c>
      <c r="C542" s="14">
        <v>4</v>
      </c>
      <c r="D542" s="14">
        <v>13686</v>
      </c>
      <c r="E542" s="14" t="s">
        <v>55</v>
      </c>
      <c r="F542" s="14">
        <v>2</v>
      </c>
      <c r="G542" s="14" t="s">
        <v>44</v>
      </c>
      <c r="H542" s="14">
        <v>2</v>
      </c>
      <c r="I542" s="14">
        <v>1200</v>
      </c>
      <c r="J542" s="14">
        <v>1200</v>
      </c>
      <c r="K542" s="14">
        <v>522</v>
      </c>
      <c r="L542" s="15">
        <v>1.5954123722999999E-3</v>
      </c>
      <c r="M542" s="16">
        <v>1</v>
      </c>
      <c r="N542" s="17">
        <f t="shared" si="40"/>
        <v>1.5954123722999999E-3</v>
      </c>
      <c r="O542" s="17">
        <v>6.9982509999999998</v>
      </c>
      <c r="P542" s="17">
        <v>1.150719</v>
      </c>
      <c r="Q542" s="17">
        <f t="shared" si="41"/>
        <v>1.1165096229860847E-2</v>
      </c>
      <c r="R542" s="17">
        <f t="shared" si="42"/>
        <v>1.8358713296406837E-3</v>
      </c>
      <c r="S542" s="16">
        <v>0.59</v>
      </c>
      <c r="T542" s="16">
        <v>0.6</v>
      </c>
      <c r="U542" s="17">
        <f t="shared" si="43"/>
        <v>6.5874067756178994E-3</v>
      </c>
      <c r="V542" s="17">
        <f t="shared" si="44"/>
        <v>1.1015227977844101E-3</v>
      </c>
    </row>
    <row r="543" spans="1:22">
      <c r="A543" s="14" t="s">
        <v>46</v>
      </c>
      <c r="B543" s="15">
        <v>2447.71220103</v>
      </c>
      <c r="C543" s="14">
        <v>4</v>
      </c>
      <c r="D543" s="14">
        <v>13688</v>
      </c>
      <c r="E543" s="14" t="s">
        <v>55</v>
      </c>
      <c r="F543" s="14">
        <v>2</v>
      </c>
      <c r="G543" s="14" t="s">
        <v>44</v>
      </c>
      <c r="H543" s="14">
        <v>2</v>
      </c>
      <c r="I543" s="14">
        <v>1200</v>
      </c>
      <c r="J543" s="14">
        <v>1200</v>
      </c>
      <c r="K543" s="14">
        <v>522</v>
      </c>
      <c r="L543" s="15">
        <v>9.0501084493299994E-6</v>
      </c>
      <c r="M543" s="16">
        <v>1</v>
      </c>
      <c r="N543" s="17">
        <f t="shared" si="40"/>
        <v>9.0501084493299994E-6</v>
      </c>
      <c r="O543" s="17">
        <v>6.9982509999999998</v>
      </c>
      <c r="P543" s="17">
        <v>1.150719</v>
      </c>
      <c r="Q543" s="17">
        <f t="shared" si="41"/>
        <v>6.3334930505632114E-5</v>
      </c>
      <c r="R543" s="17">
        <f t="shared" si="42"/>
        <v>1.0414131744704568E-5</v>
      </c>
      <c r="S543" s="16">
        <v>0.59</v>
      </c>
      <c r="T543" s="16">
        <v>0.6</v>
      </c>
      <c r="U543" s="17">
        <f t="shared" si="43"/>
        <v>3.7367608998322945E-5</v>
      </c>
      <c r="V543" s="17">
        <f t="shared" si="44"/>
        <v>6.2484790468227409E-6</v>
      </c>
    </row>
    <row r="544" spans="1:22">
      <c r="A544" s="14" t="s">
        <v>46</v>
      </c>
      <c r="B544" s="15">
        <v>2447.71220103</v>
      </c>
      <c r="C544" s="14">
        <v>4</v>
      </c>
      <c r="D544" s="14">
        <v>13689</v>
      </c>
      <c r="E544" s="14" t="s">
        <v>55</v>
      </c>
      <c r="F544" s="14">
        <v>2</v>
      </c>
      <c r="G544" s="14" t="s">
        <v>44</v>
      </c>
      <c r="H544" s="14">
        <v>2</v>
      </c>
      <c r="I544" s="14">
        <v>1200</v>
      </c>
      <c r="J544" s="14">
        <v>1200</v>
      </c>
      <c r="K544" s="14">
        <v>522</v>
      </c>
      <c r="L544" s="15">
        <v>2.08836214299E-5</v>
      </c>
      <c r="M544" s="16">
        <v>1</v>
      </c>
      <c r="N544" s="17">
        <f t="shared" si="40"/>
        <v>2.08836214299E-5</v>
      </c>
      <c r="O544" s="17">
        <v>6.9982509999999998</v>
      </c>
      <c r="P544" s="17">
        <v>1.150719</v>
      </c>
      <c r="Q544" s="17">
        <f t="shared" si="41"/>
        <v>1.4614882455541911E-4</v>
      </c>
      <c r="R544" s="17">
        <f t="shared" si="42"/>
        <v>2.40311799681931E-5</v>
      </c>
      <c r="S544" s="16">
        <v>0.59</v>
      </c>
      <c r="T544" s="16">
        <v>0.6</v>
      </c>
      <c r="U544" s="17">
        <f t="shared" si="43"/>
        <v>8.6227806487697276E-5</v>
      </c>
      <c r="V544" s="17">
        <f t="shared" si="44"/>
        <v>1.441870798091586E-5</v>
      </c>
    </row>
    <row r="545" spans="1:22">
      <c r="A545" s="14" t="s">
        <v>46</v>
      </c>
      <c r="B545" s="15">
        <v>2447.71220103</v>
      </c>
      <c r="C545" s="14">
        <v>4</v>
      </c>
      <c r="D545" s="14">
        <v>13690</v>
      </c>
      <c r="E545" s="14" t="s">
        <v>55</v>
      </c>
      <c r="F545" s="14">
        <v>2</v>
      </c>
      <c r="G545" s="14" t="s">
        <v>44</v>
      </c>
      <c r="H545" s="14">
        <v>2</v>
      </c>
      <c r="I545" s="14">
        <v>1200</v>
      </c>
      <c r="J545" s="14">
        <v>1200</v>
      </c>
      <c r="K545" s="14">
        <v>522</v>
      </c>
      <c r="L545" s="15">
        <v>4.3523985983400001E-6</v>
      </c>
      <c r="M545" s="16">
        <v>1</v>
      </c>
      <c r="N545" s="17">
        <f t="shared" si="40"/>
        <v>4.3523985983400001E-6</v>
      </c>
      <c r="O545" s="17">
        <v>6.9982509999999998</v>
      </c>
      <c r="P545" s="17">
        <v>1.150719</v>
      </c>
      <c r="Q545" s="17">
        <f t="shared" si="41"/>
        <v>3.0459177843231502E-5</v>
      </c>
      <c r="R545" s="17">
        <f t="shared" si="42"/>
        <v>5.0083877626832071E-6</v>
      </c>
      <c r="S545" s="16">
        <v>0.59</v>
      </c>
      <c r="T545" s="16">
        <v>0.6</v>
      </c>
      <c r="U545" s="17">
        <f t="shared" si="43"/>
        <v>1.7970914927506586E-5</v>
      </c>
      <c r="V545" s="17">
        <f t="shared" si="44"/>
        <v>3.0050326576099241E-6</v>
      </c>
    </row>
    <row r="546" spans="1:22">
      <c r="A546" s="14" t="s">
        <v>46</v>
      </c>
      <c r="B546" s="15">
        <v>2447.71220103</v>
      </c>
      <c r="C546" s="14">
        <v>4</v>
      </c>
      <c r="D546" s="14">
        <v>13691</v>
      </c>
      <c r="E546" s="14" t="s">
        <v>55</v>
      </c>
      <c r="F546" s="14">
        <v>2</v>
      </c>
      <c r="G546" s="14" t="s">
        <v>44</v>
      </c>
      <c r="H546" s="14">
        <v>2</v>
      </c>
      <c r="I546" s="14">
        <v>1200</v>
      </c>
      <c r="J546" s="14">
        <v>1200</v>
      </c>
      <c r="K546" s="14">
        <v>522</v>
      </c>
      <c r="L546" s="15">
        <v>4.0294013899699999E-5</v>
      </c>
      <c r="M546" s="16">
        <v>1</v>
      </c>
      <c r="N546" s="17">
        <f t="shared" si="40"/>
        <v>4.0294013899699999E-5</v>
      </c>
      <c r="O546" s="17">
        <v>6.9982509999999998</v>
      </c>
      <c r="P546" s="17">
        <v>1.150719</v>
      </c>
      <c r="Q546" s="17">
        <f t="shared" si="41"/>
        <v>2.8198762306758942E-4</v>
      </c>
      <c r="R546" s="17">
        <f t="shared" si="42"/>
        <v>4.6367087380648885E-5</v>
      </c>
      <c r="S546" s="16">
        <v>0.59</v>
      </c>
      <c r="T546" s="16">
        <v>0.6</v>
      </c>
      <c r="U546" s="17">
        <f t="shared" si="43"/>
        <v>1.6637269760987774E-4</v>
      </c>
      <c r="V546" s="17">
        <f t="shared" si="44"/>
        <v>2.7820252428389329E-5</v>
      </c>
    </row>
    <row r="547" spans="1:22">
      <c r="A547" s="14" t="s">
        <v>46</v>
      </c>
      <c r="B547" s="15">
        <v>2447.71220103</v>
      </c>
      <c r="C547" s="14">
        <v>4</v>
      </c>
      <c r="D547" s="14">
        <v>13692</v>
      </c>
      <c r="E547" s="14" t="s">
        <v>55</v>
      </c>
      <c r="F547" s="14">
        <v>2</v>
      </c>
      <c r="G547" s="14" t="s">
        <v>44</v>
      </c>
      <c r="H547" s="14">
        <v>2</v>
      </c>
      <c r="I547" s="14">
        <v>1200</v>
      </c>
      <c r="J547" s="14">
        <v>1200</v>
      </c>
      <c r="K547" s="14">
        <v>522</v>
      </c>
      <c r="L547" s="15">
        <v>0.34592516945700003</v>
      </c>
      <c r="M547" s="16">
        <v>1</v>
      </c>
      <c r="N547" s="17">
        <f t="shared" si="40"/>
        <v>0.34592516945700003</v>
      </c>
      <c r="O547" s="17">
        <v>6.9982509999999998</v>
      </c>
      <c r="P547" s="17">
        <v>1.150719</v>
      </c>
      <c r="Q547" s="17">
        <f t="shared" si="41"/>
        <v>2.4208711630776198</v>
      </c>
      <c r="R547" s="17">
        <f t="shared" si="42"/>
        <v>0.39806266507238963</v>
      </c>
      <c r="S547" s="16">
        <v>0.59</v>
      </c>
      <c r="T547" s="16">
        <v>0.6</v>
      </c>
      <c r="U547" s="17">
        <f t="shared" si="43"/>
        <v>1.4283139862157956</v>
      </c>
      <c r="V547" s="17">
        <f t="shared" si="44"/>
        <v>0.23883759904343377</v>
      </c>
    </row>
    <row r="548" spans="1:22">
      <c r="A548" s="14" t="s">
        <v>46</v>
      </c>
      <c r="B548" s="15">
        <v>2447.71220103</v>
      </c>
      <c r="C548" s="14">
        <v>4</v>
      </c>
      <c r="D548" s="14">
        <v>13693</v>
      </c>
      <c r="E548" s="14" t="s">
        <v>55</v>
      </c>
      <c r="F548" s="14">
        <v>2</v>
      </c>
      <c r="G548" s="14" t="s">
        <v>44</v>
      </c>
      <c r="H548" s="14">
        <v>2</v>
      </c>
      <c r="I548" s="14">
        <v>1200</v>
      </c>
      <c r="J548" s="14">
        <v>1200</v>
      </c>
      <c r="K548" s="14">
        <v>522</v>
      </c>
      <c r="L548" s="15">
        <v>0.31498535651199999</v>
      </c>
      <c r="M548" s="16">
        <v>1</v>
      </c>
      <c r="N548" s="17">
        <f t="shared" si="40"/>
        <v>0.31498535651199999</v>
      </c>
      <c r="O548" s="17">
        <v>6.9982509999999998</v>
      </c>
      <c r="P548" s="17">
        <v>1.150719</v>
      </c>
      <c r="Q548" s="17">
        <f t="shared" si="41"/>
        <v>2.2043465861954603</v>
      </c>
      <c r="R548" s="17">
        <f t="shared" si="42"/>
        <v>0.36245963446013213</v>
      </c>
      <c r="S548" s="16">
        <v>0.59</v>
      </c>
      <c r="T548" s="16">
        <v>0.6</v>
      </c>
      <c r="U548" s="17">
        <f t="shared" si="43"/>
        <v>1.3005644858553216</v>
      </c>
      <c r="V548" s="17">
        <f t="shared" si="44"/>
        <v>0.21747578067607928</v>
      </c>
    </row>
    <row r="549" spans="1:22">
      <c r="A549" s="14" t="s">
        <v>46</v>
      </c>
      <c r="B549" s="15">
        <v>2447.71220103</v>
      </c>
      <c r="C549" s="14">
        <v>4</v>
      </c>
      <c r="D549" s="14">
        <v>13694</v>
      </c>
      <c r="E549" s="14" t="s">
        <v>55</v>
      </c>
      <c r="F549" s="14">
        <v>2</v>
      </c>
      <c r="G549" s="14" t="s">
        <v>44</v>
      </c>
      <c r="H549" s="14">
        <v>2</v>
      </c>
      <c r="I549" s="14">
        <v>1200</v>
      </c>
      <c r="J549" s="14">
        <v>1200</v>
      </c>
      <c r="K549" s="14">
        <v>522</v>
      </c>
      <c r="L549" s="15">
        <v>0.76733795091900003</v>
      </c>
      <c r="M549" s="16">
        <v>1</v>
      </c>
      <c r="N549" s="17">
        <f t="shared" si="40"/>
        <v>0.76733795091900003</v>
      </c>
      <c r="O549" s="17">
        <v>6.9982509999999998</v>
      </c>
      <c r="P549" s="17">
        <v>1.150719</v>
      </c>
      <c r="Q549" s="17">
        <f t="shared" si="41"/>
        <v>5.3700235823568425</v>
      </c>
      <c r="R549" s="17">
        <f t="shared" si="42"/>
        <v>0.88299035954356087</v>
      </c>
      <c r="S549" s="16">
        <v>0.59</v>
      </c>
      <c r="T549" s="16">
        <v>0.6</v>
      </c>
      <c r="U549" s="17">
        <f t="shared" si="43"/>
        <v>3.1683139135905369</v>
      </c>
      <c r="V549" s="17">
        <f t="shared" si="44"/>
        <v>0.5297942157261365</v>
      </c>
    </row>
    <row r="550" spans="1:22">
      <c r="A550" s="14" t="s">
        <v>46</v>
      </c>
      <c r="B550" s="15">
        <v>2447.71220103</v>
      </c>
      <c r="C550" s="14">
        <v>4</v>
      </c>
      <c r="D550" s="14">
        <v>13696</v>
      </c>
      <c r="E550" s="14" t="s">
        <v>55</v>
      </c>
      <c r="F550" s="14">
        <v>2</v>
      </c>
      <c r="G550" s="14" t="s">
        <v>44</v>
      </c>
      <c r="H550" s="14">
        <v>2</v>
      </c>
      <c r="I550" s="14">
        <v>1200</v>
      </c>
      <c r="J550" s="14">
        <v>1200</v>
      </c>
      <c r="K550" s="14">
        <v>522</v>
      </c>
      <c r="L550" s="15">
        <v>9.7206271062900002E-2</v>
      </c>
      <c r="M550" s="16">
        <v>1</v>
      </c>
      <c r="N550" s="17">
        <f t="shared" si="40"/>
        <v>9.7206271062900002E-2</v>
      </c>
      <c r="O550" s="17">
        <v>6.9982509999999998</v>
      </c>
      <c r="P550" s="17">
        <v>1.150719</v>
      </c>
      <c r="Q550" s="17">
        <f t="shared" si="41"/>
        <v>0.68027388367221098</v>
      </c>
      <c r="R550" s="17">
        <f t="shared" si="42"/>
        <v>0.11185710303122923</v>
      </c>
      <c r="S550" s="16">
        <v>0.59</v>
      </c>
      <c r="T550" s="16">
        <v>0.6</v>
      </c>
      <c r="U550" s="17">
        <f t="shared" si="43"/>
        <v>0.40136159136660443</v>
      </c>
      <c r="V550" s="17">
        <f t="shared" si="44"/>
        <v>6.7114261818737531E-2</v>
      </c>
    </row>
    <row r="551" spans="1:22">
      <c r="A551" s="14" t="s">
        <v>46</v>
      </c>
      <c r="B551" s="15">
        <v>2447.71220103</v>
      </c>
      <c r="C551" s="14">
        <v>4</v>
      </c>
      <c r="D551" s="14">
        <v>13697</v>
      </c>
      <c r="E551" s="14" t="s">
        <v>57</v>
      </c>
      <c r="F551" s="14">
        <v>3</v>
      </c>
      <c r="G551" s="14" t="s">
        <v>44</v>
      </c>
      <c r="H551" s="14">
        <v>2</v>
      </c>
      <c r="I551" s="14">
        <v>1200</v>
      </c>
      <c r="J551" s="14">
        <v>1200</v>
      </c>
      <c r="K551" s="14">
        <v>542</v>
      </c>
      <c r="L551" s="15">
        <v>8.1691822838699992E-3</v>
      </c>
      <c r="M551" s="16">
        <v>0</v>
      </c>
      <c r="N551" s="17">
        <f t="shared" si="40"/>
        <v>0</v>
      </c>
      <c r="O551" s="17">
        <v>7.9740570000000002</v>
      </c>
      <c r="P551" s="17">
        <v>1.325288</v>
      </c>
      <c r="Q551" s="17">
        <f t="shared" si="41"/>
        <v>0</v>
      </c>
      <c r="R551" s="17">
        <f t="shared" si="42"/>
        <v>0</v>
      </c>
      <c r="S551" s="16">
        <v>0</v>
      </c>
      <c r="T551" s="16">
        <v>0</v>
      </c>
      <c r="U551" s="17">
        <f t="shared" si="43"/>
        <v>0</v>
      </c>
      <c r="V551" s="17">
        <f t="shared" si="44"/>
        <v>0</v>
      </c>
    </row>
    <row r="552" spans="1:22">
      <c r="A552" s="14" t="s">
        <v>46</v>
      </c>
      <c r="B552" s="15">
        <v>2447.71220103</v>
      </c>
      <c r="C552" s="14">
        <v>4</v>
      </c>
      <c r="D552" s="14">
        <v>13699</v>
      </c>
      <c r="E552" s="14" t="s">
        <v>55</v>
      </c>
      <c r="F552" s="14">
        <v>2</v>
      </c>
      <c r="G552" s="14" t="s">
        <v>44</v>
      </c>
      <c r="H552" s="14">
        <v>2</v>
      </c>
      <c r="I552" s="14">
        <v>1200</v>
      </c>
      <c r="J552" s="14">
        <v>1200</v>
      </c>
      <c r="K552" s="14">
        <v>522</v>
      </c>
      <c r="L552" s="15">
        <v>1.8211643327900001E-5</v>
      </c>
      <c r="M552" s="16">
        <v>1</v>
      </c>
      <c r="N552" s="17">
        <f t="shared" si="40"/>
        <v>1.8211643327900001E-5</v>
      </c>
      <c r="O552" s="17">
        <v>6.9982509999999998</v>
      </c>
      <c r="P552" s="17">
        <v>1.150719</v>
      </c>
      <c r="Q552" s="17">
        <f t="shared" si="41"/>
        <v>1.274496511311195E-4</v>
      </c>
      <c r="R552" s="17">
        <f t="shared" si="42"/>
        <v>2.0956483998637762E-5</v>
      </c>
      <c r="S552" s="16">
        <v>0.59</v>
      </c>
      <c r="T552" s="16">
        <v>0.6</v>
      </c>
      <c r="U552" s="17">
        <f t="shared" si="43"/>
        <v>7.5195294167360502E-5</v>
      </c>
      <c r="V552" s="17">
        <f t="shared" si="44"/>
        <v>1.2573890399182656E-5</v>
      </c>
    </row>
    <row r="553" spans="1:22">
      <c r="A553" s="14" t="s">
        <v>46</v>
      </c>
      <c r="B553" s="15">
        <v>2447.71220103</v>
      </c>
      <c r="C553" s="14">
        <v>4</v>
      </c>
      <c r="D553" s="14">
        <v>13700</v>
      </c>
      <c r="E553" s="14" t="s">
        <v>55</v>
      </c>
      <c r="F553" s="14">
        <v>2</v>
      </c>
      <c r="G553" s="14" t="s">
        <v>50</v>
      </c>
      <c r="H553" s="14">
        <v>4</v>
      </c>
      <c r="I553" s="14">
        <v>1400</v>
      </c>
      <c r="J553" s="14">
        <v>1400</v>
      </c>
      <c r="K553" s="14">
        <v>524</v>
      </c>
      <c r="L553" s="15">
        <v>0.116253781204</v>
      </c>
      <c r="M553" s="16">
        <v>1</v>
      </c>
      <c r="N553" s="17">
        <f t="shared" si="40"/>
        <v>0.116253781204</v>
      </c>
      <c r="O553" s="17">
        <v>9.9086339999999993</v>
      </c>
      <c r="P553" s="17">
        <v>1.5241549999999999</v>
      </c>
      <c r="Q553" s="17">
        <f t="shared" si="41"/>
        <v>1.1519161690665152</v>
      </c>
      <c r="R553" s="17">
        <f t="shared" si="42"/>
        <v>0.17718878189098261</v>
      </c>
      <c r="S553" s="16">
        <v>0.59</v>
      </c>
      <c r="T553" s="16">
        <v>0.6</v>
      </c>
      <c r="U553" s="17">
        <f t="shared" si="43"/>
        <v>0.67963053974924392</v>
      </c>
      <c r="V553" s="17">
        <f t="shared" si="44"/>
        <v>0.10631326913458956</v>
      </c>
    </row>
    <row r="554" spans="1:22">
      <c r="A554" s="14" t="s">
        <v>46</v>
      </c>
      <c r="B554" s="15">
        <v>2447.71220103</v>
      </c>
      <c r="C554" s="14">
        <v>4</v>
      </c>
      <c r="D554" s="14">
        <v>13701</v>
      </c>
      <c r="E554" s="14" t="s">
        <v>55</v>
      </c>
      <c r="F554" s="14">
        <v>2</v>
      </c>
      <c r="G554" s="14" t="s">
        <v>50</v>
      </c>
      <c r="H554" s="14">
        <v>4</v>
      </c>
      <c r="I554" s="14">
        <v>1400</v>
      </c>
      <c r="J554" s="14">
        <v>1400</v>
      </c>
      <c r="K554" s="14">
        <v>524</v>
      </c>
      <c r="L554" s="15">
        <v>2.77202672392E-2</v>
      </c>
      <c r="M554" s="16">
        <v>1</v>
      </c>
      <c r="N554" s="17">
        <f t="shared" si="40"/>
        <v>2.77202672392E-2</v>
      </c>
      <c r="O554" s="17">
        <v>9.9086339999999993</v>
      </c>
      <c r="P554" s="17">
        <v>1.5241549999999999</v>
      </c>
      <c r="Q554" s="17">
        <f t="shared" si="41"/>
        <v>0.27466998245542323</v>
      </c>
      <c r="R554" s="17">
        <f t="shared" si="42"/>
        <v>4.2249983913962876E-2</v>
      </c>
      <c r="S554" s="16">
        <v>0.59</v>
      </c>
      <c r="T554" s="16">
        <v>0.6</v>
      </c>
      <c r="U554" s="17">
        <f t="shared" si="43"/>
        <v>0.1620552896486997</v>
      </c>
      <c r="V554" s="17">
        <f t="shared" si="44"/>
        <v>2.5349990348377725E-2</v>
      </c>
    </row>
    <row r="555" spans="1:22">
      <c r="A555" s="14" t="s">
        <v>46</v>
      </c>
      <c r="B555" s="15">
        <v>2447.71220103</v>
      </c>
      <c r="C555" s="14">
        <v>4</v>
      </c>
      <c r="D555" s="14">
        <v>13702</v>
      </c>
      <c r="E555" s="14" t="s">
        <v>55</v>
      </c>
      <c r="F555" s="14">
        <v>2</v>
      </c>
      <c r="G555" s="14" t="s">
        <v>50</v>
      </c>
      <c r="H555" s="14">
        <v>4</v>
      </c>
      <c r="I555" s="14">
        <v>1400</v>
      </c>
      <c r="J555" s="14">
        <v>1400</v>
      </c>
      <c r="K555" s="14">
        <v>524</v>
      </c>
      <c r="L555" s="15">
        <v>5.3768732182699996E-4</v>
      </c>
      <c r="M555" s="16">
        <v>1</v>
      </c>
      <c r="N555" s="17">
        <f t="shared" si="40"/>
        <v>5.3768732182699996E-4</v>
      </c>
      <c r="O555" s="17">
        <v>9.9086339999999993</v>
      </c>
      <c r="P555" s="17">
        <v>1.5241549999999999</v>
      </c>
      <c r="Q555" s="17">
        <f t="shared" si="41"/>
        <v>5.3277468784239538E-3</v>
      </c>
      <c r="R555" s="17">
        <f t="shared" si="42"/>
        <v>8.1951881999923104E-4</v>
      </c>
      <c r="S555" s="16">
        <v>0.59</v>
      </c>
      <c r="T555" s="16">
        <v>0.6</v>
      </c>
      <c r="U555" s="17">
        <f t="shared" si="43"/>
        <v>3.1433706582701323E-3</v>
      </c>
      <c r="V555" s="17">
        <f t="shared" si="44"/>
        <v>4.9171129199953863E-4</v>
      </c>
    </row>
    <row r="556" spans="1:22">
      <c r="A556" s="14" t="s">
        <v>46</v>
      </c>
      <c r="B556" s="15">
        <v>2447.71220103</v>
      </c>
      <c r="C556" s="14">
        <v>4</v>
      </c>
      <c r="D556" s="14">
        <v>13703</v>
      </c>
      <c r="E556" s="14" t="s">
        <v>55</v>
      </c>
      <c r="F556" s="14">
        <v>2</v>
      </c>
      <c r="G556" s="14" t="s">
        <v>50</v>
      </c>
      <c r="H556" s="14">
        <v>4</v>
      </c>
      <c r="I556" s="14">
        <v>1400</v>
      </c>
      <c r="J556" s="14">
        <v>1400</v>
      </c>
      <c r="K556" s="14">
        <v>524</v>
      </c>
      <c r="L556" s="15">
        <v>6.62776437729E-3</v>
      </c>
      <c r="M556" s="16">
        <v>1</v>
      </c>
      <c r="N556" s="17">
        <f t="shared" si="40"/>
        <v>6.62776437729E-3</v>
      </c>
      <c r="O556" s="17">
        <v>9.9086339999999993</v>
      </c>
      <c r="P556" s="17">
        <v>1.5241549999999999</v>
      </c>
      <c r="Q556" s="17">
        <f t="shared" si="41"/>
        <v>6.5672091452804518E-2</v>
      </c>
      <c r="R556" s="17">
        <f t="shared" si="42"/>
        <v>1.0101740214468439E-2</v>
      </c>
      <c r="S556" s="16">
        <v>0.59</v>
      </c>
      <c r="T556" s="16">
        <v>0.6</v>
      </c>
      <c r="U556" s="17">
        <f t="shared" si="43"/>
        <v>3.8746533957154661E-2</v>
      </c>
      <c r="V556" s="17">
        <f t="shared" si="44"/>
        <v>6.061044128681063E-3</v>
      </c>
    </row>
    <row r="557" spans="1:22">
      <c r="A557" s="14" t="s">
        <v>46</v>
      </c>
      <c r="B557" s="15">
        <v>2447.71220103</v>
      </c>
      <c r="C557" s="14">
        <v>4</v>
      </c>
      <c r="D557" s="14">
        <v>13704</v>
      </c>
      <c r="E557" s="14" t="s">
        <v>55</v>
      </c>
      <c r="F557" s="14">
        <v>2</v>
      </c>
      <c r="G557" s="14" t="s">
        <v>50</v>
      </c>
      <c r="H557" s="14">
        <v>4</v>
      </c>
      <c r="I557" s="14">
        <v>1400</v>
      </c>
      <c r="J557" s="14">
        <v>1400</v>
      </c>
      <c r="K557" s="14">
        <v>524</v>
      </c>
      <c r="L557" s="15">
        <v>3.8668423385399997E-2</v>
      </c>
      <c r="M557" s="16">
        <v>1</v>
      </c>
      <c r="N557" s="17">
        <f t="shared" si="40"/>
        <v>3.8668423385399997E-2</v>
      </c>
      <c r="O557" s="17">
        <v>9.9086339999999993</v>
      </c>
      <c r="P557" s="17">
        <v>1.5241549999999999</v>
      </c>
      <c r="Q557" s="17">
        <f t="shared" si="41"/>
        <v>0.38315125468296951</v>
      </c>
      <c r="R557" s="17">
        <f t="shared" si="42"/>
        <v>5.893667084497433E-2</v>
      </c>
      <c r="S557" s="16">
        <v>0.59</v>
      </c>
      <c r="T557" s="16">
        <v>0.6</v>
      </c>
      <c r="U557" s="17">
        <f t="shared" si="43"/>
        <v>0.22605924026295199</v>
      </c>
      <c r="V557" s="17">
        <f t="shared" si="44"/>
        <v>3.5362002506984597E-2</v>
      </c>
    </row>
    <row r="558" spans="1:22">
      <c r="A558" s="14" t="s">
        <v>46</v>
      </c>
      <c r="B558" s="15">
        <v>2447.71220103</v>
      </c>
      <c r="C558" s="14">
        <v>4</v>
      </c>
      <c r="D558" s="14">
        <v>13705</v>
      </c>
      <c r="E558" s="14" t="s">
        <v>55</v>
      </c>
      <c r="F558" s="14">
        <v>2</v>
      </c>
      <c r="G558" s="14" t="s">
        <v>50</v>
      </c>
      <c r="H558" s="14">
        <v>4</v>
      </c>
      <c r="I558" s="14">
        <v>1400</v>
      </c>
      <c r="J558" s="14">
        <v>1400</v>
      </c>
      <c r="K558" s="14">
        <v>524</v>
      </c>
      <c r="L558" s="15">
        <v>1.7004676409799999</v>
      </c>
      <c r="M558" s="16">
        <v>1</v>
      </c>
      <c r="N558" s="17">
        <f t="shared" si="40"/>
        <v>1.7004676409799999</v>
      </c>
      <c r="O558" s="17">
        <v>9.9086339999999993</v>
      </c>
      <c r="P558" s="17">
        <v>1.5241549999999999</v>
      </c>
      <c r="Q558" s="17">
        <f t="shared" si="41"/>
        <v>16.849311483314221</v>
      </c>
      <c r="R558" s="17">
        <f t="shared" si="42"/>
        <v>2.5917762573378718</v>
      </c>
      <c r="S558" s="16">
        <v>0.59</v>
      </c>
      <c r="T558" s="16">
        <v>0.6</v>
      </c>
      <c r="U558" s="17">
        <f t="shared" si="43"/>
        <v>9.9410937751553892</v>
      </c>
      <c r="V558" s="17">
        <f t="shared" si="44"/>
        <v>1.5550657544027231</v>
      </c>
    </row>
    <row r="559" spans="1:22">
      <c r="A559" s="14" t="s">
        <v>46</v>
      </c>
      <c r="B559" s="15">
        <v>2447.71220103</v>
      </c>
      <c r="C559" s="14">
        <v>4</v>
      </c>
      <c r="D559" s="14">
        <v>13706</v>
      </c>
      <c r="E559" s="14" t="s">
        <v>55</v>
      </c>
      <c r="F559" s="14">
        <v>2</v>
      </c>
      <c r="G559" s="14" t="s">
        <v>50</v>
      </c>
      <c r="H559" s="14">
        <v>4</v>
      </c>
      <c r="I559" s="14">
        <v>1400</v>
      </c>
      <c r="J559" s="14">
        <v>1400</v>
      </c>
      <c r="K559" s="14">
        <v>524</v>
      </c>
      <c r="L559" s="15">
        <v>0.12613375957199999</v>
      </c>
      <c r="M559" s="16">
        <v>1</v>
      </c>
      <c r="N559" s="17">
        <f t="shared" si="40"/>
        <v>0.12613375957199999</v>
      </c>
      <c r="O559" s="17">
        <v>9.9086339999999993</v>
      </c>
      <c r="P559" s="17">
        <v>1.5241549999999999</v>
      </c>
      <c r="Q559" s="17">
        <f t="shared" si="41"/>
        <v>1.2498132586429445</v>
      </c>
      <c r="R559" s="17">
        <f t="shared" si="42"/>
        <v>0.19224740032046164</v>
      </c>
      <c r="S559" s="16">
        <v>0.59</v>
      </c>
      <c r="T559" s="16">
        <v>0.6</v>
      </c>
      <c r="U559" s="17">
        <f t="shared" si="43"/>
        <v>0.73738982259933716</v>
      </c>
      <c r="V559" s="17">
        <f t="shared" si="44"/>
        <v>0.11534844019227698</v>
      </c>
    </row>
    <row r="560" spans="1:22">
      <c r="A560" s="14" t="s">
        <v>46</v>
      </c>
      <c r="B560" s="15">
        <v>2447.71220103</v>
      </c>
      <c r="C560" s="14">
        <v>4</v>
      </c>
      <c r="D560" s="14">
        <v>13707</v>
      </c>
      <c r="E560" s="14" t="s">
        <v>55</v>
      </c>
      <c r="F560" s="14">
        <v>2</v>
      </c>
      <c r="G560" s="14" t="s">
        <v>50</v>
      </c>
      <c r="H560" s="14">
        <v>4</v>
      </c>
      <c r="I560" s="14">
        <v>1400</v>
      </c>
      <c r="J560" s="14">
        <v>1400</v>
      </c>
      <c r="K560" s="14">
        <v>524</v>
      </c>
      <c r="L560" s="15">
        <v>1.42446289309E-2</v>
      </c>
      <c r="M560" s="16">
        <v>1</v>
      </c>
      <c r="N560" s="17">
        <f t="shared" si="40"/>
        <v>1.42446289309E-2</v>
      </c>
      <c r="O560" s="17">
        <v>9.9086339999999993</v>
      </c>
      <c r="P560" s="17">
        <v>1.5241549999999999</v>
      </c>
      <c r="Q560" s="17">
        <f t="shared" si="41"/>
        <v>0.14114481454209937</v>
      </c>
      <c r="R560" s="17">
        <f t="shared" si="42"/>
        <v>2.1711022408175889E-2</v>
      </c>
      <c r="S560" s="16">
        <v>0.59</v>
      </c>
      <c r="T560" s="16">
        <v>0.6</v>
      </c>
      <c r="U560" s="17">
        <f t="shared" si="43"/>
        <v>8.3275440579838628E-2</v>
      </c>
      <c r="V560" s="17">
        <f t="shared" si="44"/>
        <v>1.3026613444905534E-2</v>
      </c>
    </row>
    <row r="561" spans="1:22">
      <c r="A561" s="14" t="s">
        <v>46</v>
      </c>
      <c r="B561" s="15">
        <v>2447.71220103</v>
      </c>
      <c r="C561" s="14">
        <v>4</v>
      </c>
      <c r="D561" s="14">
        <v>13709</v>
      </c>
      <c r="E561" s="14" t="s">
        <v>55</v>
      </c>
      <c r="F561" s="14">
        <v>2</v>
      </c>
      <c r="G561" s="14" t="s">
        <v>51</v>
      </c>
      <c r="H561" s="14">
        <v>13</v>
      </c>
      <c r="I561" s="14">
        <v>6440</v>
      </c>
      <c r="J561" s="14">
        <v>6440</v>
      </c>
      <c r="K561" s="14">
        <v>533</v>
      </c>
      <c r="L561" s="15">
        <v>7.7247163697099994E-6</v>
      </c>
      <c r="M561" s="16">
        <v>1</v>
      </c>
      <c r="N561" s="17">
        <f t="shared" si="40"/>
        <v>7.7247163697099994E-6</v>
      </c>
      <c r="O561" s="17">
        <v>0.68215099999999995</v>
      </c>
      <c r="P561" s="17">
        <v>3.4096000000000001E-2</v>
      </c>
      <c r="Q561" s="17">
        <f t="shared" si="41"/>
        <v>5.2694229963140458E-6</v>
      </c>
      <c r="R561" s="17">
        <f t="shared" si="42"/>
        <v>2.6338192934163213E-7</v>
      </c>
      <c r="S561" s="16">
        <v>0.59</v>
      </c>
      <c r="T561" s="16">
        <v>0.6</v>
      </c>
      <c r="U561" s="17">
        <f t="shared" si="43"/>
        <v>3.1089595678252868E-6</v>
      </c>
      <c r="V561" s="17">
        <f t="shared" si="44"/>
        <v>1.5802915760497929E-7</v>
      </c>
    </row>
    <row r="562" spans="1:22">
      <c r="A562" s="14" t="s">
        <v>46</v>
      </c>
      <c r="B562" s="15">
        <v>2447.71220103</v>
      </c>
      <c r="C562" s="14">
        <v>4</v>
      </c>
      <c r="D562" s="14">
        <v>13711</v>
      </c>
      <c r="E562" s="14" t="s">
        <v>45</v>
      </c>
      <c r="F562" s="14">
        <v>4</v>
      </c>
      <c r="G562" s="14" t="s">
        <v>49</v>
      </c>
      <c r="H562" s="14">
        <v>11</v>
      </c>
      <c r="I562" s="14">
        <v>4130</v>
      </c>
      <c r="J562" s="14">
        <v>4130</v>
      </c>
      <c r="K562" s="14">
        <v>571</v>
      </c>
      <c r="L562" s="15">
        <v>1.17522728744E-4</v>
      </c>
      <c r="M562" s="16">
        <v>1</v>
      </c>
      <c r="N562" s="17">
        <f t="shared" si="40"/>
        <v>1.17522728744E-4</v>
      </c>
      <c r="O562" s="17">
        <v>3.85</v>
      </c>
      <c r="P562" s="17">
        <v>0.14000000000000001</v>
      </c>
      <c r="Q562" s="17">
        <f t="shared" si="41"/>
        <v>4.5246250566440005E-4</v>
      </c>
      <c r="R562" s="17">
        <f t="shared" si="42"/>
        <v>1.6453182024160003E-5</v>
      </c>
      <c r="S562" s="16">
        <v>0.99</v>
      </c>
      <c r="T562" s="16">
        <v>0.98</v>
      </c>
      <c r="U562" s="17">
        <f t="shared" si="43"/>
        <v>4.4793788060775602E-4</v>
      </c>
      <c r="V562" s="17">
        <f t="shared" si="44"/>
        <v>1.6124118383676804E-5</v>
      </c>
    </row>
    <row r="563" spans="1:22">
      <c r="A563" s="14" t="s">
        <v>46</v>
      </c>
      <c r="B563" s="15">
        <v>2447.71220103</v>
      </c>
      <c r="C563" s="14">
        <v>4</v>
      </c>
      <c r="D563" s="14">
        <v>13713</v>
      </c>
      <c r="E563" s="14" t="s">
        <v>45</v>
      </c>
      <c r="F563" s="14">
        <v>4</v>
      </c>
      <c r="G563" s="14" t="s">
        <v>47</v>
      </c>
      <c r="H563" s="14">
        <v>1</v>
      </c>
      <c r="I563" s="14">
        <v>1100</v>
      </c>
      <c r="J563" s="14">
        <v>1100</v>
      </c>
      <c r="K563" s="14">
        <v>561</v>
      </c>
      <c r="L563" s="15">
        <v>8.1648871698599992E-6</v>
      </c>
      <c r="M563" s="16">
        <v>1</v>
      </c>
      <c r="N563" s="17">
        <f t="shared" si="40"/>
        <v>8.1648871698599992E-6</v>
      </c>
      <c r="O563" s="17">
        <v>4.55</v>
      </c>
      <c r="P563" s="17">
        <v>0.79</v>
      </c>
      <c r="Q563" s="17">
        <f t="shared" si="41"/>
        <v>3.7150236622862995E-5</v>
      </c>
      <c r="R563" s="17">
        <f t="shared" si="42"/>
        <v>6.4502608641893993E-6</v>
      </c>
      <c r="S563" s="16">
        <v>0.99</v>
      </c>
      <c r="T563" s="16">
        <v>0.98</v>
      </c>
      <c r="U563" s="17">
        <f t="shared" si="43"/>
        <v>3.6778734256634368E-5</v>
      </c>
      <c r="V563" s="17">
        <f t="shared" si="44"/>
        <v>6.3212556469056114E-6</v>
      </c>
    </row>
    <row r="564" spans="1:22">
      <c r="A564" s="14" t="s">
        <v>46</v>
      </c>
      <c r="B564" s="15">
        <v>2447.71220103</v>
      </c>
      <c r="C564" s="14">
        <v>4</v>
      </c>
      <c r="D564" s="14">
        <v>13714</v>
      </c>
      <c r="E564" s="14" t="s">
        <v>45</v>
      </c>
      <c r="F564" s="14">
        <v>4</v>
      </c>
      <c r="G564" s="14" t="s">
        <v>44</v>
      </c>
      <c r="H564" s="14">
        <v>2</v>
      </c>
      <c r="I564" s="14">
        <v>1200</v>
      </c>
      <c r="J564" s="14">
        <v>1200</v>
      </c>
      <c r="K564" s="14">
        <v>562</v>
      </c>
      <c r="L564" s="15">
        <v>2.67372919213E-3</v>
      </c>
      <c r="M564" s="16">
        <v>1</v>
      </c>
      <c r="N564" s="17">
        <f t="shared" si="40"/>
        <v>2.67372919213E-3</v>
      </c>
      <c r="O564" s="17">
        <v>8.52</v>
      </c>
      <c r="P564" s="17">
        <v>1.44</v>
      </c>
      <c r="Q564" s="17">
        <f t="shared" si="41"/>
        <v>2.27801727169476E-2</v>
      </c>
      <c r="R564" s="17">
        <f t="shared" si="42"/>
        <v>3.8501700366671996E-3</v>
      </c>
      <c r="S564" s="16">
        <v>0.99</v>
      </c>
      <c r="T564" s="16">
        <v>0.98</v>
      </c>
      <c r="U564" s="17">
        <f t="shared" si="43"/>
        <v>2.2552370989778123E-2</v>
      </c>
      <c r="V564" s="17">
        <f t="shared" si="44"/>
        <v>3.7731666359338556E-3</v>
      </c>
    </row>
    <row r="565" spans="1:22">
      <c r="A565" s="14" t="s">
        <v>46</v>
      </c>
      <c r="B565" s="15">
        <v>2447.71220103</v>
      </c>
      <c r="C565" s="14">
        <v>4</v>
      </c>
      <c r="D565" s="14">
        <v>13724</v>
      </c>
      <c r="E565" s="14" t="s">
        <v>45</v>
      </c>
      <c r="F565" s="14">
        <v>4</v>
      </c>
      <c r="G565" s="14" t="s">
        <v>50</v>
      </c>
      <c r="H565" s="14">
        <v>4</v>
      </c>
      <c r="I565" s="14">
        <v>1700</v>
      </c>
      <c r="J565" s="14">
        <v>1700</v>
      </c>
      <c r="K565" s="14">
        <v>564</v>
      </c>
      <c r="L565" s="15">
        <v>4.7073486218699996</v>
      </c>
      <c r="M565" s="16">
        <v>1</v>
      </c>
      <c r="N565" s="17">
        <f t="shared" si="40"/>
        <v>4.7073486218699996</v>
      </c>
      <c r="O565" s="17">
        <v>11.39</v>
      </c>
      <c r="P565" s="17">
        <v>1.78</v>
      </c>
      <c r="Q565" s="17">
        <f t="shared" si="41"/>
        <v>53.616700803099299</v>
      </c>
      <c r="R565" s="17">
        <f t="shared" si="42"/>
        <v>8.3790805469286003</v>
      </c>
      <c r="S565" s="16">
        <v>0.99</v>
      </c>
      <c r="T565" s="16">
        <v>0.98</v>
      </c>
      <c r="U565" s="17">
        <f t="shared" si="43"/>
        <v>53.080533795068305</v>
      </c>
      <c r="V565" s="17">
        <f t="shared" si="44"/>
        <v>8.2114989359900274</v>
      </c>
    </row>
    <row r="566" spans="1:22">
      <c r="A566" s="14" t="s">
        <v>46</v>
      </c>
      <c r="B566" s="15">
        <v>2447.71220103</v>
      </c>
      <c r="C566" s="14">
        <v>4</v>
      </c>
      <c r="D566" s="14">
        <v>13879</v>
      </c>
      <c r="E566" s="14" t="s">
        <v>45</v>
      </c>
      <c r="F566" s="14">
        <v>4</v>
      </c>
      <c r="G566" s="14" t="s">
        <v>50</v>
      </c>
      <c r="H566" s="14">
        <v>4</v>
      </c>
      <c r="I566" s="14">
        <v>8140</v>
      </c>
      <c r="J566" s="14">
        <v>8140</v>
      </c>
      <c r="K566" s="14">
        <v>564</v>
      </c>
      <c r="L566" s="15">
        <v>1.43284267096E-2</v>
      </c>
      <c r="M566" s="16">
        <v>1</v>
      </c>
      <c r="N566" s="17">
        <f t="shared" si="40"/>
        <v>1.43284267096E-2</v>
      </c>
      <c r="O566" s="17">
        <v>11.39</v>
      </c>
      <c r="P566" s="17">
        <v>1.78</v>
      </c>
      <c r="Q566" s="17">
        <f t="shared" si="41"/>
        <v>0.16320078022234402</v>
      </c>
      <c r="R566" s="17">
        <f t="shared" si="42"/>
        <v>2.5504599543088001E-2</v>
      </c>
      <c r="S566" s="16">
        <v>0.99</v>
      </c>
      <c r="T566" s="16">
        <v>0.98</v>
      </c>
      <c r="U566" s="17">
        <f t="shared" si="43"/>
        <v>0.16156877242012058</v>
      </c>
      <c r="V566" s="17">
        <f t="shared" si="44"/>
        <v>2.499450755222624E-2</v>
      </c>
    </row>
    <row r="567" spans="1:22">
      <c r="A567" s="14" t="s">
        <v>46</v>
      </c>
      <c r="B567" s="15">
        <v>2447.71220103</v>
      </c>
      <c r="C567" s="14">
        <v>4</v>
      </c>
      <c r="D567" s="14">
        <v>13880</v>
      </c>
      <c r="E567" s="14" t="s">
        <v>53</v>
      </c>
      <c r="F567" s="14">
        <v>5</v>
      </c>
      <c r="G567" s="14" t="s">
        <v>50</v>
      </c>
      <c r="H567" s="14">
        <v>4</v>
      </c>
      <c r="I567" s="14">
        <v>8140</v>
      </c>
      <c r="J567" s="14">
        <v>8140</v>
      </c>
      <c r="K567" s="14">
        <v>584</v>
      </c>
      <c r="L567" s="15">
        <v>0.19942292337600001</v>
      </c>
      <c r="M567" s="16">
        <v>1</v>
      </c>
      <c r="N567" s="17">
        <f t="shared" si="40"/>
        <v>0.19942292337600001</v>
      </c>
      <c r="O567" s="17">
        <v>9.3343860000000003</v>
      </c>
      <c r="P567" s="17">
        <v>1.41794</v>
      </c>
      <c r="Q567" s="17">
        <f t="shared" si="41"/>
        <v>1.8614905440400074</v>
      </c>
      <c r="R567" s="17">
        <f t="shared" si="42"/>
        <v>0.28276973997176547</v>
      </c>
      <c r="S567" s="16">
        <v>0.6</v>
      </c>
      <c r="T567" s="16">
        <v>0.62</v>
      </c>
      <c r="U567" s="17">
        <f t="shared" si="43"/>
        <v>1.1168943264240043</v>
      </c>
      <c r="V567" s="17">
        <f t="shared" si="44"/>
        <v>0.17531723878249458</v>
      </c>
    </row>
    <row r="568" spans="1:22">
      <c r="A568" s="14" t="s">
        <v>46</v>
      </c>
      <c r="B568" s="15">
        <v>2447.71220103</v>
      </c>
      <c r="C568" s="14">
        <v>4</v>
      </c>
      <c r="D568" s="14">
        <v>13940</v>
      </c>
      <c r="E568" s="14" t="s">
        <v>45</v>
      </c>
      <c r="F568" s="14">
        <v>4</v>
      </c>
      <c r="G568" s="14" t="s">
        <v>44</v>
      </c>
      <c r="H568" s="14">
        <v>2</v>
      </c>
      <c r="I568" s="14">
        <v>1200</v>
      </c>
      <c r="J568" s="14">
        <v>1200</v>
      </c>
      <c r="K568" s="14">
        <v>562</v>
      </c>
      <c r="L568" s="15">
        <v>2.14740920692E-2</v>
      </c>
      <c r="M568" s="16">
        <v>1</v>
      </c>
      <c r="N568" s="17">
        <f t="shared" si="40"/>
        <v>2.14740920692E-2</v>
      </c>
      <c r="O568" s="17">
        <v>8.52</v>
      </c>
      <c r="P568" s="17">
        <v>1.44</v>
      </c>
      <c r="Q568" s="17">
        <f t="shared" si="41"/>
        <v>0.18295926442958399</v>
      </c>
      <c r="R568" s="17">
        <f t="shared" si="42"/>
        <v>3.0922692579647998E-2</v>
      </c>
      <c r="S568" s="16">
        <v>0.99</v>
      </c>
      <c r="T568" s="16">
        <v>0.98</v>
      </c>
      <c r="U568" s="17">
        <f t="shared" si="43"/>
        <v>0.18112967178528816</v>
      </c>
      <c r="V568" s="17">
        <f t="shared" si="44"/>
        <v>3.0304238728055037E-2</v>
      </c>
    </row>
    <row r="569" spans="1:22">
      <c r="A569" s="14" t="s">
        <v>46</v>
      </c>
      <c r="B569" s="15">
        <v>2447.71220103</v>
      </c>
      <c r="C569" s="14">
        <v>4</v>
      </c>
      <c r="D569" s="14">
        <v>13942</v>
      </c>
      <c r="E569" s="14" t="s">
        <v>45</v>
      </c>
      <c r="F569" s="14">
        <v>4</v>
      </c>
      <c r="G569" s="14" t="s">
        <v>44</v>
      </c>
      <c r="H569" s="14">
        <v>2</v>
      </c>
      <c r="I569" s="14">
        <v>1200</v>
      </c>
      <c r="J569" s="14">
        <v>1200</v>
      </c>
      <c r="K569" s="14">
        <v>562</v>
      </c>
      <c r="L569" s="15">
        <v>7.5803879076000004E-3</v>
      </c>
      <c r="M569" s="16">
        <v>1</v>
      </c>
      <c r="N569" s="17">
        <f t="shared" si="40"/>
        <v>7.5803879076000004E-3</v>
      </c>
      <c r="O569" s="17">
        <v>8.52</v>
      </c>
      <c r="P569" s="17">
        <v>1.44</v>
      </c>
      <c r="Q569" s="17">
        <f t="shared" si="41"/>
        <v>6.4584904972752002E-2</v>
      </c>
      <c r="R569" s="17">
        <f t="shared" si="42"/>
        <v>1.0915758586944E-2</v>
      </c>
      <c r="S569" s="16">
        <v>0.99</v>
      </c>
      <c r="T569" s="16">
        <v>0.98</v>
      </c>
      <c r="U569" s="17">
        <f t="shared" si="43"/>
        <v>6.3939055923024485E-2</v>
      </c>
      <c r="V569" s="17">
        <f t="shared" si="44"/>
        <v>1.0697443415205119E-2</v>
      </c>
    </row>
    <row r="570" spans="1:22">
      <c r="A570" s="14" t="s">
        <v>46</v>
      </c>
      <c r="B570" s="15">
        <v>2447.71220103</v>
      </c>
      <c r="C570" s="14">
        <v>4</v>
      </c>
      <c r="D570" s="14">
        <v>13947</v>
      </c>
      <c r="E570" s="14" t="s">
        <v>45</v>
      </c>
      <c r="F570" s="14">
        <v>4</v>
      </c>
      <c r="G570" s="14" t="s">
        <v>50</v>
      </c>
      <c r="H570" s="14">
        <v>4</v>
      </c>
      <c r="I570" s="14">
        <v>1400</v>
      </c>
      <c r="J570" s="14">
        <v>1400</v>
      </c>
      <c r="K570" s="14">
        <v>564</v>
      </c>
      <c r="L570" s="15">
        <v>1.5324503687</v>
      </c>
      <c r="M570" s="16">
        <v>1</v>
      </c>
      <c r="N570" s="17">
        <f t="shared" si="40"/>
        <v>1.5324503687</v>
      </c>
      <c r="O570" s="17">
        <v>11.39</v>
      </c>
      <c r="P570" s="17">
        <v>1.78</v>
      </c>
      <c r="Q570" s="17">
        <f t="shared" si="41"/>
        <v>17.454609699493002</v>
      </c>
      <c r="R570" s="17">
        <f t="shared" si="42"/>
        <v>2.7277616562859999</v>
      </c>
      <c r="S570" s="16">
        <v>0.99</v>
      </c>
      <c r="T570" s="16">
        <v>0.98</v>
      </c>
      <c r="U570" s="17">
        <f t="shared" si="43"/>
        <v>17.280063602498071</v>
      </c>
      <c r="V570" s="17">
        <f t="shared" si="44"/>
        <v>2.6732064231602797</v>
      </c>
    </row>
    <row r="571" spans="1:22">
      <c r="A571" s="14" t="s">
        <v>46</v>
      </c>
      <c r="B571" s="15">
        <v>2447.71220103</v>
      </c>
      <c r="C571" s="14">
        <v>4</v>
      </c>
      <c r="D571" s="14">
        <v>13948</v>
      </c>
      <c r="E571" s="14" t="s">
        <v>53</v>
      </c>
      <c r="F571" s="14">
        <v>5</v>
      </c>
      <c r="G571" s="14" t="s">
        <v>50</v>
      </c>
      <c r="H571" s="14">
        <v>4</v>
      </c>
      <c r="I571" s="14">
        <v>1400</v>
      </c>
      <c r="J571" s="14">
        <v>1400</v>
      </c>
      <c r="K571" s="14">
        <v>584</v>
      </c>
      <c r="L571" s="15">
        <v>0.30331845683999997</v>
      </c>
      <c r="M571" s="16">
        <v>1</v>
      </c>
      <c r="N571" s="17">
        <f t="shared" si="40"/>
        <v>0.30331845683999997</v>
      </c>
      <c r="O571" s="17">
        <v>9.3343860000000003</v>
      </c>
      <c r="P571" s="17">
        <v>1.41794</v>
      </c>
      <c r="Q571" s="17">
        <f t="shared" si="41"/>
        <v>2.8312915570689001</v>
      </c>
      <c r="R571" s="17">
        <f t="shared" si="42"/>
        <v>0.43008737269170955</v>
      </c>
      <c r="S571" s="16">
        <v>0.6</v>
      </c>
      <c r="T571" s="16">
        <v>0.62</v>
      </c>
      <c r="U571" s="17">
        <f t="shared" si="43"/>
        <v>1.6987749342413401</v>
      </c>
      <c r="V571" s="17">
        <f t="shared" si="44"/>
        <v>0.26665417106885991</v>
      </c>
    </row>
    <row r="572" spans="1:22">
      <c r="A572" s="14" t="s">
        <v>46</v>
      </c>
      <c r="B572" s="15">
        <v>2447.71220103</v>
      </c>
      <c r="C572" s="14">
        <v>4</v>
      </c>
      <c r="D572" s="14">
        <v>13949</v>
      </c>
      <c r="E572" s="14" t="s">
        <v>45</v>
      </c>
      <c r="F572" s="14">
        <v>4</v>
      </c>
      <c r="G572" s="14" t="s">
        <v>50</v>
      </c>
      <c r="H572" s="14">
        <v>4</v>
      </c>
      <c r="I572" s="14">
        <v>1400</v>
      </c>
      <c r="J572" s="14">
        <v>1400</v>
      </c>
      <c r="K572" s="14">
        <v>564</v>
      </c>
      <c r="L572" s="15">
        <v>0.146421289876</v>
      </c>
      <c r="M572" s="16">
        <v>1</v>
      </c>
      <c r="N572" s="17">
        <f t="shared" si="40"/>
        <v>0.146421289876</v>
      </c>
      <c r="O572" s="17">
        <v>11.39</v>
      </c>
      <c r="P572" s="17">
        <v>1.78</v>
      </c>
      <c r="Q572" s="17">
        <f t="shared" si="41"/>
        <v>1.6677384916876401</v>
      </c>
      <c r="R572" s="17">
        <f t="shared" si="42"/>
        <v>0.26062989597927999</v>
      </c>
      <c r="S572" s="16">
        <v>0.99</v>
      </c>
      <c r="T572" s="16">
        <v>0.98</v>
      </c>
      <c r="U572" s="17">
        <f t="shared" si="43"/>
        <v>1.6510611067707637</v>
      </c>
      <c r="V572" s="17">
        <f t="shared" si="44"/>
        <v>0.25541729805969438</v>
      </c>
    </row>
    <row r="573" spans="1:22">
      <c r="A573" s="14" t="s">
        <v>46</v>
      </c>
      <c r="B573" s="15">
        <v>2447.71220103</v>
      </c>
      <c r="C573" s="14">
        <v>4</v>
      </c>
      <c r="D573" s="14">
        <v>13950</v>
      </c>
      <c r="E573" s="14" t="s">
        <v>45</v>
      </c>
      <c r="F573" s="14">
        <v>4</v>
      </c>
      <c r="G573" s="14" t="s">
        <v>50</v>
      </c>
      <c r="H573" s="14">
        <v>4</v>
      </c>
      <c r="I573" s="14">
        <v>1400</v>
      </c>
      <c r="J573" s="14">
        <v>1400</v>
      </c>
      <c r="K573" s="14">
        <v>564</v>
      </c>
      <c r="L573" s="15">
        <v>1.7805177781900001E-2</v>
      </c>
      <c r="M573" s="16">
        <v>1</v>
      </c>
      <c r="N573" s="17">
        <f t="shared" si="40"/>
        <v>1.7805177781900001E-2</v>
      </c>
      <c r="O573" s="17">
        <v>11.39</v>
      </c>
      <c r="P573" s="17">
        <v>1.78</v>
      </c>
      <c r="Q573" s="17">
        <f t="shared" si="41"/>
        <v>0.20280097493584104</v>
      </c>
      <c r="R573" s="17">
        <f t="shared" si="42"/>
        <v>3.1693216451782004E-2</v>
      </c>
      <c r="S573" s="16">
        <v>0.99</v>
      </c>
      <c r="T573" s="16">
        <v>0.98</v>
      </c>
      <c r="U573" s="17">
        <f t="shared" si="43"/>
        <v>0.20077296518648263</v>
      </c>
      <c r="V573" s="17">
        <f t="shared" si="44"/>
        <v>3.1059352122746364E-2</v>
      </c>
    </row>
    <row r="574" spans="1:22">
      <c r="A574" s="14" t="s">
        <v>46</v>
      </c>
      <c r="B574" s="15">
        <v>2447.71220103</v>
      </c>
      <c r="C574" s="14">
        <v>4</v>
      </c>
      <c r="D574" s="14">
        <v>13951</v>
      </c>
      <c r="E574" s="14" t="s">
        <v>45</v>
      </c>
      <c r="F574" s="14">
        <v>4</v>
      </c>
      <c r="G574" s="14" t="s">
        <v>50</v>
      </c>
      <c r="H574" s="14">
        <v>4</v>
      </c>
      <c r="I574" s="14">
        <v>1400</v>
      </c>
      <c r="J574" s="14">
        <v>1400</v>
      </c>
      <c r="K574" s="14">
        <v>564</v>
      </c>
      <c r="L574" s="15">
        <v>1.51727608745</v>
      </c>
      <c r="M574" s="16">
        <v>1</v>
      </c>
      <c r="N574" s="17">
        <f t="shared" si="40"/>
        <v>1.51727608745</v>
      </c>
      <c r="O574" s="17">
        <v>11.39</v>
      </c>
      <c r="P574" s="17">
        <v>1.78</v>
      </c>
      <c r="Q574" s="17">
        <f t="shared" si="41"/>
        <v>17.281774636055502</v>
      </c>
      <c r="R574" s="17">
        <f t="shared" si="42"/>
        <v>2.7007514356610001</v>
      </c>
      <c r="S574" s="16">
        <v>0.99</v>
      </c>
      <c r="T574" s="16">
        <v>0.98</v>
      </c>
      <c r="U574" s="17">
        <f t="shared" si="43"/>
        <v>17.108956889694948</v>
      </c>
      <c r="V574" s="17">
        <f t="shared" si="44"/>
        <v>2.6467364069477801</v>
      </c>
    </row>
    <row r="575" spans="1:22">
      <c r="A575" s="14" t="s">
        <v>46</v>
      </c>
      <c r="B575" s="15">
        <v>2447.71220103</v>
      </c>
      <c r="C575" s="14">
        <v>4</v>
      </c>
      <c r="D575" s="14">
        <v>13953</v>
      </c>
      <c r="E575" s="14" t="s">
        <v>45</v>
      </c>
      <c r="F575" s="14">
        <v>4</v>
      </c>
      <c r="G575" s="14" t="s">
        <v>50</v>
      </c>
      <c r="H575" s="14">
        <v>4</v>
      </c>
      <c r="I575" s="14">
        <v>1400</v>
      </c>
      <c r="J575" s="14">
        <v>1400</v>
      </c>
      <c r="K575" s="14">
        <v>564</v>
      </c>
      <c r="L575" s="15">
        <v>1.1734805904400001</v>
      </c>
      <c r="M575" s="16">
        <v>1</v>
      </c>
      <c r="N575" s="17">
        <f t="shared" si="40"/>
        <v>1.1734805904400001</v>
      </c>
      <c r="O575" s="17">
        <v>11.39</v>
      </c>
      <c r="P575" s="17">
        <v>1.78</v>
      </c>
      <c r="Q575" s="17">
        <f t="shared" si="41"/>
        <v>13.365943925111601</v>
      </c>
      <c r="R575" s="17">
        <f t="shared" si="42"/>
        <v>2.0887954509832003</v>
      </c>
      <c r="S575" s="16">
        <v>0.99</v>
      </c>
      <c r="T575" s="16">
        <v>0.98</v>
      </c>
      <c r="U575" s="17">
        <f t="shared" si="43"/>
        <v>13.232284485860484</v>
      </c>
      <c r="V575" s="17">
        <f t="shared" si="44"/>
        <v>2.0470195419635364</v>
      </c>
    </row>
    <row r="576" spans="1:22">
      <c r="A576" s="14" t="s">
        <v>46</v>
      </c>
      <c r="B576" s="15">
        <v>2447.71220103</v>
      </c>
      <c r="C576" s="14">
        <v>4</v>
      </c>
      <c r="D576" s="14">
        <v>13956</v>
      </c>
      <c r="E576" s="14" t="s">
        <v>45</v>
      </c>
      <c r="F576" s="14">
        <v>4</v>
      </c>
      <c r="G576" s="14" t="s">
        <v>50</v>
      </c>
      <c r="H576" s="14">
        <v>4</v>
      </c>
      <c r="I576" s="14">
        <v>1700</v>
      </c>
      <c r="J576" s="14">
        <v>1700</v>
      </c>
      <c r="K576" s="14">
        <v>564</v>
      </c>
      <c r="L576" s="15">
        <v>1.34271174328</v>
      </c>
      <c r="M576" s="16">
        <v>1</v>
      </c>
      <c r="N576" s="17">
        <f t="shared" si="40"/>
        <v>1.34271174328</v>
      </c>
      <c r="O576" s="17">
        <v>11.39</v>
      </c>
      <c r="P576" s="17">
        <v>1.78</v>
      </c>
      <c r="Q576" s="17">
        <f t="shared" si="41"/>
        <v>15.293486755959201</v>
      </c>
      <c r="R576" s="17">
        <f t="shared" si="42"/>
        <v>2.3900269030383998</v>
      </c>
      <c r="S576" s="16">
        <v>0.99</v>
      </c>
      <c r="T576" s="16">
        <v>0.98</v>
      </c>
      <c r="U576" s="17">
        <f t="shared" si="43"/>
        <v>15.140551888399608</v>
      </c>
      <c r="V576" s="17">
        <f t="shared" si="44"/>
        <v>2.3422263649776318</v>
      </c>
    </row>
    <row r="577" spans="1:22">
      <c r="A577" s="14" t="s">
        <v>46</v>
      </c>
      <c r="B577" s="15">
        <v>2447.71220103</v>
      </c>
      <c r="C577" s="14">
        <v>4</v>
      </c>
      <c r="D577" s="14">
        <v>13957</v>
      </c>
      <c r="E577" s="14" t="s">
        <v>45</v>
      </c>
      <c r="F577" s="14">
        <v>4</v>
      </c>
      <c r="G577" s="14" t="s">
        <v>50</v>
      </c>
      <c r="H577" s="14">
        <v>4</v>
      </c>
      <c r="I577" s="14">
        <v>1700</v>
      </c>
      <c r="J577" s="14">
        <v>1700</v>
      </c>
      <c r="K577" s="14">
        <v>564</v>
      </c>
      <c r="L577" s="15">
        <v>3.04857187328E-2</v>
      </c>
      <c r="M577" s="16">
        <v>1</v>
      </c>
      <c r="N577" s="17">
        <f t="shared" si="40"/>
        <v>3.04857187328E-2</v>
      </c>
      <c r="O577" s="17">
        <v>11.39</v>
      </c>
      <c r="P577" s="17">
        <v>1.78</v>
      </c>
      <c r="Q577" s="17">
        <f t="shared" si="41"/>
        <v>0.34723233636659201</v>
      </c>
      <c r="R577" s="17">
        <f t="shared" si="42"/>
        <v>5.4264579344384001E-2</v>
      </c>
      <c r="S577" s="16">
        <v>0.99</v>
      </c>
      <c r="T577" s="16">
        <v>0.98</v>
      </c>
      <c r="U577" s="17">
        <f t="shared" si="43"/>
        <v>0.34376001300292608</v>
      </c>
      <c r="V577" s="17">
        <f t="shared" si="44"/>
        <v>5.3179287757496321E-2</v>
      </c>
    </row>
    <row r="578" spans="1:22">
      <c r="A578" s="14" t="s">
        <v>46</v>
      </c>
      <c r="B578" s="15">
        <v>2447.71220103</v>
      </c>
      <c r="C578" s="14">
        <v>4</v>
      </c>
      <c r="D578" s="14">
        <v>13958</v>
      </c>
      <c r="E578" s="14" t="s">
        <v>45</v>
      </c>
      <c r="F578" s="14">
        <v>4</v>
      </c>
      <c r="G578" s="14" t="s">
        <v>51</v>
      </c>
      <c r="H578" s="14">
        <v>13</v>
      </c>
      <c r="I578" s="14">
        <v>6300</v>
      </c>
      <c r="J578" s="14">
        <v>6300</v>
      </c>
      <c r="K578" s="14">
        <v>573</v>
      </c>
      <c r="L578" s="15">
        <v>1.0232002859600001E-5</v>
      </c>
      <c r="M578" s="16">
        <v>0.83</v>
      </c>
      <c r="N578" s="17">
        <f t="shared" si="40"/>
        <v>8.4925623734680005E-6</v>
      </c>
      <c r="O578" s="17">
        <v>2.0699999999999998</v>
      </c>
      <c r="P578" s="17">
        <v>0.08</v>
      </c>
      <c r="Q578" s="17">
        <f t="shared" si="41"/>
        <v>1.7579604113078761E-5</v>
      </c>
      <c r="R578" s="17">
        <f t="shared" si="42"/>
        <v>6.7940498987744005E-7</v>
      </c>
      <c r="S578" s="16">
        <v>0.99</v>
      </c>
      <c r="T578" s="16">
        <v>0.98</v>
      </c>
      <c r="U578" s="17">
        <f t="shared" si="43"/>
        <v>1.7403808071947974E-5</v>
      </c>
      <c r="V578" s="17">
        <f t="shared" si="44"/>
        <v>6.658168900798912E-7</v>
      </c>
    </row>
    <row r="579" spans="1:22">
      <c r="A579" s="14" t="s">
        <v>46</v>
      </c>
      <c r="B579" s="15">
        <v>2447.71220103</v>
      </c>
      <c r="C579" s="14">
        <v>4</v>
      </c>
      <c r="D579" s="14">
        <v>13961</v>
      </c>
      <c r="E579" s="14" t="s">
        <v>45</v>
      </c>
      <c r="F579" s="14">
        <v>4</v>
      </c>
      <c r="G579" s="14" t="s">
        <v>49</v>
      </c>
      <c r="H579" s="14">
        <v>11</v>
      </c>
      <c r="I579" s="14">
        <v>4340</v>
      </c>
      <c r="J579" s="14">
        <v>4340</v>
      </c>
      <c r="K579" s="14">
        <v>571</v>
      </c>
      <c r="L579" s="15">
        <v>4.5742255180600003E-2</v>
      </c>
      <c r="M579" s="16">
        <v>1</v>
      </c>
      <c r="N579" s="17">
        <f t="shared" ref="N579:N642" si="45">L579*M579</f>
        <v>4.5742255180600003E-2</v>
      </c>
      <c r="O579" s="17">
        <v>3.85</v>
      </c>
      <c r="P579" s="17">
        <v>0.14000000000000001</v>
      </c>
      <c r="Q579" s="17">
        <f t="shared" ref="Q579:Q642" si="46">N579*O579</f>
        <v>0.17610768244531003</v>
      </c>
      <c r="R579" s="17">
        <f t="shared" ref="R579:R642" si="47">N579*P579</f>
        <v>6.4039157252840009E-3</v>
      </c>
      <c r="S579" s="16">
        <v>0.99</v>
      </c>
      <c r="T579" s="16">
        <v>0.98</v>
      </c>
      <c r="U579" s="17">
        <f t="shared" ref="U579:U642" si="48">Q579*S579</f>
        <v>0.17434660562085694</v>
      </c>
      <c r="V579" s="17">
        <f t="shared" ref="V579:V642" si="49">R579*T579</f>
        <v>6.2758374107783205E-3</v>
      </c>
    </row>
    <row r="580" spans="1:22">
      <c r="A580" s="14" t="s">
        <v>46</v>
      </c>
      <c r="B580" s="15">
        <v>2447.71220103</v>
      </c>
      <c r="C580" s="14">
        <v>4</v>
      </c>
      <c r="D580" s="14">
        <v>13963</v>
      </c>
      <c r="E580" s="14" t="s">
        <v>45</v>
      </c>
      <c r="F580" s="14">
        <v>4</v>
      </c>
      <c r="G580" s="14" t="s">
        <v>49</v>
      </c>
      <c r="H580" s="14">
        <v>11</v>
      </c>
      <c r="I580" s="14">
        <v>4340</v>
      </c>
      <c r="J580" s="14">
        <v>4340</v>
      </c>
      <c r="K580" s="14">
        <v>571</v>
      </c>
      <c r="L580" s="15">
        <v>8.9407265548000008E-6</v>
      </c>
      <c r="M580" s="16">
        <v>1</v>
      </c>
      <c r="N580" s="17">
        <f t="shared" si="45"/>
        <v>8.9407265548000008E-6</v>
      </c>
      <c r="O580" s="17">
        <v>3.85</v>
      </c>
      <c r="P580" s="17">
        <v>0.14000000000000001</v>
      </c>
      <c r="Q580" s="17">
        <f t="shared" si="46"/>
        <v>3.4421797235980006E-5</v>
      </c>
      <c r="R580" s="17">
        <f t="shared" si="47"/>
        <v>1.2517017176720002E-6</v>
      </c>
      <c r="S580" s="16">
        <v>0.99</v>
      </c>
      <c r="T580" s="16">
        <v>0.98</v>
      </c>
      <c r="U580" s="17">
        <f t="shared" si="48"/>
        <v>3.4077579263620204E-5</v>
      </c>
      <c r="V580" s="17">
        <f t="shared" si="49"/>
        <v>1.2266676833185602E-6</v>
      </c>
    </row>
    <row r="581" spans="1:22">
      <c r="A581" s="14" t="s">
        <v>46</v>
      </c>
      <c r="B581" s="15">
        <v>2447.71220103</v>
      </c>
      <c r="C581" s="14">
        <v>4</v>
      </c>
      <c r="D581" s="14">
        <v>13965</v>
      </c>
      <c r="E581" s="14" t="s">
        <v>45</v>
      </c>
      <c r="F581" s="14">
        <v>4</v>
      </c>
      <c r="G581" s="14" t="s">
        <v>49</v>
      </c>
      <c r="H581" s="14">
        <v>11</v>
      </c>
      <c r="I581" s="14">
        <v>4340</v>
      </c>
      <c r="J581" s="14">
        <v>4340</v>
      </c>
      <c r="K581" s="14">
        <v>571</v>
      </c>
      <c r="L581" s="15">
        <v>0.39382478689700001</v>
      </c>
      <c r="M581" s="16">
        <v>1</v>
      </c>
      <c r="N581" s="17">
        <f t="shared" si="45"/>
        <v>0.39382478689700001</v>
      </c>
      <c r="O581" s="17">
        <v>3.85</v>
      </c>
      <c r="P581" s="17">
        <v>0.14000000000000001</v>
      </c>
      <c r="Q581" s="17">
        <f t="shared" si="46"/>
        <v>1.5162254295534501</v>
      </c>
      <c r="R581" s="17">
        <f t="shared" si="47"/>
        <v>5.5135470165580007E-2</v>
      </c>
      <c r="S581" s="16">
        <v>0.99</v>
      </c>
      <c r="T581" s="16">
        <v>0.98</v>
      </c>
      <c r="U581" s="17">
        <f t="shared" si="48"/>
        <v>1.5010631752579155</v>
      </c>
      <c r="V581" s="17">
        <f t="shared" si="49"/>
        <v>5.4032760762268407E-2</v>
      </c>
    </row>
    <row r="582" spans="1:22">
      <c r="A582" s="14" t="s">
        <v>46</v>
      </c>
      <c r="B582" s="15">
        <v>2447.71220103</v>
      </c>
      <c r="C582" s="14">
        <v>4</v>
      </c>
      <c r="D582" s="14">
        <v>13967</v>
      </c>
      <c r="E582" s="14" t="s">
        <v>45</v>
      </c>
      <c r="F582" s="14">
        <v>4</v>
      </c>
      <c r="G582" s="14" t="s">
        <v>48</v>
      </c>
      <c r="H582" s="14">
        <v>3</v>
      </c>
      <c r="I582" s="14">
        <v>1300</v>
      </c>
      <c r="J582" s="14">
        <v>1300</v>
      </c>
      <c r="K582" s="14">
        <v>563</v>
      </c>
      <c r="L582" s="15">
        <v>1.4076013436199999</v>
      </c>
      <c r="M582" s="16">
        <v>1</v>
      </c>
      <c r="N582" s="17">
        <f t="shared" si="45"/>
        <v>1.4076013436199999</v>
      </c>
      <c r="O582" s="17">
        <v>9.94</v>
      </c>
      <c r="P582" s="17">
        <v>1.59</v>
      </c>
      <c r="Q582" s="17">
        <f t="shared" si="46"/>
        <v>13.991557355582799</v>
      </c>
      <c r="R582" s="17">
        <f t="shared" si="47"/>
        <v>2.2380861363558</v>
      </c>
      <c r="S582" s="16">
        <v>0.99</v>
      </c>
      <c r="T582" s="16">
        <v>0.98</v>
      </c>
      <c r="U582" s="17">
        <f t="shared" si="48"/>
        <v>13.85164178202697</v>
      </c>
      <c r="V582" s="17">
        <f t="shared" si="49"/>
        <v>2.1933244136286838</v>
      </c>
    </row>
    <row r="583" spans="1:22">
      <c r="A583" s="14" t="s">
        <v>46</v>
      </c>
      <c r="B583" s="15">
        <v>2447.71220103</v>
      </c>
      <c r="C583" s="14">
        <v>4</v>
      </c>
      <c r="D583" s="14">
        <v>13968</v>
      </c>
      <c r="E583" s="14" t="s">
        <v>53</v>
      </c>
      <c r="F583" s="14">
        <v>5</v>
      </c>
      <c r="G583" s="14" t="s">
        <v>48</v>
      </c>
      <c r="H583" s="14">
        <v>3</v>
      </c>
      <c r="I583" s="14">
        <v>1300</v>
      </c>
      <c r="J583" s="14">
        <v>1300</v>
      </c>
      <c r="K583" s="14">
        <v>583</v>
      </c>
      <c r="L583" s="15">
        <v>0.19399836683999999</v>
      </c>
      <c r="M583" s="16">
        <v>1</v>
      </c>
      <c r="N583" s="17">
        <f t="shared" si="45"/>
        <v>0.19399836683999999</v>
      </c>
      <c r="O583" s="17">
        <v>8.8950180000000003</v>
      </c>
      <c r="P583" s="17">
        <v>1.421521</v>
      </c>
      <c r="Q583" s="17">
        <f t="shared" si="46"/>
        <v>1.7256189650124032</v>
      </c>
      <c r="R583" s="17">
        <f t="shared" si="47"/>
        <v>0.27577275242876365</v>
      </c>
      <c r="S583" s="16">
        <v>0.6</v>
      </c>
      <c r="T583" s="16">
        <v>0.62</v>
      </c>
      <c r="U583" s="17">
        <f t="shared" si="48"/>
        <v>1.0353713790074419</v>
      </c>
      <c r="V583" s="17">
        <f t="shared" si="49"/>
        <v>0.17097910650583345</v>
      </c>
    </row>
    <row r="584" spans="1:22">
      <c r="A584" s="14" t="s">
        <v>46</v>
      </c>
      <c r="B584" s="15">
        <v>2447.71220103</v>
      </c>
      <c r="C584" s="14">
        <v>4</v>
      </c>
      <c r="D584" s="14">
        <v>13980</v>
      </c>
      <c r="E584" s="14" t="s">
        <v>55</v>
      </c>
      <c r="F584" s="14">
        <v>2</v>
      </c>
      <c r="G584" s="14" t="s">
        <v>50</v>
      </c>
      <c r="H584" s="14">
        <v>4</v>
      </c>
      <c r="I584" s="14">
        <v>1400</v>
      </c>
      <c r="J584" s="14">
        <v>1400</v>
      </c>
      <c r="K584" s="14">
        <v>524</v>
      </c>
      <c r="L584" s="15">
        <v>0.90129293268499999</v>
      </c>
      <c r="M584" s="16">
        <v>1</v>
      </c>
      <c r="N584" s="17">
        <f t="shared" si="45"/>
        <v>0.90129293268499999</v>
      </c>
      <c r="O584" s="17">
        <v>9.9086339999999993</v>
      </c>
      <c r="P584" s="17">
        <v>1.5241549999999999</v>
      </c>
      <c r="Q584" s="17">
        <f t="shared" si="46"/>
        <v>8.9305817967623007</v>
      </c>
      <c r="R584" s="17">
        <f t="shared" si="47"/>
        <v>1.3737101298165062</v>
      </c>
      <c r="S584" s="16">
        <v>0.59</v>
      </c>
      <c r="T584" s="16">
        <v>0.6</v>
      </c>
      <c r="U584" s="17">
        <f t="shared" si="48"/>
        <v>5.2690432600897568</v>
      </c>
      <c r="V584" s="17">
        <f t="shared" si="49"/>
        <v>0.82422607788990365</v>
      </c>
    </row>
    <row r="585" spans="1:22">
      <c r="A585" s="14" t="s">
        <v>46</v>
      </c>
      <c r="B585" s="15">
        <v>2447.71220103</v>
      </c>
      <c r="C585" s="14">
        <v>4</v>
      </c>
      <c r="D585" s="14">
        <v>13981</v>
      </c>
      <c r="E585" s="14" t="s">
        <v>55</v>
      </c>
      <c r="F585" s="14">
        <v>2</v>
      </c>
      <c r="G585" s="14" t="s">
        <v>44</v>
      </c>
      <c r="H585" s="14">
        <v>2</v>
      </c>
      <c r="I585" s="14">
        <v>1200</v>
      </c>
      <c r="J585" s="14">
        <v>1200</v>
      </c>
      <c r="K585" s="14">
        <v>522</v>
      </c>
      <c r="L585" s="15">
        <v>4.0682344818500003</v>
      </c>
      <c r="M585" s="16">
        <v>1</v>
      </c>
      <c r="N585" s="17">
        <f t="shared" si="45"/>
        <v>4.0682344818500003</v>
      </c>
      <c r="O585" s="17">
        <v>6.9982509999999998</v>
      </c>
      <c r="P585" s="17">
        <v>1.150719</v>
      </c>
      <c r="Q585" s="17">
        <f t="shared" si="46"/>
        <v>28.470526030841246</v>
      </c>
      <c r="R585" s="17">
        <f t="shared" si="47"/>
        <v>4.6813947147199508</v>
      </c>
      <c r="S585" s="16">
        <v>0.59</v>
      </c>
      <c r="T585" s="16">
        <v>0.6</v>
      </c>
      <c r="U585" s="17">
        <f t="shared" si="48"/>
        <v>16.797610358196334</v>
      </c>
      <c r="V585" s="17">
        <f t="shared" si="49"/>
        <v>2.8088368288319705</v>
      </c>
    </row>
    <row r="586" spans="1:22">
      <c r="A586" s="14" t="s">
        <v>46</v>
      </c>
      <c r="B586" s="15">
        <v>2447.71220103</v>
      </c>
      <c r="C586" s="14">
        <v>4</v>
      </c>
      <c r="D586" s="14">
        <v>13982</v>
      </c>
      <c r="E586" s="14" t="s">
        <v>55</v>
      </c>
      <c r="F586" s="14">
        <v>2</v>
      </c>
      <c r="G586" s="14" t="s">
        <v>44</v>
      </c>
      <c r="H586" s="14">
        <v>2</v>
      </c>
      <c r="I586" s="14">
        <v>1200</v>
      </c>
      <c r="J586" s="14">
        <v>1200</v>
      </c>
      <c r="K586" s="14">
        <v>522</v>
      </c>
      <c r="L586" s="15">
        <v>2.34077428339E-2</v>
      </c>
      <c r="M586" s="16">
        <v>1</v>
      </c>
      <c r="N586" s="17">
        <f t="shared" si="45"/>
        <v>2.34077428339E-2</v>
      </c>
      <c r="O586" s="17">
        <v>6.9982509999999998</v>
      </c>
      <c r="P586" s="17">
        <v>1.150719</v>
      </c>
      <c r="Q586" s="17">
        <f t="shared" si="46"/>
        <v>0.16381325969508351</v>
      </c>
      <c r="R586" s="17">
        <f t="shared" si="47"/>
        <v>2.6935734426082575E-2</v>
      </c>
      <c r="S586" s="16">
        <v>0.59</v>
      </c>
      <c r="T586" s="16">
        <v>0.6</v>
      </c>
      <c r="U586" s="17">
        <f t="shared" si="48"/>
        <v>9.6649823220099268E-2</v>
      </c>
      <c r="V586" s="17">
        <f t="shared" si="49"/>
        <v>1.6161440655649544E-2</v>
      </c>
    </row>
    <row r="587" spans="1:22">
      <c r="A587" s="14" t="s">
        <v>46</v>
      </c>
      <c r="B587" s="15">
        <v>2447.71220103</v>
      </c>
      <c r="C587" s="14">
        <v>4</v>
      </c>
      <c r="D587" s="14">
        <v>13986</v>
      </c>
      <c r="E587" s="14" t="s">
        <v>45</v>
      </c>
      <c r="F587" s="14">
        <v>4</v>
      </c>
      <c r="G587" s="14" t="s">
        <v>44</v>
      </c>
      <c r="H587" s="14">
        <v>2</v>
      </c>
      <c r="I587" s="14">
        <v>1200</v>
      </c>
      <c r="J587" s="14">
        <v>1200</v>
      </c>
      <c r="K587" s="14">
        <v>562</v>
      </c>
      <c r="L587" s="15">
        <v>7.4832742373099996E-3</v>
      </c>
      <c r="M587" s="16">
        <v>1</v>
      </c>
      <c r="N587" s="17">
        <f t="shared" si="45"/>
        <v>7.4832742373099996E-3</v>
      </c>
      <c r="O587" s="17">
        <v>8.52</v>
      </c>
      <c r="P587" s="17">
        <v>1.44</v>
      </c>
      <c r="Q587" s="17">
        <f t="shared" si="46"/>
        <v>6.37574965018812E-2</v>
      </c>
      <c r="R587" s="17">
        <f t="shared" si="47"/>
        <v>1.0775914901726399E-2</v>
      </c>
      <c r="S587" s="16">
        <v>0.99</v>
      </c>
      <c r="T587" s="16">
        <v>0.98</v>
      </c>
      <c r="U587" s="17">
        <f t="shared" si="48"/>
        <v>6.3119921536862383E-2</v>
      </c>
      <c r="V587" s="17">
        <f t="shared" si="49"/>
        <v>1.056039660369187E-2</v>
      </c>
    </row>
    <row r="588" spans="1:22">
      <c r="A588" s="14" t="s">
        <v>46</v>
      </c>
      <c r="B588" s="15">
        <v>2447.71220103</v>
      </c>
      <c r="C588" s="14">
        <v>4</v>
      </c>
      <c r="D588" s="14">
        <v>13987</v>
      </c>
      <c r="E588" s="14" t="s">
        <v>45</v>
      </c>
      <c r="F588" s="14">
        <v>4</v>
      </c>
      <c r="G588" s="14" t="s">
        <v>44</v>
      </c>
      <c r="H588" s="14">
        <v>2</v>
      </c>
      <c r="I588" s="14">
        <v>1200</v>
      </c>
      <c r="J588" s="14">
        <v>1200</v>
      </c>
      <c r="K588" s="14">
        <v>562</v>
      </c>
      <c r="L588" s="15">
        <v>0.150226931062</v>
      </c>
      <c r="M588" s="16">
        <v>1</v>
      </c>
      <c r="N588" s="17">
        <f t="shared" si="45"/>
        <v>0.150226931062</v>
      </c>
      <c r="O588" s="17">
        <v>8.52</v>
      </c>
      <c r="P588" s="17">
        <v>1.44</v>
      </c>
      <c r="Q588" s="17">
        <f t="shared" si="46"/>
        <v>1.27993345264824</v>
      </c>
      <c r="R588" s="17">
        <f t="shared" si="47"/>
        <v>0.21632678072927999</v>
      </c>
      <c r="S588" s="16">
        <v>0.99</v>
      </c>
      <c r="T588" s="16">
        <v>0.98</v>
      </c>
      <c r="U588" s="17">
        <f t="shared" si="48"/>
        <v>1.2671341181217575</v>
      </c>
      <c r="V588" s="17">
        <f t="shared" si="49"/>
        <v>0.2120002451146944</v>
      </c>
    </row>
    <row r="589" spans="1:22">
      <c r="A589" s="14" t="s">
        <v>46</v>
      </c>
      <c r="B589" s="15">
        <v>2447.71220103</v>
      </c>
      <c r="C589" s="14">
        <v>4</v>
      </c>
      <c r="D589" s="14">
        <v>13988</v>
      </c>
      <c r="E589" s="14" t="s">
        <v>45</v>
      </c>
      <c r="F589" s="14">
        <v>4</v>
      </c>
      <c r="G589" s="14" t="s">
        <v>44</v>
      </c>
      <c r="H589" s="14">
        <v>2</v>
      </c>
      <c r="I589" s="14">
        <v>1200</v>
      </c>
      <c r="J589" s="14">
        <v>1200</v>
      </c>
      <c r="K589" s="14">
        <v>562</v>
      </c>
      <c r="L589" s="15">
        <v>0.842099682786</v>
      </c>
      <c r="M589" s="16">
        <v>1</v>
      </c>
      <c r="N589" s="17">
        <f t="shared" si="45"/>
        <v>0.842099682786</v>
      </c>
      <c r="O589" s="17">
        <v>8.52</v>
      </c>
      <c r="P589" s="17">
        <v>1.44</v>
      </c>
      <c r="Q589" s="17">
        <f t="shared" si="46"/>
        <v>7.1746892973367196</v>
      </c>
      <c r="R589" s="17">
        <f t="shared" si="47"/>
        <v>1.21262354321184</v>
      </c>
      <c r="S589" s="16">
        <v>0.99</v>
      </c>
      <c r="T589" s="16">
        <v>0.98</v>
      </c>
      <c r="U589" s="17">
        <f t="shared" si="48"/>
        <v>7.1029424043633522</v>
      </c>
      <c r="V589" s="17">
        <f t="shared" si="49"/>
        <v>1.1883710723476031</v>
      </c>
    </row>
    <row r="590" spans="1:22">
      <c r="A590" s="14" t="s">
        <v>46</v>
      </c>
      <c r="B590" s="15">
        <v>2447.71220103</v>
      </c>
      <c r="C590" s="14">
        <v>4</v>
      </c>
      <c r="D590" s="14">
        <v>13990</v>
      </c>
      <c r="E590" s="14" t="s">
        <v>55</v>
      </c>
      <c r="F590" s="14">
        <v>2</v>
      </c>
      <c r="G590" s="14" t="s">
        <v>44</v>
      </c>
      <c r="H590" s="14">
        <v>2</v>
      </c>
      <c r="I590" s="14">
        <v>1200</v>
      </c>
      <c r="J590" s="14">
        <v>1200</v>
      </c>
      <c r="K590" s="14">
        <v>522</v>
      </c>
      <c r="L590" s="15">
        <v>0.21749180981800001</v>
      </c>
      <c r="M590" s="16">
        <v>1</v>
      </c>
      <c r="N590" s="17">
        <f t="shared" si="45"/>
        <v>0.21749180981800001</v>
      </c>
      <c r="O590" s="17">
        <v>6.9982509999999998</v>
      </c>
      <c r="P590" s="17">
        <v>1.150719</v>
      </c>
      <c r="Q590" s="17">
        <f t="shared" si="46"/>
        <v>1.5220622755506283</v>
      </c>
      <c r="R590" s="17">
        <f t="shared" si="47"/>
        <v>0.25027195790195916</v>
      </c>
      <c r="S590" s="16">
        <v>0.59</v>
      </c>
      <c r="T590" s="16">
        <v>0.6</v>
      </c>
      <c r="U590" s="17">
        <f t="shared" si="48"/>
        <v>0.89801674257487063</v>
      </c>
      <c r="V590" s="17">
        <f t="shared" si="49"/>
        <v>0.15016317474117549</v>
      </c>
    </row>
    <row r="591" spans="1:22">
      <c r="A591" s="14" t="s">
        <v>46</v>
      </c>
      <c r="B591" s="15">
        <v>2447.71220103</v>
      </c>
      <c r="C591" s="14">
        <v>4</v>
      </c>
      <c r="D591" s="14">
        <v>13991</v>
      </c>
      <c r="E591" s="14" t="s">
        <v>45</v>
      </c>
      <c r="F591" s="14">
        <v>4</v>
      </c>
      <c r="G591" s="14" t="s">
        <v>44</v>
      </c>
      <c r="H591" s="14">
        <v>2</v>
      </c>
      <c r="I591" s="14">
        <v>1200</v>
      </c>
      <c r="J591" s="14">
        <v>1200</v>
      </c>
      <c r="K591" s="14">
        <v>562</v>
      </c>
      <c r="L591" s="15">
        <v>7.2923027042800001E-2</v>
      </c>
      <c r="M591" s="16">
        <v>1</v>
      </c>
      <c r="N591" s="17">
        <f t="shared" si="45"/>
        <v>7.2923027042800001E-2</v>
      </c>
      <c r="O591" s="17">
        <v>8.52</v>
      </c>
      <c r="P591" s="17">
        <v>1.44</v>
      </c>
      <c r="Q591" s="17">
        <f t="shared" si="46"/>
        <v>0.62130419040465601</v>
      </c>
      <c r="R591" s="17">
        <f t="shared" si="47"/>
        <v>0.105009158941632</v>
      </c>
      <c r="S591" s="16">
        <v>0.99</v>
      </c>
      <c r="T591" s="16">
        <v>0.98</v>
      </c>
      <c r="U591" s="17">
        <f t="shared" si="48"/>
        <v>0.61509114850060942</v>
      </c>
      <c r="V591" s="17">
        <f t="shared" si="49"/>
        <v>0.10290897576279935</v>
      </c>
    </row>
    <row r="592" spans="1:22">
      <c r="A592" s="14" t="s">
        <v>46</v>
      </c>
      <c r="B592" s="15">
        <v>2447.71220103</v>
      </c>
      <c r="C592" s="14">
        <v>4</v>
      </c>
      <c r="D592" s="14">
        <v>13994</v>
      </c>
      <c r="E592" s="14" t="s">
        <v>55</v>
      </c>
      <c r="F592" s="14">
        <v>2</v>
      </c>
      <c r="G592" s="14" t="s">
        <v>44</v>
      </c>
      <c r="H592" s="14">
        <v>2</v>
      </c>
      <c r="I592" s="14">
        <v>1200</v>
      </c>
      <c r="J592" s="14">
        <v>1200</v>
      </c>
      <c r="K592" s="14">
        <v>522</v>
      </c>
      <c r="L592" s="15">
        <v>7.2371641078899998E-2</v>
      </c>
      <c r="M592" s="16">
        <v>1</v>
      </c>
      <c r="N592" s="17">
        <f t="shared" si="45"/>
        <v>7.2371641078899998E-2</v>
      </c>
      <c r="O592" s="17">
        <v>6.9982509999999998</v>
      </c>
      <c r="P592" s="17">
        <v>1.150719</v>
      </c>
      <c r="Q592" s="17">
        <f t="shared" si="46"/>
        <v>0.50647490955205299</v>
      </c>
      <c r="R592" s="17">
        <f t="shared" si="47"/>
        <v>8.3279422450670729E-2</v>
      </c>
      <c r="S592" s="16">
        <v>0.59</v>
      </c>
      <c r="T592" s="16">
        <v>0.6</v>
      </c>
      <c r="U592" s="17">
        <f t="shared" si="48"/>
        <v>0.29882019663571124</v>
      </c>
      <c r="V592" s="17">
        <f t="shared" si="49"/>
        <v>4.9967653470402433E-2</v>
      </c>
    </row>
    <row r="593" spans="1:22">
      <c r="A593" s="14" t="s">
        <v>46</v>
      </c>
      <c r="B593" s="15">
        <v>2447.71220103</v>
      </c>
      <c r="C593" s="14">
        <v>4</v>
      </c>
      <c r="D593" s="14">
        <v>13997</v>
      </c>
      <c r="E593" s="14" t="s">
        <v>55</v>
      </c>
      <c r="F593" s="14">
        <v>2</v>
      </c>
      <c r="G593" s="14" t="s">
        <v>44</v>
      </c>
      <c r="H593" s="14">
        <v>2</v>
      </c>
      <c r="I593" s="14">
        <v>1200</v>
      </c>
      <c r="J593" s="14">
        <v>1200</v>
      </c>
      <c r="K593" s="14">
        <v>522</v>
      </c>
      <c r="L593" s="15">
        <v>0.34934176942599998</v>
      </c>
      <c r="M593" s="16">
        <v>1</v>
      </c>
      <c r="N593" s="17">
        <f t="shared" si="45"/>
        <v>0.34934176942599998</v>
      </c>
      <c r="O593" s="17">
        <v>6.9982509999999998</v>
      </c>
      <c r="P593" s="17">
        <v>1.150719</v>
      </c>
      <c r="Q593" s="17">
        <f t="shared" si="46"/>
        <v>2.4447813872272737</v>
      </c>
      <c r="R593" s="17">
        <f t="shared" si="47"/>
        <v>0.40199421157211729</v>
      </c>
      <c r="S593" s="16">
        <v>0.59</v>
      </c>
      <c r="T593" s="16">
        <v>0.6</v>
      </c>
      <c r="U593" s="17">
        <f t="shared" si="48"/>
        <v>1.4424210184640913</v>
      </c>
      <c r="V593" s="17">
        <f t="shared" si="49"/>
        <v>0.24119652694327037</v>
      </c>
    </row>
    <row r="594" spans="1:22">
      <c r="A594" s="14" t="s">
        <v>46</v>
      </c>
      <c r="B594" s="15">
        <v>2447.71220103</v>
      </c>
      <c r="C594" s="14">
        <v>4</v>
      </c>
      <c r="D594" s="14">
        <v>13998</v>
      </c>
      <c r="E594" s="14" t="s">
        <v>45</v>
      </c>
      <c r="F594" s="14">
        <v>4</v>
      </c>
      <c r="G594" s="14" t="s">
        <v>44</v>
      </c>
      <c r="H594" s="14">
        <v>2</v>
      </c>
      <c r="I594" s="14">
        <v>1200</v>
      </c>
      <c r="J594" s="14">
        <v>1200</v>
      </c>
      <c r="K594" s="14">
        <v>562</v>
      </c>
      <c r="L594" s="15">
        <v>0.36718169115900001</v>
      </c>
      <c r="M594" s="16">
        <v>1</v>
      </c>
      <c r="N594" s="17">
        <f t="shared" si="45"/>
        <v>0.36718169115900001</v>
      </c>
      <c r="O594" s="17">
        <v>8.52</v>
      </c>
      <c r="P594" s="17">
        <v>1.44</v>
      </c>
      <c r="Q594" s="17">
        <f t="shared" si="46"/>
        <v>3.1283880086746798</v>
      </c>
      <c r="R594" s="17">
        <f t="shared" si="47"/>
        <v>0.52874163526896001</v>
      </c>
      <c r="S594" s="16">
        <v>0.99</v>
      </c>
      <c r="T594" s="16">
        <v>0.98</v>
      </c>
      <c r="U594" s="17">
        <f t="shared" si="48"/>
        <v>3.097104128587933</v>
      </c>
      <c r="V594" s="17">
        <f t="shared" si="49"/>
        <v>0.51816680256358083</v>
      </c>
    </row>
    <row r="595" spans="1:22">
      <c r="A595" s="14" t="s">
        <v>46</v>
      </c>
      <c r="B595" s="15">
        <v>2447.71220103</v>
      </c>
      <c r="C595" s="14">
        <v>4</v>
      </c>
      <c r="D595" s="14">
        <v>13999</v>
      </c>
      <c r="E595" s="14" t="s">
        <v>45</v>
      </c>
      <c r="F595" s="14">
        <v>4</v>
      </c>
      <c r="G595" s="14" t="s">
        <v>44</v>
      </c>
      <c r="H595" s="14">
        <v>2</v>
      </c>
      <c r="I595" s="14">
        <v>1200</v>
      </c>
      <c r="J595" s="14">
        <v>1200</v>
      </c>
      <c r="K595" s="14">
        <v>562</v>
      </c>
      <c r="L595" s="15">
        <v>0.198941635261</v>
      </c>
      <c r="M595" s="16">
        <v>1</v>
      </c>
      <c r="N595" s="17">
        <f t="shared" si="45"/>
        <v>0.198941635261</v>
      </c>
      <c r="O595" s="17">
        <v>8.52</v>
      </c>
      <c r="P595" s="17">
        <v>1.44</v>
      </c>
      <c r="Q595" s="17">
        <f t="shared" si="46"/>
        <v>1.6949827324237199</v>
      </c>
      <c r="R595" s="17">
        <f t="shared" si="47"/>
        <v>0.28647595477583998</v>
      </c>
      <c r="S595" s="16">
        <v>0.99</v>
      </c>
      <c r="T595" s="16">
        <v>0.98</v>
      </c>
      <c r="U595" s="17">
        <f t="shared" si="48"/>
        <v>1.6780329050994827</v>
      </c>
      <c r="V595" s="17">
        <f t="shared" si="49"/>
        <v>0.2807464356803232</v>
      </c>
    </row>
    <row r="596" spans="1:22">
      <c r="A596" s="14" t="s">
        <v>46</v>
      </c>
      <c r="B596" s="15">
        <v>2447.71220103</v>
      </c>
      <c r="C596" s="14">
        <v>4</v>
      </c>
      <c r="D596" s="14">
        <v>14000</v>
      </c>
      <c r="E596" s="14" t="s">
        <v>45</v>
      </c>
      <c r="F596" s="14">
        <v>4</v>
      </c>
      <c r="G596" s="14" t="s">
        <v>44</v>
      </c>
      <c r="H596" s="14">
        <v>2</v>
      </c>
      <c r="I596" s="14">
        <v>1200</v>
      </c>
      <c r="J596" s="14">
        <v>1200</v>
      </c>
      <c r="K596" s="14">
        <v>562</v>
      </c>
      <c r="L596" s="15">
        <v>0.94086395842799997</v>
      </c>
      <c r="M596" s="16">
        <v>1</v>
      </c>
      <c r="N596" s="17">
        <f t="shared" si="45"/>
        <v>0.94086395842799997</v>
      </c>
      <c r="O596" s="17">
        <v>8.52</v>
      </c>
      <c r="P596" s="17">
        <v>1.44</v>
      </c>
      <c r="Q596" s="17">
        <f t="shared" si="46"/>
        <v>8.0161609258065596</v>
      </c>
      <c r="R596" s="17">
        <f t="shared" si="47"/>
        <v>1.3548441001363198</v>
      </c>
      <c r="S596" s="16">
        <v>0.99</v>
      </c>
      <c r="T596" s="16">
        <v>0.98</v>
      </c>
      <c r="U596" s="17">
        <f t="shared" si="48"/>
        <v>7.9359993165484939</v>
      </c>
      <c r="V596" s="17">
        <f t="shared" si="49"/>
        <v>1.3277472181335934</v>
      </c>
    </row>
    <row r="597" spans="1:22">
      <c r="A597" s="14" t="s">
        <v>46</v>
      </c>
      <c r="B597" s="15">
        <v>2447.71220103</v>
      </c>
      <c r="C597" s="14">
        <v>4</v>
      </c>
      <c r="D597" s="14">
        <v>14001</v>
      </c>
      <c r="E597" s="14" t="s">
        <v>45</v>
      </c>
      <c r="F597" s="14">
        <v>4</v>
      </c>
      <c r="G597" s="14" t="s">
        <v>44</v>
      </c>
      <c r="H597" s="14">
        <v>2</v>
      </c>
      <c r="I597" s="14">
        <v>1200</v>
      </c>
      <c r="J597" s="14">
        <v>1200</v>
      </c>
      <c r="K597" s="14">
        <v>562</v>
      </c>
      <c r="L597" s="15">
        <v>0.266264619132</v>
      </c>
      <c r="M597" s="16">
        <v>1</v>
      </c>
      <c r="N597" s="17">
        <f t="shared" si="45"/>
        <v>0.266264619132</v>
      </c>
      <c r="O597" s="17">
        <v>8.52</v>
      </c>
      <c r="P597" s="17">
        <v>1.44</v>
      </c>
      <c r="Q597" s="17">
        <f t="shared" si="46"/>
        <v>2.2685745550046401</v>
      </c>
      <c r="R597" s="17">
        <f t="shared" si="47"/>
        <v>0.38342105155007999</v>
      </c>
      <c r="S597" s="16">
        <v>0.99</v>
      </c>
      <c r="T597" s="16">
        <v>0.98</v>
      </c>
      <c r="U597" s="17">
        <f t="shared" si="48"/>
        <v>2.2458888094545939</v>
      </c>
      <c r="V597" s="17">
        <f t="shared" si="49"/>
        <v>0.37575263051907837</v>
      </c>
    </row>
    <row r="598" spans="1:22">
      <c r="A598" s="14" t="s">
        <v>46</v>
      </c>
      <c r="B598" s="15">
        <v>2447.71220103</v>
      </c>
      <c r="C598" s="14">
        <v>4</v>
      </c>
      <c r="D598" s="14">
        <v>14002</v>
      </c>
      <c r="E598" s="14" t="s">
        <v>55</v>
      </c>
      <c r="F598" s="14">
        <v>2</v>
      </c>
      <c r="G598" s="14" t="s">
        <v>44</v>
      </c>
      <c r="H598" s="14">
        <v>2</v>
      </c>
      <c r="I598" s="14">
        <v>1200</v>
      </c>
      <c r="J598" s="14">
        <v>1200</v>
      </c>
      <c r="K598" s="14">
        <v>522</v>
      </c>
      <c r="L598" s="15">
        <v>0.17414380882200001</v>
      </c>
      <c r="M598" s="16">
        <v>1</v>
      </c>
      <c r="N598" s="17">
        <f t="shared" si="45"/>
        <v>0.17414380882200001</v>
      </c>
      <c r="O598" s="17">
        <v>6.9982509999999998</v>
      </c>
      <c r="P598" s="17">
        <v>1.150719</v>
      </c>
      <c r="Q598" s="17">
        <f t="shared" si="46"/>
        <v>1.2187020842323704</v>
      </c>
      <c r="R598" s="17">
        <f t="shared" si="47"/>
        <v>0.20039058954384303</v>
      </c>
      <c r="S598" s="16">
        <v>0.59</v>
      </c>
      <c r="T598" s="16">
        <v>0.6</v>
      </c>
      <c r="U598" s="17">
        <f t="shared" si="48"/>
        <v>0.71903422969709851</v>
      </c>
      <c r="V598" s="17">
        <f t="shared" si="49"/>
        <v>0.12023435372630581</v>
      </c>
    </row>
    <row r="599" spans="1:22">
      <c r="A599" s="14" t="s">
        <v>46</v>
      </c>
      <c r="B599" s="15">
        <v>2447.71220103</v>
      </c>
      <c r="C599" s="14">
        <v>4</v>
      </c>
      <c r="D599" s="14">
        <v>14003</v>
      </c>
      <c r="E599" s="14" t="s">
        <v>55</v>
      </c>
      <c r="F599" s="14">
        <v>2</v>
      </c>
      <c r="G599" s="14" t="s">
        <v>44</v>
      </c>
      <c r="H599" s="14">
        <v>2</v>
      </c>
      <c r="I599" s="14">
        <v>1200</v>
      </c>
      <c r="J599" s="14">
        <v>1200</v>
      </c>
      <c r="K599" s="14">
        <v>522</v>
      </c>
      <c r="L599" s="15">
        <v>0.49966848977799999</v>
      </c>
      <c r="M599" s="16">
        <v>1</v>
      </c>
      <c r="N599" s="17">
        <f t="shared" si="45"/>
        <v>0.49966848977799999</v>
      </c>
      <c r="O599" s="17">
        <v>6.9982509999999998</v>
      </c>
      <c r="P599" s="17">
        <v>1.150719</v>
      </c>
      <c r="Q599" s="17">
        <f t="shared" si="46"/>
        <v>3.4968055082573781</v>
      </c>
      <c r="R599" s="17">
        <f t="shared" si="47"/>
        <v>0.57497802488885041</v>
      </c>
      <c r="S599" s="16">
        <v>0.59</v>
      </c>
      <c r="T599" s="16">
        <v>0.6</v>
      </c>
      <c r="U599" s="17">
        <f t="shared" si="48"/>
        <v>2.0631152498718528</v>
      </c>
      <c r="V599" s="17">
        <f t="shared" si="49"/>
        <v>0.34498681493331024</v>
      </c>
    </row>
    <row r="600" spans="1:22">
      <c r="A600" s="14" t="s">
        <v>46</v>
      </c>
      <c r="B600" s="15">
        <v>2447.71220103</v>
      </c>
      <c r="C600" s="14">
        <v>4</v>
      </c>
      <c r="D600" s="14">
        <v>14005</v>
      </c>
      <c r="E600" s="14" t="s">
        <v>55</v>
      </c>
      <c r="F600" s="14">
        <v>2</v>
      </c>
      <c r="G600" s="14" t="s">
        <v>44</v>
      </c>
      <c r="H600" s="14">
        <v>2</v>
      </c>
      <c r="I600" s="14">
        <v>1200</v>
      </c>
      <c r="J600" s="14">
        <v>1200</v>
      </c>
      <c r="K600" s="14">
        <v>522</v>
      </c>
      <c r="L600" s="15">
        <v>0.41577451283</v>
      </c>
      <c r="M600" s="16">
        <v>1</v>
      </c>
      <c r="N600" s="17">
        <f t="shared" si="45"/>
        <v>0.41577451283</v>
      </c>
      <c r="O600" s="17">
        <v>6.9982509999999998</v>
      </c>
      <c r="P600" s="17">
        <v>1.150719</v>
      </c>
      <c r="Q600" s="17">
        <f t="shared" si="46"/>
        <v>2.9096944001870604</v>
      </c>
      <c r="R600" s="17">
        <f t="shared" si="47"/>
        <v>0.47843963162922482</v>
      </c>
      <c r="S600" s="16">
        <v>0.59</v>
      </c>
      <c r="T600" s="16">
        <v>0.6</v>
      </c>
      <c r="U600" s="17">
        <f t="shared" si="48"/>
        <v>1.7167196961103655</v>
      </c>
      <c r="V600" s="17">
        <f t="shared" si="49"/>
        <v>0.28706377897753488</v>
      </c>
    </row>
    <row r="601" spans="1:22">
      <c r="A601" s="14" t="s">
        <v>46</v>
      </c>
      <c r="B601" s="15">
        <v>2447.71220103</v>
      </c>
      <c r="C601" s="14">
        <v>4</v>
      </c>
      <c r="D601" s="14">
        <v>14006</v>
      </c>
      <c r="E601" s="14" t="s">
        <v>55</v>
      </c>
      <c r="F601" s="14">
        <v>2</v>
      </c>
      <c r="G601" s="14" t="s">
        <v>44</v>
      </c>
      <c r="H601" s="14">
        <v>2</v>
      </c>
      <c r="I601" s="14">
        <v>1200</v>
      </c>
      <c r="J601" s="14">
        <v>1200</v>
      </c>
      <c r="K601" s="14">
        <v>522</v>
      </c>
      <c r="L601" s="15">
        <v>2.5461320365100001E-2</v>
      </c>
      <c r="M601" s="16">
        <v>1</v>
      </c>
      <c r="N601" s="17">
        <f t="shared" si="45"/>
        <v>2.5461320365100001E-2</v>
      </c>
      <c r="O601" s="17">
        <v>6.9982509999999998</v>
      </c>
      <c r="P601" s="17">
        <v>1.150719</v>
      </c>
      <c r="Q601" s="17">
        <f t="shared" si="46"/>
        <v>0.17818471070638145</v>
      </c>
      <c r="R601" s="17">
        <f t="shared" si="47"/>
        <v>2.9298825109207508E-2</v>
      </c>
      <c r="S601" s="16">
        <v>0.59</v>
      </c>
      <c r="T601" s="16">
        <v>0.6</v>
      </c>
      <c r="U601" s="17">
        <f t="shared" si="48"/>
        <v>0.10512897931676506</v>
      </c>
      <c r="V601" s="17">
        <f t="shared" si="49"/>
        <v>1.7579295065524504E-2</v>
      </c>
    </row>
    <row r="602" spans="1:22">
      <c r="A602" s="14" t="s">
        <v>46</v>
      </c>
      <c r="B602" s="15">
        <v>2447.71220103</v>
      </c>
      <c r="C602" s="14">
        <v>4</v>
      </c>
      <c r="D602" s="14">
        <v>14007</v>
      </c>
      <c r="E602" s="14" t="s">
        <v>45</v>
      </c>
      <c r="F602" s="14">
        <v>4</v>
      </c>
      <c r="G602" s="14" t="s">
        <v>49</v>
      </c>
      <c r="H602" s="14">
        <v>11</v>
      </c>
      <c r="I602" s="14">
        <v>4340</v>
      </c>
      <c r="J602" s="14">
        <v>4340</v>
      </c>
      <c r="K602" s="14">
        <v>571</v>
      </c>
      <c r="L602" s="15">
        <v>0.11141392041500001</v>
      </c>
      <c r="M602" s="16">
        <v>1</v>
      </c>
      <c r="N602" s="17">
        <f t="shared" si="45"/>
        <v>0.11141392041500001</v>
      </c>
      <c r="O602" s="17">
        <v>3.85</v>
      </c>
      <c r="P602" s="17">
        <v>0.14000000000000001</v>
      </c>
      <c r="Q602" s="17">
        <f t="shared" si="46"/>
        <v>0.42894359359775003</v>
      </c>
      <c r="R602" s="17">
        <f t="shared" si="47"/>
        <v>1.5597948858100003E-2</v>
      </c>
      <c r="S602" s="16">
        <v>0.99</v>
      </c>
      <c r="T602" s="16">
        <v>0.98</v>
      </c>
      <c r="U602" s="17">
        <f t="shared" si="48"/>
        <v>0.4246541576617725</v>
      </c>
      <c r="V602" s="17">
        <f t="shared" si="49"/>
        <v>1.5285989880938003E-2</v>
      </c>
    </row>
    <row r="603" spans="1:22">
      <c r="A603" s="14" t="s">
        <v>46</v>
      </c>
      <c r="B603" s="15">
        <v>2447.71220103</v>
      </c>
      <c r="C603" s="14">
        <v>4</v>
      </c>
      <c r="D603" s="14">
        <v>14009</v>
      </c>
      <c r="E603" s="14" t="s">
        <v>45</v>
      </c>
      <c r="F603" s="14">
        <v>4</v>
      </c>
      <c r="G603" s="14" t="s">
        <v>49</v>
      </c>
      <c r="H603" s="14">
        <v>11</v>
      </c>
      <c r="I603" s="14">
        <v>4340</v>
      </c>
      <c r="J603" s="14">
        <v>4340</v>
      </c>
      <c r="K603" s="14">
        <v>571</v>
      </c>
      <c r="L603" s="15">
        <v>4.0921529208199998E-5</v>
      </c>
      <c r="M603" s="16">
        <v>1</v>
      </c>
      <c r="N603" s="17">
        <f t="shared" si="45"/>
        <v>4.0921529208199998E-5</v>
      </c>
      <c r="O603" s="17">
        <v>3.85</v>
      </c>
      <c r="P603" s="17">
        <v>0.14000000000000001</v>
      </c>
      <c r="Q603" s="17">
        <f t="shared" si="46"/>
        <v>1.5754788745156998E-4</v>
      </c>
      <c r="R603" s="17">
        <f t="shared" si="47"/>
        <v>5.7290140891479998E-6</v>
      </c>
      <c r="S603" s="16">
        <v>0.99</v>
      </c>
      <c r="T603" s="16">
        <v>0.98</v>
      </c>
      <c r="U603" s="17">
        <f t="shared" si="48"/>
        <v>1.5597240857705429E-4</v>
      </c>
      <c r="V603" s="17">
        <f t="shared" si="49"/>
        <v>5.6144338073650393E-6</v>
      </c>
    </row>
    <row r="604" spans="1:22">
      <c r="A604" s="14" t="s">
        <v>46</v>
      </c>
      <c r="B604" s="15">
        <v>2447.71220103</v>
      </c>
      <c r="C604" s="14">
        <v>4</v>
      </c>
      <c r="D604" s="14">
        <v>14010</v>
      </c>
      <c r="E604" s="14" t="s">
        <v>45</v>
      </c>
      <c r="F604" s="14">
        <v>4</v>
      </c>
      <c r="G604" s="14" t="s">
        <v>49</v>
      </c>
      <c r="H604" s="14">
        <v>11</v>
      </c>
      <c r="I604" s="14">
        <v>4340</v>
      </c>
      <c r="J604" s="14">
        <v>4340</v>
      </c>
      <c r="K604" s="14">
        <v>571</v>
      </c>
      <c r="L604" s="15">
        <v>1.0400557777199999E-4</v>
      </c>
      <c r="M604" s="16">
        <v>1</v>
      </c>
      <c r="N604" s="17">
        <f t="shared" si="45"/>
        <v>1.0400557777199999E-4</v>
      </c>
      <c r="O604" s="17">
        <v>3.85</v>
      </c>
      <c r="P604" s="17">
        <v>0.14000000000000001</v>
      </c>
      <c r="Q604" s="17">
        <f t="shared" si="46"/>
        <v>4.0042147442219996E-4</v>
      </c>
      <c r="R604" s="17">
        <f t="shared" si="47"/>
        <v>1.4560780888080001E-5</v>
      </c>
      <c r="S604" s="16">
        <v>0.99</v>
      </c>
      <c r="T604" s="16">
        <v>0.98</v>
      </c>
      <c r="U604" s="17">
        <f t="shared" si="48"/>
        <v>3.9641725967797794E-4</v>
      </c>
      <c r="V604" s="17">
        <f t="shared" si="49"/>
        <v>1.4269565270318401E-5</v>
      </c>
    </row>
    <row r="605" spans="1:22">
      <c r="A605" s="14" t="s">
        <v>46</v>
      </c>
      <c r="B605" s="15">
        <v>2447.71220103</v>
      </c>
      <c r="C605" s="14">
        <v>4</v>
      </c>
      <c r="D605" s="14">
        <v>14011</v>
      </c>
      <c r="E605" s="14" t="s">
        <v>55</v>
      </c>
      <c r="F605" s="14">
        <v>2</v>
      </c>
      <c r="G605" s="14" t="s">
        <v>49</v>
      </c>
      <c r="H605" s="14">
        <v>11</v>
      </c>
      <c r="I605" s="14">
        <v>4340</v>
      </c>
      <c r="J605" s="14">
        <v>4340</v>
      </c>
      <c r="K605" s="14">
        <v>531</v>
      </c>
      <c r="L605" s="15">
        <v>9.4689979064999999E-5</v>
      </c>
      <c r="M605" s="16">
        <v>1</v>
      </c>
      <c r="N605" s="17">
        <f t="shared" si="45"/>
        <v>9.4689979064999999E-5</v>
      </c>
      <c r="O605" s="17">
        <v>2.4799899999999999</v>
      </c>
      <c r="P605" s="17">
        <v>9.8230999999999999E-2</v>
      </c>
      <c r="Q605" s="17">
        <f t="shared" si="46"/>
        <v>2.3483020118140934E-4</v>
      </c>
      <c r="R605" s="17">
        <f t="shared" si="47"/>
        <v>9.3014913335340149E-6</v>
      </c>
      <c r="S605" s="16">
        <v>0.59</v>
      </c>
      <c r="T605" s="16">
        <v>0.6</v>
      </c>
      <c r="U605" s="17">
        <f t="shared" si="48"/>
        <v>1.3854981869703149E-4</v>
      </c>
      <c r="V605" s="17">
        <f t="shared" si="49"/>
        <v>5.5808948001204091E-6</v>
      </c>
    </row>
    <row r="606" spans="1:22">
      <c r="A606" s="14" t="s">
        <v>46</v>
      </c>
      <c r="B606" s="15">
        <v>2447.71220103</v>
      </c>
      <c r="C606" s="14">
        <v>4</v>
      </c>
      <c r="D606" s="14">
        <v>14012</v>
      </c>
      <c r="E606" s="14" t="s">
        <v>45</v>
      </c>
      <c r="F606" s="14">
        <v>4</v>
      </c>
      <c r="G606" s="14" t="s">
        <v>49</v>
      </c>
      <c r="H606" s="14">
        <v>11</v>
      </c>
      <c r="I606" s="14">
        <v>4340</v>
      </c>
      <c r="J606" s="14">
        <v>4340</v>
      </c>
      <c r="K606" s="14">
        <v>571</v>
      </c>
      <c r="L606" s="15">
        <v>2.7284540127999999E-5</v>
      </c>
      <c r="M606" s="16">
        <v>1</v>
      </c>
      <c r="N606" s="17">
        <f t="shared" si="45"/>
        <v>2.7284540127999999E-5</v>
      </c>
      <c r="O606" s="17">
        <v>3.85</v>
      </c>
      <c r="P606" s="17">
        <v>0.14000000000000001</v>
      </c>
      <c r="Q606" s="17">
        <f t="shared" si="46"/>
        <v>1.0504547949280001E-4</v>
      </c>
      <c r="R606" s="17">
        <f t="shared" si="47"/>
        <v>3.8198356179199999E-6</v>
      </c>
      <c r="S606" s="16">
        <v>0.99</v>
      </c>
      <c r="T606" s="16">
        <v>0.98</v>
      </c>
      <c r="U606" s="17">
        <f t="shared" si="48"/>
        <v>1.03995024697872E-4</v>
      </c>
      <c r="V606" s="17">
        <f t="shared" si="49"/>
        <v>3.7434389055615998E-6</v>
      </c>
    </row>
    <row r="607" spans="1:22">
      <c r="A607" s="14" t="s">
        <v>46</v>
      </c>
      <c r="B607" s="15">
        <v>2447.71220103</v>
      </c>
      <c r="C607" s="14">
        <v>4</v>
      </c>
      <c r="D607" s="14">
        <v>14017</v>
      </c>
      <c r="E607" s="14" t="s">
        <v>45</v>
      </c>
      <c r="F607" s="14">
        <v>4</v>
      </c>
      <c r="G607" s="14" t="s">
        <v>49</v>
      </c>
      <c r="H607" s="14">
        <v>11</v>
      </c>
      <c r="I607" s="14">
        <v>4340</v>
      </c>
      <c r="J607" s="14">
        <v>4340</v>
      </c>
      <c r="K607" s="14">
        <v>571</v>
      </c>
      <c r="L607" s="15">
        <v>1.14701335439E-5</v>
      </c>
      <c r="M607" s="16">
        <v>1</v>
      </c>
      <c r="N607" s="17">
        <f t="shared" si="45"/>
        <v>1.14701335439E-5</v>
      </c>
      <c r="O607" s="17">
        <v>3.85</v>
      </c>
      <c r="P607" s="17">
        <v>0.14000000000000001</v>
      </c>
      <c r="Q607" s="17">
        <f t="shared" si="46"/>
        <v>4.4160014144015004E-5</v>
      </c>
      <c r="R607" s="17">
        <f t="shared" si="47"/>
        <v>1.6058186961460001E-6</v>
      </c>
      <c r="S607" s="16">
        <v>0.99</v>
      </c>
      <c r="T607" s="16">
        <v>0.98</v>
      </c>
      <c r="U607" s="17">
        <f t="shared" si="48"/>
        <v>4.3718414002574854E-5</v>
      </c>
      <c r="V607" s="17">
        <f t="shared" si="49"/>
        <v>1.5737023222230801E-6</v>
      </c>
    </row>
    <row r="608" spans="1:22">
      <c r="A608" s="14" t="s">
        <v>46</v>
      </c>
      <c r="B608" s="15">
        <v>2447.71220103</v>
      </c>
      <c r="C608" s="14">
        <v>4</v>
      </c>
      <c r="D608" s="14">
        <v>14018</v>
      </c>
      <c r="E608" s="14" t="s">
        <v>45</v>
      </c>
      <c r="F608" s="14">
        <v>4</v>
      </c>
      <c r="G608" s="14" t="s">
        <v>49</v>
      </c>
      <c r="H608" s="14">
        <v>11</v>
      </c>
      <c r="I608" s="14">
        <v>4340</v>
      </c>
      <c r="J608" s="14">
        <v>4340</v>
      </c>
      <c r="K608" s="14">
        <v>571</v>
      </c>
      <c r="L608" s="15">
        <v>5.4709625267099999E-5</v>
      </c>
      <c r="M608" s="16">
        <v>1</v>
      </c>
      <c r="N608" s="17">
        <f t="shared" si="45"/>
        <v>5.4709625267099999E-5</v>
      </c>
      <c r="O608" s="17">
        <v>3.85</v>
      </c>
      <c r="P608" s="17">
        <v>0.14000000000000001</v>
      </c>
      <c r="Q608" s="17">
        <f t="shared" si="46"/>
        <v>2.10632057278335E-4</v>
      </c>
      <c r="R608" s="17">
        <f t="shared" si="47"/>
        <v>7.6593475373940004E-6</v>
      </c>
      <c r="S608" s="16">
        <v>0.99</v>
      </c>
      <c r="T608" s="16">
        <v>0.98</v>
      </c>
      <c r="U608" s="17">
        <f t="shared" si="48"/>
        <v>2.0852573670555164E-4</v>
      </c>
      <c r="V608" s="17">
        <f t="shared" si="49"/>
        <v>7.5061605866461203E-6</v>
      </c>
    </row>
    <row r="609" spans="1:22">
      <c r="A609" s="14" t="s">
        <v>46</v>
      </c>
      <c r="B609" s="15">
        <v>2447.71220103</v>
      </c>
      <c r="C609" s="14">
        <v>4</v>
      </c>
      <c r="D609" s="14">
        <v>14019</v>
      </c>
      <c r="E609" s="14" t="s">
        <v>45</v>
      </c>
      <c r="F609" s="14">
        <v>4</v>
      </c>
      <c r="G609" s="14" t="s">
        <v>49</v>
      </c>
      <c r="H609" s="14">
        <v>11</v>
      </c>
      <c r="I609" s="14">
        <v>4340</v>
      </c>
      <c r="J609" s="14">
        <v>4340</v>
      </c>
      <c r="K609" s="14">
        <v>571</v>
      </c>
      <c r="L609" s="15">
        <v>3.0938792264699999</v>
      </c>
      <c r="M609" s="16">
        <v>1</v>
      </c>
      <c r="N609" s="17">
        <f t="shared" si="45"/>
        <v>3.0938792264699999</v>
      </c>
      <c r="O609" s="17">
        <v>3.85</v>
      </c>
      <c r="P609" s="17">
        <v>0.14000000000000001</v>
      </c>
      <c r="Q609" s="17">
        <f t="shared" si="46"/>
        <v>11.911435021909499</v>
      </c>
      <c r="R609" s="17">
        <f t="shared" si="47"/>
        <v>0.43314309170580001</v>
      </c>
      <c r="S609" s="16">
        <v>0.99</v>
      </c>
      <c r="T609" s="16">
        <v>0.98</v>
      </c>
      <c r="U609" s="17">
        <f t="shared" si="48"/>
        <v>11.792320671690405</v>
      </c>
      <c r="V609" s="17">
        <f t="shared" si="49"/>
        <v>0.42448022987168399</v>
      </c>
    </row>
    <row r="610" spans="1:22">
      <c r="A610" s="14" t="s">
        <v>46</v>
      </c>
      <c r="B610" s="15">
        <v>2447.71220103</v>
      </c>
      <c r="C610" s="14">
        <v>4</v>
      </c>
      <c r="D610" s="14">
        <v>14021</v>
      </c>
      <c r="E610" s="14" t="s">
        <v>45</v>
      </c>
      <c r="F610" s="14">
        <v>4</v>
      </c>
      <c r="G610" s="14" t="s">
        <v>49</v>
      </c>
      <c r="H610" s="14">
        <v>11</v>
      </c>
      <c r="I610" s="14">
        <v>4340</v>
      </c>
      <c r="J610" s="14">
        <v>4340</v>
      </c>
      <c r="K610" s="14">
        <v>571</v>
      </c>
      <c r="L610" s="15">
        <v>3.21567571731E-6</v>
      </c>
      <c r="M610" s="16">
        <v>1</v>
      </c>
      <c r="N610" s="17">
        <f t="shared" si="45"/>
        <v>3.21567571731E-6</v>
      </c>
      <c r="O610" s="17">
        <v>3.85</v>
      </c>
      <c r="P610" s="17">
        <v>0.14000000000000001</v>
      </c>
      <c r="Q610" s="17">
        <f t="shared" si="46"/>
        <v>1.2380351511643499E-5</v>
      </c>
      <c r="R610" s="17">
        <f t="shared" si="47"/>
        <v>4.5019460042340005E-7</v>
      </c>
      <c r="S610" s="16">
        <v>0.99</v>
      </c>
      <c r="T610" s="16">
        <v>0.98</v>
      </c>
      <c r="U610" s="17">
        <f t="shared" si="48"/>
        <v>1.2256547996527065E-5</v>
      </c>
      <c r="V610" s="17">
        <f t="shared" si="49"/>
        <v>4.4119070841493203E-7</v>
      </c>
    </row>
    <row r="611" spans="1:22">
      <c r="A611" s="14" t="s">
        <v>46</v>
      </c>
      <c r="B611" s="15">
        <v>2447.71220103</v>
      </c>
      <c r="C611" s="14">
        <v>4</v>
      </c>
      <c r="D611" s="14">
        <v>14023</v>
      </c>
      <c r="E611" s="14" t="s">
        <v>45</v>
      </c>
      <c r="F611" s="14">
        <v>4</v>
      </c>
      <c r="G611" s="14" t="s">
        <v>49</v>
      </c>
      <c r="H611" s="14">
        <v>11</v>
      </c>
      <c r="I611" s="14">
        <v>4340</v>
      </c>
      <c r="J611" s="14">
        <v>4340</v>
      </c>
      <c r="K611" s="14">
        <v>571</v>
      </c>
      <c r="L611" s="15">
        <v>1.09914081268E-5</v>
      </c>
      <c r="M611" s="16">
        <v>1</v>
      </c>
      <c r="N611" s="17">
        <f t="shared" si="45"/>
        <v>1.09914081268E-5</v>
      </c>
      <c r="O611" s="17">
        <v>3.85</v>
      </c>
      <c r="P611" s="17">
        <v>0.14000000000000001</v>
      </c>
      <c r="Q611" s="17">
        <f t="shared" si="46"/>
        <v>4.2316921288180001E-5</v>
      </c>
      <c r="R611" s="17">
        <f t="shared" si="47"/>
        <v>1.5387971377520002E-6</v>
      </c>
      <c r="S611" s="16">
        <v>0.99</v>
      </c>
      <c r="T611" s="16">
        <v>0.98</v>
      </c>
      <c r="U611" s="17">
        <f t="shared" si="48"/>
        <v>4.1893752075298204E-5</v>
      </c>
      <c r="V611" s="17">
        <f t="shared" si="49"/>
        <v>1.5080211949969601E-6</v>
      </c>
    </row>
    <row r="612" spans="1:22">
      <c r="A612" s="14" t="s">
        <v>46</v>
      </c>
      <c r="B612" s="15">
        <v>2447.71220103</v>
      </c>
      <c r="C612" s="14">
        <v>4</v>
      </c>
      <c r="D612" s="14">
        <v>14025</v>
      </c>
      <c r="E612" s="14" t="s">
        <v>45</v>
      </c>
      <c r="F612" s="14">
        <v>4</v>
      </c>
      <c r="G612" s="14" t="s">
        <v>49</v>
      </c>
      <c r="H612" s="14">
        <v>11</v>
      </c>
      <c r="I612" s="14">
        <v>4340</v>
      </c>
      <c r="J612" s="14">
        <v>4340</v>
      </c>
      <c r="K612" s="14">
        <v>571</v>
      </c>
      <c r="L612" s="15">
        <v>0.50841109747199997</v>
      </c>
      <c r="M612" s="16">
        <v>1</v>
      </c>
      <c r="N612" s="17">
        <f t="shared" si="45"/>
        <v>0.50841109747199997</v>
      </c>
      <c r="O612" s="17">
        <v>3.85</v>
      </c>
      <c r="P612" s="17">
        <v>0.14000000000000001</v>
      </c>
      <c r="Q612" s="17">
        <f t="shared" si="46"/>
        <v>1.9573827252672</v>
      </c>
      <c r="R612" s="17">
        <f t="shared" si="47"/>
        <v>7.117755364608E-2</v>
      </c>
      <c r="S612" s="16">
        <v>0.99</v>
      </c>
      <c r="T612" s="16">
        <v>0.98</v>
      </c>
      <c r="U612" s="17">
        <f t="shared" si="48"/>
        <v>1.937808898014528</v>
      </c>
      <c r="V612" s="17">
        <f t="shared" si="49"/>
        <v>6.9754002573158405E-2</v>
      </c>
    </row>
    <row r="613" spans="1:22">
      <c r="A613" s="14" t="s">
        <v>46</v>
      </c>
      <c r="B613" s="15">
        <v>2447.71220103</v>
      </c>
      <c r="C613" s="14">
        <v>4</v>
      </c>
      <c r="D613" s="14">
        <v>14026</v>
      </c>
      <c r="E613" s="14" t="s">
        <v>55</v>
      </c>
      <c r="F613" s="14">
        <v>2</v>
      </c>
      <c r="G613" s="14" t="s">
        <v>49</v>
      </c>
      <c r="H613" s="14">
        <v>11</v>
      </c>
      <c r="I613" s="14">
        <v>4340</v>
      </c>
      <c r="J613" s="14">
        <v>4340</v>
      </c>
      <c r="K613" s="14">
        <v>531</v>
      </c>
      <c r="L613" s="15">
        <v>7.19613344851E-6</v>
      </c>
      <c r="M613" s="16">
        <v>1</v>
      </c>
      <c r="N613" s="17">
        <f t="shared" si="45"/>
        <v>7.19613344851E-6</v>
      </c>
      <c r="O613" s="17">
        <v>2.4799899999999999</v>
      </c>
      <c r="P613" s="17">
        <v>9.8230999999999999E-2</v>
      </c>
      <c r="Q613" s="17">
        <f t="shared" si="46"/>
        <v>1.7846338990970316E-5</v>
      </c>
      <c r="R613" s="17">
        <f t="shared" si="47"/>
        <v>7.0688338478058579E-7</v>
      </c>
      <c r="S613" s="16">
        <v>0.59</v>
      </c>
      <c r="T613" s="16">
        <v>0.6</v>
      </c>
      <c r="U613" s="17">
        <f t="shared" si="48"/>
        <v>1.0529340004672487E-5</v>
      </c>
      <c r="V613" s="17">
        <f t="shared" si="49"/>
        <v>4.2413003086835147E-7</v>
      </c>
    </row>
    <row r="614" spans="1:22">
      <c r="A614" s="14" t="s">
        <v>46</v>
      </c>
      <c r="B614" s="15">
        <v>2447.71220103</v>
      </c>
      <c r="C614" s="14">
        <v>4</v>
      </c>
      <c r="D614" s="14">
        <v>14028</v>
      </c>
      <c r="E614" s="14" t="s">
        <v>55</v>
      </c>
      <c r="F614" s="14">
        <v>2</v>
      </c>
      <c r="G614" s="14" t="s">
        <v>49</v>
      </c>
      <c r="H614" s="14">
        <v>11</v>
      </c>
      <c r="I614" s="14">
        <v>4340</v>
      </c>
      <c r="J614" s="14">
        <v>4340</v>
      </c>
      <c r="K614" s="14">
        <v>531</v>
      </c>
      <c r="L614" s="15">
        <v>3.3122140510600001E-5</v>
      </c>
      <c r="M614" s="16">
        <v>1</v>
      </c>
      <c r="N614" s="17">
        <f t="shared" si="45"/>
        <v>3.3122140510600001E-5</v>
      </c>
      <c r="O614" s="17">
        <v>2.4799899999999999</v>
      </c>
      <c r="P614" s="17">
        <v>9.8230999999999999E-2</v>
      </c>
      <c r="Q614" s="17">
        <f t="shared" si="46"/>
        <v>8.2142577244882889E-5</v>
      </c>
      <c r="R614" s="17">
        <f t="shared" si="47"/>
        <v>3.2536209844967488E-6</v>
      </c>
      <c r="S614" s="16">
        <v>0.59</v>
      </c>
      <c r="T614" s="16">
        <v>0.6</v>
      </c>
      <c r="U614" s="17">
        <f t="shared" si="48"/>
        <v>4.8464120574480903E-5</v>
      </c>
      <c r="V614" s="17">
        <f t="shared" si="49"/>
        <v>1.9521725906980492E-6</v>
      </c>
    </row>
    <row r="615" spans="1:22">
      <c r="A615" s="14" t="s">
        <v>46</v>
      </c>
      <c r="B615" s="15">
        <v>2447.71220103</v>
      </c>
      <c r="C615" s="14">
        <v>4</v>
      </c>
      <c r="D615" s="14">
        <v>14029</v>
      </c>
      <c r="E615" s="14" t="s">
        <v>55</v>
      </c>
      <c r="F615" s="14">
        <v>2</v>
      </c>
      <c r="G615" s="14" t="s">
        <v>56</v>
      </c>
      <c r="H615" s="14">
        <v>10</v>
      </c>
      <c r="I615" s="14">
        <v>3200</v>
      </c>
      <c r="J615" s="14">
        <v>3200</v>
      </c>
      <c r="K615" s="14">
        <v>530</v>
      </c>
      <c r="L615" s="15">
        <v>2.2868109545899999E-5</v>
      </c>
      <c r="M615" s="16">
        <v>1</v>
      </c>
      <c r="N615" s="17">
        <f t="shared" si="45"/>
        <v>2.2868109545899999E-5</v>
      </c>
      <c r="O615" s="17">
        <v>2.7140789999999999</v>
      </c>
      <c r="P615" s="17">
        <v>0.10685699999999999</v>
      </c>
      <c r="Q615" s="17">
        <f t="shared" si="46"/>
        <v>6.2065855888226716E-5</v>
      </c>
      <c r="R615" s="17">
        <f t="shared" si="47"/>
        <v>2.4436175817462359E-6</v>
      </c>
      <c r="S615" s="16">
        <v>0.59</v>
      </c>
      <c r="T615" s="16">
        <v>0.6</v>
      </c>
      <c r="U615" s="17">
        <f t="shared" si="48"/>
        <v>3.6618854974053761E-5</v>
      </c>
      <c r="V615" s="17">
        <f t="shared" si="49"/>
        <v>1.4661705490477416E-6</v>
      </c>
    </row>
    <row r="616" spans="1:22">
      <c r="A616" s="14" t="s">
        <v>46</v>
      </c>
      <c r="B616" s="15">
        <v>2447.71220103</v>
      </c>
      <c r="C616" s="14">
        <v>4</v>
      </c>
      <c r="D616" s="14">
        <v>14033</v>
      </c>
      <c r="E616" s="14" t="s">
        <v>55</v>
      </c>
      <c r="F616" s="14">
        <v>2</v>
      </c>
      <c r="G616" s="14" t="s">
        <v>49</v>
      </c>
      <c r="H616" s="14">
        <v>11</v>
      </c>
      <c r="I616" s="14">
        <v>4130</v>
      </c>
      <c r="J616" s="14">
        <v>4130</v>
      </c>
      <c r="K616" s="14">
        <v>531</v>
      </c>
      <c r="L616" s="15">
        <v>6.3786466081299995E-2</v>
      </c>
      <c r="M616" s="16">
        <v>1</v>
      </c>
      <c r="N616" s="17">
        <f t="shared" si="45"/>
        <v>6.3786466081299995E-2</v>
      </c>
      <c r="O616" s="17">
        <v>2.4799899999999999</v>
      </c>
      <c r="P616" s="17">
        <v>9.8230999999999999E-2</v>
      </c>
      <c r="Q616" s="17">
        <f t="shared" si="46"/>
        <v>0.15818979801696317</v>
      </c>
      <c r="R616" s="17">
        <f t="shared" si="47"/>
        <v>6.2658083496321794E-3</v>
      </c>
      <c r="S616" s="16">
        <v>0.59</v>
      </c>
      <c r="T616" s="16">
        <v>0.6</v>
      </c>
      <c r="U616" s="17">
        <f t="shared" si="48"/>
        <v>9.3331980830008265E-2</v>
      </c>
      <c r="V616" s="17">
        <f t="shared" si="49"/>
        <v>3.7594850097793075E-3</v>
      </c>
    </row>
    <row r="617" spans="1:22">
      <c r="A617" s="14" t="s">
        <v>46</v>
      </c>
      <c r="B617" s="15">
        <v>2447.71220103</v>
      </c>
      <c r="C617" s="14">
        <v>4</v>
      </c>
      <c r="D617" s="14">
        <v>14037</v>
      </c>
      <c r="E617" s="14" t="s">
        <v>45</v>
      </c>
      <c r="F617" s="14">
        <v>4</v>
      </c>
      <c r="G617" s="14" t="s">
        <v>44</v>
      </c>
      <c r="H617" s="14">
        <v>2</v>
      </c>
      <c r="I617" s="14">
        <v>1200</v>
      </c>
      <c r="J617" s="14">
        <v>1200</v>
      </c>
      <c r="K617" s="14">
        <v>562</v>
      </c>
      <c r="L617" s="15">
        <v>0.67852798230900002</v>
      </c>
      <c r="M617" s="16">
        <v>1</v>
      </c>
      <c r="N617" s="17">
        <f t="shared" si="45"/>
        <v>0.67852798230900002</v>
      </c>
      <c r="O617" s="17">
        <v>8.52</v>
      </c>
      <c r="P617" s="17">
        <v>1.44</v>
      </c>
      <c r="Q617" s="17">
        <f t="shared" si="46"/>
        <v>5.7810584092726796</v>
      </c>
      <c r="R617" s="17">
        <f t="shared" si="47"/>
        <v>0.97708029452496004</v>
      </c>
      <c r="S617" s="16">
        <v>0.99</v>
      </c>
      <c r="T617" s="16">
        <v>0.98</v>
      </c>
      <c r="U617" s="17">
        <f t="shared" si="48"/>
        <v>5.7232478251799526</v>
      </c>
      <c r="V617" s="17">
        <f t="shared" si="49"/>
        <v>0.95753868863446079</v>
      </c>
    </row>
    <row r="618" spans="1:22">
      <c r="A618" s="14" t="s">
        <v>46</v>
      </c>
      <c r="B618" s="15">
        <v>2447.71220103</v>
      </c>
      <c r="C618" s="14">
        <v>4</v>
      </c>
      <c r="D618" s="14">
        <v>14038</v>
      </c>
      <c r="E618" s="14" t="s">
        <v>45</v>
      </c>
      <c r="F618" s="14">
        <v>4</v>
      </c>
      <c r="G618" s="14" t="s">
        <v>44</v>
      </c>
      <c r="H618" s="14">
        <v>2</v>
      </c>
      <c r="I618" s="14">
        <v>1200</v>
      </c>
      <c r="J618" s="14">
        <v>1200</v>
      </c>
      <c r="K618" s="14">
        <v>562</v>
      </c>
      <c r="L618" s="15">
        <v>1.56090074963E-2</v>
      </c>
      <c r="M618" s="16">
        <v>1</v>
      </c>
      <c r="N618" s="17">
        <f t="shared" si="45"/>
        <v>1.56090074963E-2</v>
      </c>
      <c r="O618" s="17">
        <v>8.52</v>
      </c>
      <c r="P618" s="17">
        <v>1.44</v>
      </c>
      <c r="Q618" s="17">
        <f t="shared" si="46"/>
        <v>0.13298874386847601</v>
      </c>
      <c r="R618" s="17">
        <f t="shared" si="47"/>
        <v>2.2476970794672001E-2</v>
      </c>
      <c r="S618" s="16">
        <v>0.99</v>
      </c>
      <c r="T618" s="16">
        <v>0.98</v>
      </c>
      <c r="U618" s="17">
        <f t="shared" si="48"/>
        <v>0.13165885642979125</v>
      </c>
      <c r="V618" s="17">
        <f t="shared" si="49"/>
        <v>2.2027431378778561E-2</v>
      </c>
    </row>
    <row r="619" spans="1:22">
      <c r="A619" s="14" t="s">
        <v>46</v>
      </c>
      <c r="B619" s="15">
        <v>2447.71220103</v>
      </c>
      <c r="C619" s="14">
        <v>4</v>
      </c>
      <c r="D619" s="14">
        <v>14039</v>
      </c>
      <c r="E619" s="14" t="s">
        <v>45</v>
      </c>
      <c r="F619" s="14">
        <v>4</v>
      </c>
      <c r="G619" s="14" t="s">
        <v>44</v>
      </c>
      <c r="H619" s="14">
        <v>2</v>
      </c>
      <c r="I619" s="14">
        <v>1200</v>
      </c>
      <c r="J619" s="14">
        <v>1200</v>
      </c>
      <c r="K619" s="14">
        <v>562</v>
      </c>
      <c r="L619" s="15">
        <v>0.56913177228900003</v>
      </c>
      <c r="M619" s="16">
        <v>1</v>
      </c>
      <c r="N619" s="17">
        <f t="shared" si="45"/>
        <v>0.56913177228900003</v>
      </c>
      <c r="O619" s="17">
        <v>8.52</v>
      </c>
      <c r="P619" s="17">
        <v>1.44</v>
      </c>
      <c r="Q619" s="17">
        <f t="shared" si="46"/>
        <v>4.8490026999022797</v>
      </c>
      <c r="R619" s="17">
        <f t="shared" si="47"/>
        <v>0.81954975209615999</v>
      </c>
      <c r="S619" s="16">
        <v>0.99</v>
      </c>
      <c r="T619" s="16">
        <v>0.98</v>
      </c>
      <c r="U619" s="17">
        <f t="shared" si="48"/>
        <v>4.800512672903257</v>
      </c>
      <c r="V619" s="17">
        <f t="shared" si="49"/>
        <v>0.80315875705423678</v>
      </c>
    </row>
    <row r="620" spans="1:22">
      <c r="A620" s="14" t="s">
        <v>46</v>
      </c>
      <c r="B620" s="15">
        <v>2447.71220103</v>
      </c>
      <c r="C620" s="14">
        <v>4</v>
      </c>
      <c r="D620" s="14">
        <v>14040</v>
      </c>
      <c r="E620" s="14" t="s">
        <v>45</v>
      </c>
      <c r="F620" s="14">
        <v>4</v>
      </c>
      <c r="G620" s="14" t="s">
        <v>44</v>
      </c>
      <c r="H620" s="14">
        <v>2</v>
      </c>
      <c r="I620" s="14">
        <v>1200</v>
      </c>
      <c r="J620" s="14">
        <v>1200</v>
      </c>
      <c r="K620" s="14">
        <v>562</v>
      </c>
      <c r="L620" s="15">
        <v>1.3692198511599999E-2</v>
      </c>
      <c r="M620" s="16">
        <v>1</v>
      </c>
      <c r="N620" s="17">
        <f t="shared" si="45"/>
        <v>1.3692198511599999E-2</v>
      </c>
      <c r="O620" s="17">
        <v>8.52</v>
      </c>
      <c r="P620" s="17">
        <v>1.44</v>
      </c>
      <c r="Q620" s="17">
        <f t="shared" si="46"/>
        <v>0.11665753131883198</v>
      </c>
      <c r="R620" s="17">
        <f t="shared" si="47"/>
        <v>1.9716765856704E-2</v>
      </c>
      <c r="S620" s="16">
        <v>0.99</v>
      </c>
      <c r="T620" s="16">
        <v>0.98</v>
      </c>
      <c r="U620" s="17">
        <f t="shared" si="48"/>
        <v>0.11549095600564366</v>
      </c>
      <c r="V620" s="17">
        <f t="shared" si="49"/>
        <v>1.9322430539569918E-2</v>
      </c>
    </row>
    <row r="621" spans="1:22">
      <c r="A621" s="14" t="s">
        <v>46</v>
      </c>
      <c r="B621" s="15">
        <v>2447.71220103</v>
      </c>
      <c r="C621" s="14">
        <v>4</v>
      </c>
      <c r="D621" s="14">
        <v>14041</v>
      </c>
      <c r="E621" s="14" t="s">
        <v>45</v>
      </c>
      <c r="F621" s="14">
        <v>4</v>
      </c>
      <c r="G621" s="14" t="s">
        <v>44</v>
      </c>
      <c r="H621" s="14">
        <v>2</v>
      </c>
      <c r="I621" s="14">
        <v>1200</v>
      </c>
      <c r="J621" s="14">
        <v>1200</v>
      </c>
      <c r="K621" s="14">
        <v>562</v>
      </c>
      <c r="L621" s="15">
        <v>0.53584498864399999</v>
      </c>
      <c r="M621" s="16">
        <v>1</v>
      </c>
      <c r="N621" s="17">
        <f t="shared" si="45"/>
        <v>0.53584498864399999</v>
      </c>
      <c r="O621" s="17">
        <v>8.52</v>
      </c>
      <c r="P621" s="17">
        <v>1.44</v>
      </c>
      <c r="Q621" s="17">
        <f t="shared" si="46"/>
        <v>4.5653993032468794</v>
      </c>
      <c r="R621" s="17">
        <f t="shared" si="47"/>
        <v>0.77161678364735997</v>
      </c>
      <c r="S621" s="16">
        <v>0.99</v>
      </c>
      <c r="T621" s="16">
        <v>0.98</v>
      </c>
      <c r="U621" s="17">
        <f t="shared" si="48"/>
        <v>4.5197453102144109</v>
      </c>
      <c r="V621" s="17">
        <f t="shared" si="49"/>
        <v>0.75618444797441275</v>
      </c>
    </row>
    <row r="622" spans="1:22">
      <c r="A622" s="14" t="s">
        <v>46</v>
      </c>
      <c r="B622" s="15">
        <v>2447.71220103</v>
      </c>
      <c r="C622" s="14">
        <v>4</v>
      </c>
      <c r="D622" s="14">
        <v>14042</v>
      </c>
      <c r="E622" s="14" t="s">
        <v>45</v>
      </c>
      <c r="F622" s="14">
        <v>4</v>
      </c>
      <c r="G622" s="14" t="s">
        <v>44</v>
      </c>
      <c r="H622" s="14">
        <v>2</v>
      </c>
      <c r="I622" s="14">
        <v>1200</v>
      </c>
      <c r="J622" s="14">
        <v>1200</v>
      </c>
      <c r="K622" s="14">
        <v>562</v>
      </c>
      <c r="L622" s="15">
        <v>0.56212710450100001</v>
      </c>
      <c r="M622" s="16">
        <v>1</v>
      </c>
      <c r="N622" s="17">
        <f t="shared" si="45"/>
        <v>0.56212710450100001</v>
      </c>
      <c r="O622" s="17">
        <v>8.52</v>
      </c>
      <c r="P622" s="17">
        <v>1.44</v>
      </c>
      <c r="Q622" s="17">
        <f t="shared" si="46"/>
        <v>4.7893229303485194</v>
      </c>
      <c r="R622" s="17">
        <f t="shared" si="47"/>
        <v>0.80946303048143997</v>
      </c>
      <c r="S622" s="16">
        <v>0.99</v>
      </c>
      <c r="T622" s="16">
        <v>0.98</v>
      </c>
      <c r="U622" s="17">
        <f t="shared" si="48"/>
        <v>4.7414297010450346</v>
      </c>
      <c r="V622" s="17">
        <f t="shared" si="49"/>
        <v>0.7932737698718112</v>
      </c>
    </row>
    <row r="623" spans="1:22">
      <c r="A623" s="14" t="s">
        <v>46</v>
      </c>
      <c r="B623" s="15">
        <v>2447.71220103</v>
      </c>
      <c r="C623" s="14">
        <v>4</v>
      </c>
      <c r="D623" s="14">
        <v>14043</v>
      </c>
      <c r="E623" s="14" t="s">
        <v>45</v>
      </c>
      <c r="F623" s="14">
        <v>4</v>
      </c>
      <c r="G623" s="14" t="s">
        <v>44</v>
      </c>
      <c r="H623" s="14">
        <v>2</v>
      </c>
      <c r="I623" s="14">
        <v>1290</v>
      </c>
      <c r="J623" s="14">
        <v>1290</v>
      </c>
      <c r="K623" s="14">
        <v>562</v>
      </c>
      <c r="L623" s="15">
        <v>3.1152463625999998E-3</v>
      </c>
      <c r="M623" s="16">
        <v>1</v>
      </c>
      <c r="N623" s="17">
        <f t="shared" si="45"/>
        <v>3.1152463625999998E-3</v>
      </c>
      <c r="O623" s="17">
        <v>8.52</v>
      </c>
      <c r="P623" s="17">
        <v>1.44</v>
      </c>
      <c r="Q623" s="17">
        <f t="shared" si="46"/>
        <v>2.6541899009351996E-2</v>
      </c>
      <c r="R623" s="17">
        <f t="shared" si="47"/>
        <v>4.4859547621439993E-3</v>
      </c>
      <c r="S623" s="16">
        <v>0.99</v>
      </c>
      <c r="T623" s="16">
        <v>0.98</v>
      </c>
      <c r="U623" s="17">
        <f t="shared" si="48"/>
        <v>2.6276480019258475E-2</v>
      </c>
      <c r="V623" s="17">
        <f t="shared" si="49"/>
        <v>4.3962356669011195E-3</v>
      </c>
    </row>
    <row r="624" spans="1:22">
      <c r="A624" s="14" t="s">
        <v>46</v>
      </c>
      <c r="B624" s="15">
        <v>2447.71220103</v>
      </c>
      <c r="C624" s="14">
        <v>4</v>
      </c>
      <c r="D624" s="14">
        <v>14044</v>
      </c>
      <c r="E624" s="14" t="s">
        <v>45</v>
      </c>
      <c r="F624" s="14">
        <v>4</v>
      </c>
      <c r="G624" s="14" t="s">
        <v>44</v>
      </c>
      <c r="H624" s="14">
        <v>2</v>
      </c>
      <c r="I624" s="14">
        <v>1290</v>
      </c>
      <c r="J624" s="14">
        <v>1290</v>
      </c>
      <c r="K624" s="14">
        <v>562</v>
      </c>
      <c r="L624" s="15">
        <v>0.41455199241500001</v>
      </c>
      <c r="M624" s="16">
        <v>1</v>
      </c>
      <c r="N624" s="17">
        <f t="shared" si="45"/>
        <v>0.41455199241500001</v>
      </c>
      <c r="O624" s="17">
        <v>8.52</v>
      </c>
      <c r="P624" s="17">
        <v>1.44</v>
      </c>
      <c r="Q624" s="17">
        <f t="shared" si="46"/>
        <v>3.5319829753757999</v>
      </c>
      <c r="R624" s="17">
        <f t="shared" si="47"/>
        <v>0.59695486907759998</v>
      </c>
      <c r="S624" s="16">
        <v>0.99</v>
      </c>
      <c r="T624" s="16">
        <v>0.98</v>
      </c>
      <c r="U624" s="17">
        <f t="shared" si="48"/>
        <v>3.4966631456220418</v>
      </c>
      <c r="V624" s="17">
        <f t="shared" si="49"/>
        <v>0.58501577169604801</v>
      </c>
    </row>
    <row r="625" spans="1:22">
      <c r="A625" s="14" t="s">
        <v>46</v>
      </c>
      <c r="B625" s="15">
        <v>2447.71220103</v>
      </c>
      <c r="C625" s="14">
        <v>4</v>
      </c>
      <c r="D625" s="14">
        <v>14045</v>
      </c>
      <c r="E625" s="14" t="s">
        <v>45</v>
      </c>
      <c r="F625" s="14">
        <v>4</v>
      </c>
      <c r="G625" s="14" t="s">
        <v>44</v>
      </c>
      <c r="H625" s="14">
        <v>2</v>
      </c>
      <c r="I625" s="14">
        <v>1290</v>
      </c>
      <c r="J625" s="14">
        <v>1290</v>
      </c>
      <c r="K625" s="14">
        <v>562</v>
      </c>
      <c r="L625" s="15">
        <v>8.7127620218399997</v>
      </c>
      <c r="M625" s="16">
        <v>1</v>
      </c>
      <c r="N625" s="17">
        <f t="shared" si="45"/>
        <v>8.7127620218399997</v>
      </c>
      <c r="O625" s="17">
        <v>8.52</v>
      </c>
      <c r="P625" s="17">
        <v>1.44</v>
      </c>
      <c r="Q625" s="17">
        <f t="shared" si="46"/>
        <v>74.232732426076794</v>
      </c>
      <c r="R625" s="17">
        <f t="shared" si="47"/>
        <v>12.546377311449598</v>
      </c>
      <c r="S625" s="16">
        <v>0.99</v>
      </c>
      <c r="T625" s="16">
        <v>0.98</v>
      </c>
      <c r="U625" s="17">
        <f t="shared" si="48"/>
        <v>73.490405101816023</v>
      </c>
      <c r="V625" s="17">
        <f t="shared" si="49"/>
        <v>12.295449765220607</v>
      </c>
    </row>
    <row r="626" spans="1:22">
      <c r="A626" s="14" t="s">
        <v>46</v>
      </c>
      <c r="B626" s="15">
        <v>2447.71220103</v>
      </c>
      <c r="C626" s="14">
        <v>4</v>
      </c>
      <c r="D626" s="14">
        <v>14046</v>
      </c>
      <c r="E626" s="14" t="s">
        <v>45</v>
      </c>
      <c r="F626" s="14">
        <v>4</v>
      </c>
      <c r="G626" s="14" t="s">
        <v>52</v>
      </c>
      <c r="H626" s="14">
        <v>12</v>
      </c>
      <c r="I626" s="14">
        <v>5200</v>
      </c>
      <c r="J626" s="14">
        <v>5200</v>
      </c>
      <c r="K626" s="14">
        <v>572</v>
      </c>
      <c r="L626" s="15">
        <v>3.74759408518E-6</v>
      </c>
      <c r="M626" s="16">
        <v>0</v>
      </c>
      <c r="N626" s="17">
        <f t="shared" si="45"/>
        <v>0</v>
      </c>
      <c r="O626" s="17">
        <v>0</v>
      </c>
      <c r="P626" s="17">
        <v>0</v>
      </c>
      <c r="Q626" s="17">
        <f t="shared" si="46"/>
        <v>0</v>
      </c>
      <c r="R626" s="17">
        <f t="shared" si="47"/>
        <v>0</v>
      </c>
      <c r="S626" s="16">
        <v>0.99</v>
      </c>
      <c r="T626" s="16">
        <v>0.98</v>
      </c>
      <c r="U626" s="17">
        <f t="shared" si="48"/>
        <v>0</v>
      </c>
      <c r="V626" s="17">
        <f t="shared" si="49"/>
        <v>0</v>
      </c>
    </row>
    <row r="627" spans="1:22">
      <c r="A627" s="14" t="s">
        <v>46</v>
      </c>
      <c r="B627" s="15">
        <v>2447.71220103</v>
      </c>
      <c r="C627" s="14">
        <v>4</v>
      </c>
      <c r="D627" s="14">
        <v>14047</v>
      </c>
      <c r="E627" s="14" t="s">
        <v>45</v>
      </c>
      <c r="F627" s="14">
        <v>4</v>
      </c>
      <c r="G627" s="14" t="s">
        <v>52</v>
      </c>
      <c r="H627" s="14">
        <v>12</v>
      </c>
      <c r="I627" s="14">
        <v>5200</v>
      </c>
      <c r="J627" s="14">
        <v>5200</v>
      </c>
      <c r="K627" s="14">
        <v>572</v>
      </c>
      <c r="L627" s="15">
        <v>3.6063455291799999E-5</v>
      </c>
      <c r="M627" s="16">
        <v>0</v>
      </c>
      <c r="N627" s="17">
        <f t="shared" si="45"/>
        <v>0</v>
      </c>
      <c r="O627" s="17">
        <v>0</v>
      </c>
      <c r="P627" s="17">
        <v>0</v>
      </c>
      <c r="Q627" s="17">
        <f t="shared" si="46"/>
        <v>0</v>
      </c>
      <c r="R627" s="17">
        <f t="shared" si="47"/>
        <v>0</v>
      </c>
      <c r="S627" s="16">
        <v>0.99</v>
      </c>
      <c r="T627" s="16">
        <v>0.98</v>
      </c>
      <c r="U627" s="17">
        <f t="shared" si="48"/>
        <v>0</v>
      </c>
      <c r="V627" s="17">
        <f t="shared" si="49"/>
        <v>0</v>
      </c>
    </row>
    <row r="628" spans="1:22">
      <c r="A628" s="14" t="s">
        <v>46</v>
      </c>
      <c r="B628" s="15">
        <v>2447.71220103</v>
      </c>
      <c r="C628" s="14">
        <v>4</v>
      </c>
      <c r="D628" s="14">
        <v>14048</v>
      </c>
      <c r="E628" s="14" t="s">
        <v>45</v>
      </c>
      <c r="F628" s="14">
        <v>4</v>
      </c>
      <c r="G628" s="14" t="s">
        <v>52</v>
      </c>
      <c r="H628" s="14">
        <v>12</v>
      </c>
      <c r="I628" s="14">
        <v>5200</v>
      </c>
      <c r="J628" s="14">
        <v>5200</v>
      </c>
      <c r="K628" s="14">
        <v>572</v>
      </c>
      <c r="L628" s="15">
        <v>2.6833114924899999E-5</v>
      </c>
      <c r="M628" s="16">
        <v>0</v>
      </c>
      <c r="N628" s="17">
        <f t="shared" si="45"/>
        <v>0</v>
      </c>
      <c r="O628" s="17">
        <v>0</v>
      </c>
      <c r="P628" s="17">
        <v>0</v>
      </c>
      <c r="Q628" s="17">
        <f t="shared" si="46"/>
        <v>0</v>
      </c>
      <c r="R628" s="17">
        <f t="shared" si="47"/>
        <v>0</v>
      </c>
      <c r="S628" s="16">
        <v>0.99</v>
      </c>
      <c r="T628" s="16">
        <v>0.98</v>
      </c>
      <c r="U628" s="17">
        <f t="shared" si="48"/>
        <v>0</v>
      </c>
      <c r="V628" s="17">
        <f t="shared" si="49"/>
        <v>0</v>
      </c>
    </row>
    <row r="629" spans="1:22">
      <c r="A629" s="14" t="s">
        <v>46</v>
      </c>
      <c r="B629" s="15">
        <v>2447.71220103</v>
      </c>
      <c r="C629" s="14">
        <v>4</v>
      </c>
      <c r="D629" s="14">
        <v>14124</v>
      </c>
      <c r="E629" s="14" t="s">
        <v>45</v>
      </c>
      <c r="F629" s="14">
        <v>4</v>
      </c>
      <c r="G629" s="14" t="s">
        <v>44</v>
      </c>
      <c r="H629" s="14">
        <v>2</v>
      </c>
      <c r="I629" s="14">
        <v>1200</v>
      </c>
      <c r="J629" s="14">
        <v>1200</v>
      </c>
      <c r="K629" s="14">
        <v>562</v>
      </c>
      <c r="L629" s="15">
        <v>5.86703566139E-2</v>
      </c>
      <c r="M629" s="16">
        <v>1</v>
      </c>
      <c r="N629" s="17">
        <f t="shared" si="45"/>
        <v>5.86703566139E-2</v>
      </c>
      <c r="O629" s="17">
        <v>8.52</v>
      </c>
      <c r="P629" s="17">
        <v>1.44</v>
      </c>
      <c r="Q629" s="17">
        <f t="shared" si="46"/>
        <v>0.49987143835042797</v>
      </c>
      <c r="R629" s="17">
        <f t="shared" si="47"/>
        <v>8.4485313524016004E-2</v>
      </c>
      <c r="S629" s="16">
        <v>0.99</v>
      </c>
      <c r="T629" s="16">
        <v>0.98</v>
      </c>
      <c r="U629" s="17">
        <f t="shared" si="48"/>
        <v>0.49487272396692367</v>
      </c>
      <c r="V629" s="17">
        <f t="shared" si="49"/>
        <v>8.2795607253535686E-2</v>
      </c>
    </row>
    <row r="630" spans="1:22">
      <c r="A630" s="14" t="s">
        <v>46</v>
      </c>
      <c r="B630" s="15">
        <v>2447.71220103</v>
      </c>
      <c r="C630" s="14">
        <v>4</v>
      </c>
      <c r="D630" s="14">
        <v>14125</v>
      </c>
      <c r="E630" s="14" t="s">
        <v>45</v>
      </c>
      <c r="F630" s="14">
        <v>4</v>
      </c>
      <c r="G630" s="14" t="s">
        <v>44</v>
      </c>
      <c r="H630" s="14">
        <v>2</v>
      </c>
      <c r="I630" s="14">
        <v>1200</v>
      </c>
      <c r="J630" s="14">
        <v>1200</v>
      </c>
      <c r="K630" s="14">
        <v>562</v>
      </c>
      <c r="L630" s="15">
        <v>4.4092521788499997E-2</v>
      </c>
      <c r="M630" s="16">
        <v>1</v>
      </c>
      <c r="N630" s="17">
        <f t="shared" si="45"/>
        <v>4.4092521788499997E-2</v>
      </c>
      <c r="O630" s="17">
        <v>8.52</v>
      </c>
      <c r="P630" s="17">
        <v>1.44</v>
      </c>
      <c r="Q630" s="17">
        <f t="shared" si="46"/>
        <v>0.37566828563801996</v>
      </c>
      <c r="R630" s="17">
        <f t="shared" si="47"/>
        <v>6.3493231375439996E-2</v>
      </c>
      <c r="S630" s="16">
        <v>0.99</v>
      </c>
      <c r="T630" s="16">
        <v>0.98</v>
      </c>
      <c r="U630" s="17">
        <f t="shared" si="48"/>
        <v>0.37191160278163976</v>
      </c>
      <c r="V630" s="17">
        <f t="shared" si="49"/>
        <v>6.2223366747931191E-2</v>
      </c>
    </row>
    <row r="631" spans="1:22">
      <c r="A631" s="14" t="s">
        <v>46</v>
      </c>
      <c r="B631" s="15">
        <v>2447.71220103</v>
      </c>
      <c r="C631" s="14">
        <v>4</v>
      </c>
      <c r="D631" s="14">
        <v>14126</v>
      </c>
      <c r="E631" s="14" t="s">
        <v>45</v>
      </c>
      <c r="F631" s="14">
        <v>4</v>
      </c>
      <c r="G631" s="14" t="s">
        <v>44</v>
      </c>
      <c r="H631" s="14">
        <v>2</v>
      </c>
      <c r="I631" s="14">
        <v>1200</v>
      </c>
      <c r="J631" s="14">
        <v>1200</v>
      </c>
      <c r="K631" s="14">
        <v>562</v>
      </c>
      <c r="L631" s="15">
        <v>4.0643352899999999E-2</v>
      </c>
      <c r="M631" s="16">
        <v>1</v>
      </c>
      <c r="N631" s="17">
        <f t="shared" si="45"/>
        <v>4.0643352899999999E-2</v>
      </c>
      <c r="O631" s="17">
        <v>8.52</v>
      </c>
      <c r="P631" s="17">
        <v>1.44</v>
      </c>
      <c r="Q631" s="17">
        <f t="shared" si="46"/>
        <v>0.34628136670799997</v>
      </c>
      <c r="R631" s="17">
        <f t="shared" si="47"/>
        <v>5.8526428175999998E-2</v>
      </c>
      <c r="S631" s="16">
        <v>0.99</v>
      </c>
      <c r="T631" s="16">
        <v>0.98</v>
      </c>
      <c r="U631" s="17">
        <f t="shared" si="48"/>
        <v>0.34281855304091996</v>
      </c>
      <c r="V631" s="17">
        <f t="shared" si="49"/>
        <v>5.7355899612479999E-2</v>
      </c>
    </row>
    <row r="632" spans="1:22">
      <c r="A632" s="14" t="s">
        <v>46</v>
      </c>
      <c r="B632" s="15">
        <v>2447.71220103</v>
      </c>
      <c r="C632" s="14">
        <v>4</v>
      </c>
      <c r="D632" s="14">
        <v>14127</v>
      </c>
      <c r="E632" s="14" t="s">
        <v>45</v>
      </c>
      <c r="F632" s="14">
        <v>4</v>
      </c>
      <c r="G632" s="14" t="s">
        <v>44</v>
      </c>
      <c r="H632" s="14">
        <v>2</v>
      </c>
      <c r="I632" s="14">
        <v>1200</v>
      </c>
      <c r="J632" s="14">
        <v>1200</v>
      </c>
      <c r="K632" s="14">
        <v>562</v>
      </c>
      <c r="L632" s="15">
        <v>7.3299832942000003E-3</v>
      </c>
      <c r="M632" s="16">
        <v>1</v>
      </c>
      <c r="N632" s="17">
        <f t="shared" si="45"/>
        <v>7.3299832942000003E-3</v>
      </c>
      <c r="O632" s="17">
        <v>8.52</v>
      </c>
      <c r="P632" s="17">
        <v>1.44</v>
      </c>
      <c r="Q632" s="17">
        <f t="shared" si="46"/>
        <v>6.2451457666583998E-2</v>
      </c>
      <c r="R632" s="17">
        <f t="shared" si="47"/>
        <v>1.0555175943648E-2</v>
      </c>
      <c r="S632" s="16">
        <v>0.99</v>
      </c>
      <c r="T632" s="16">
        <v>0.98</v>
      </c>
      <c r="U632" s="17">
        <f t="shared" si="48"/>
        <v>6.1826943089918159E-2</v>
      </c>
      <c r="V632" s="17">
        <f t="shared" si="49"/>
        <v>1.0344072424775039E-2</v>
      </c>
    </row>
    <row r="633" spans="1:22">
      <c r="A633" s="14" t="s">
        <v>46</v>
      </c>
      <c r="B633" s="15">
        <v>2447.71220103</v>
      </c>
      <c r="C633" s="14">
        <v>4</v>
      </c>
      <c r="D633" s="14">
        <v>14128</v>
      </c>
      <c r="E633" s="14" t="s">
        <v>45</v>
      </c>
      <c r="F633" s="14">
        <v>4</v>
      </c>
      <c r="G633" s="14" t="s">
        <v>44</v>
      </c>
      <c r="H633" s="14">
        <v>2</v>
      </c>
      <c r="I633" s="14">
        <v>1200</v>
      </c>
      <c r="J633" s="14">
        <v>1200</v>
      </c>
      <c r="K633" s="14">
        <v>562</v>
      </c>
      <c r="L633" s="15">
        <v>9.1203454643099997E-5</v>
      </c>
      <c r="M633" s="16">
        <v>1</v>
      </c>
      <c r="N633" s="17">
        <f t="shared" si="45"/>
        <v>9.1203454643099997E-5</v>
      </c>
      <c r="O633" s="17">
        <v>8.52</v>
      </c>
      <c r="P633" s="17">
        <v>1.44</v>
      </c>
      <c r="Q633" s="17">
        <f t="shared" si="46"/>
        <v>7.7705343355921196E-4</v>
      </c>
      <c r="R633" s="17">
        <f t="shared" si="47"/>
        <v>1.3133297468606399E-4</v>
      </c>
      <c r="S633" s="16">
        <v>0.99</v>
      </c>
      <c r="T633" s="16">
        <v>0.98</v>
      </c>
      <c r="U633" s="17">
        <f t="shared" si="48"/>
        <v>7.6928289922361987E-4</v>
      </c>
      <c r="V633" s="17">
        <f t="shared" si="49"/>
        <v>1.2870631519234271E-4</v>
      </c>
    </row>
    <row r="634" spans="1:22">
      <c r="A634" s="14" t="s">
        <v>46</v>
      </c>
      <c r="B634" s="15">
        <v>2447.71220103</v>
      </c>
      <c r="C634" s="14">
        <v>4</v>
      </c>
      <c r="D634" s="14">
        <v>14129</v>
      </c>
      <c r="E634" s="14" t="s">
        <v>45</v>
      </c>
      <c r="F634" s="14">
        <v>4</v>
      </c>
      <c r="G634" s="14" t="s">
        <v>51</v>
      </c>
      <c r="H634" s="14">
        <v>13</v>
      </c>
      <c r="I634" s="14">
        <v>6300</v>
      </c>
      <c r="J634" s="14">
        <v>6300</v>
      </c>
      <c r="K634" s="14">
        <v>573</v>
      </c>
      <c r="L634" s="15">
        <v>6.3939018967699995E-5</v>
      </c>
      <c r="M634" s="16">
        <v>0.83</v>
      </c>
      <c r="N634" s="17">
        <f t="shared" si="45"/>
        <v>5.3069385743190993E-5</v>
      </c>
      <c r="O634" s="17">
        <v>2.0699999999999998</v>
      </c>
      <c r="P634" s="17">
        <v>0.08</v>
      </c>
      <c r="Q634" s="17">
        <f t="shared" si="46"/>
        <v>1.0985362848840534E-4</v>
      </c>
      <c r="R634" s="17">
        <f t="shared" si="47"/>
        <v>4.2455508594552796E-6</v>
      </c>
      <c r="S634" s="16">
        <v>0.99</v>
      </c>
      <c r="T634" s="16">
        <v>0.98</v>
      </c>
      <c r="U634" s="17">
        <f t="shared" si="48"/>
        <v>1.0875509220352129E-4</v>
      </c>
      <c r="V634" s="17">
        <f t="shared" si="49"/>
        <v>4.1606398422661741E-6</v>
      </c>
    </row>
    <row r="635" spans="1:22">
      <c r="A635" s="14" t="s">
        <v>46</v>
      </c>
      <c r="B635" s="15">
        <v>2447.71220103</v>
      </c>
      <c r="C635" s="14">
        <v>4</v>
      </c>
      <c r="D635" s="14">
        <v>14130</v>
      </c>
      <c r="E635" s="14" t="s">
        <v>45</v>
      </c>
      <c r="F635" s="14">
        <v>4</v>
      </c>
      <c r="G635" s="14" t="s">
        <v>51</v>
      </c>
      <c r="H635" s="14">
        <v>13</v>
      </c>
      <c r="I635" s="14">
        <v>6300</v>
      </c>
      <c r="J635" s="14">
        <v>6300</v>
      </c>
      <c r="K635" s="14">
        <v>573</v>
      </c>
      <c r="L635" s="15">
        <v>2.1195076737599999E-2</v>
      </c>
      <c r="M635" s="16">
        <v>0.83</v>
      </c>
      <c r="N635" s="17">
        <f t="shared" si="45"/>
        <v>1.7591913692207996E-2</v>
      </c>
      <c r="O635" s="17">
        <v>2.0699999999999998</v>
      </c>
      <c r="P635" s="17">
        <v>0.08</v>
      </c>
      <c r="Q635" s="17">
        <f t="shared" si="46"/>
        <v>3.6415261342870549E-2</v>
      </c>
      <c r="R635" s="17">
        <f t="shared" si="47"/>
        <v>1.4073530953766398E-3</v>
      </c>
      <c r="S635" s="16">
        <v>0.99</v>
      </c>
      <c r="T635" s="16">
        <v>0.98</v>
      </c>
      <c r="U635" s="17">
        <f t="shared" si="48"/>
        <v>3.6051108729441846E-2</v>
      </c>
      <c r="V635" s="17">
        <f t="shared" si="49"/>
        <v>1.3792060334691071E-3</v>
      </c>
    </row>
    <row r="636" spans="1:22">
      <c r="A636" s="14" t="s">
        <v>46</v>
      </c>
      <c r="B636" s="15">
        <v>2447.71220103</v>
      </c>
      <c r="C636" s="14">
        <v>4</v>
      </c>
      <c r="D636" s="14">
        <v>14131</v>
      </c>
      <c r="E636" s="14" t="s">
        <v>45</v>
      </c>
      <c r="F636" s="14">
        <v>4</v>
      </c>
      <c r="G636" s="14" t="s">
        <v>49</v>
      </c>
      <c r="H636" s="14">
        <v>11</v>
      </c>
      <c r="I636" s="14">
        <v>4340</v>
      </c>
      <c r="J636" s="14">
        <v>4340</v>
      </c>
      <c r="K636" s="14">
        <v>571</v>
      </c>
      <c r="L636" s="15">
        <v>5.8734263545200004E-6</v>
      </c>
      <c r="M636" s="16">
        <v>1</v>
      </c>
      <c r="N636" s="17">
        <f t="shared" si="45"/>
        <v>5.8734263545200004E-6</v>
      </c>
      <c r="O636" s="17">
        <v>3.85</v>
      </c>
      <c r="P636" s="17">
        <v>0.14000000000000001</v>
      </c>
      <c r="Q636" s="17">
        <f t="shared" si="46"/>
        <v>2.2612691464902002E-5</v>
      </c>
      <c r="R636" s="17">
        <f t="shared" si="47"/>
        <v>8.2227968963280017E-7</v>
      </c>
      <c r="S636" s="16">
        <v>0.99</v>
      </c>
      <c r="T636" s="16">
        <v>0.98</v>
      </c>
      <c r="U636" s="17">
        <f t="shared" si="48"/>
        <v>2.238656455025298E-5</v>
      </c>
      <c r="V636" s="17">
        <f t="shared" si="49"/>
        <v>8.0583409584014412E-7</v>
      </c>
    </row>
    <row r="637" spans="1:22">
      <c r="A637" s="14" t="s">
        <v>46</v>
      </c>
      <c r="B637" s="15">
        <v>2447.71220103</v>
      </c>
      <c r="C637" s="14">
        <v>4</v>
      </c>
      <c r="D637" s="14">
        <v>14132</v>
      </c>
      <c r="E637" s="14" t="s">
        <v>45</v>
      </c>
      <c r="F637" s="14">
        <v>4</v>
      </c>
      <c r="G637" s="14" t="s">
        <v>49</v>
      </c>
      <c r="H637" s="14">
        <v>11</v>
      </c>
      <c r="I637" s="14">
        <v>4340</v>
      </c>
      <c r="J637" s="14">
        <v>4340</v>
      </c>
      <c r="K637" s="14">
        <v>571</v>
      </c>
      <c r="L637" s="15">
        <v>9.9561457751900005E-6</v>
      </c>
      <c r="M637" s="16">
        <v>1</v>
      </c>
      <c r="N637" s="17">
        <f t="shared" si="45"/>
        <v>9.9561457751900005E-6</v>
      </c>
      <c r="O637" s="17">
        <v>3.85</v>
      </c>
      <c r="P637" s="17">
        <v>0.14000000000000001</v>
      </c>
      <c r="Q637" s="17">
        <f t="shared" si="46"/>
        <v>3.8331161234481505E-5</v>
      </c>
      <c r="R637" s="17">
        <f t="shared" si="47"/>
        <v>1.3938604085266002E-6</v>
      </c>
      <c r="S637" s="16">
        <v>0.99</v>
      </c>
      <c r="T637" s="16">
        <v>0.98</v>
      </c>
      <c r="U637" s="17">
        <f t="shared" si="48"/>
        <v>3.7947849622136691E-5</v>
      </c>
      <c r="V637" s="17">
        <f t="shared" si="49"/>
        <v>1.3659832003560683E-6</v>
      </c>
    </row>
    <row r="638" spans="1:22">
      <c r="A638" s="14" t="s">
        <v>46</v>
      </c>
      <c r="B638" s="15">
        <v>2447.71220103</v>
      </c>
      <c r="C638" s="14">
        <v>4</v>
      </c>
      <c r="D638" s="14">
        <v>14133</v>
      </c>
      <c r="E638" s="14" t="s">
        <v>55</v>
      </c>
      <c r="F638" s="14">
        <v>2</v>
      </c>
      <c r="G638" s="14" t="s">
        <v>44</v>
      </c>
      <c r="H638" s="14">
        <v>2</v>
      </c>
      <c r="I638" s="14">
        <v>1200</v>
      </c>
      <c r="J638" s="14">
        <v>1200</v>
      </c>
      <c r="K638" s="14">
        <v>522</v>
      </c>
      <c r="L638" s="15">
        <v>6.2491694604299999E-2</v>
      </c>
      <c r="M638" s="16">
        <v>1</v>
      </c>
      <c r="N638" s="17">
        <f t="shared" si="45"/>
        <v>6.2491694604299999E-2</v>
      </c>
      <c r="O638" s="17">
        <v>6.9982509999999998</v>
      </c>
      <c r="P638" s="17">
        <v>1.150719</v>
      </c>
      <c r="Q638" s="17">
        <f t="shared" si="46"/>
        <v>0.43733256425623707</v>
      </c>
      <c r="R638" s="17">
        <f t="shared" si="47"/>
        <v>7.1910380323365497E-2</v>
      </c>
      <c r="S638" s="16">
        <v>0.59</v>
      </c>
      <c r="T638" s="16">
        <v>0.6</v>
      </c>
      <c r="U638" s="17">
        <f t="shared" si="48"/>
        <v>0.25802621291117983</v>
      </c>
      <c r="V638" s="17">
        <f t="shared" si="49"/>
        <v>4.3146228194019295E-2</v>
      </c>
    </row>
    <row r="639" spans="1:22">
      <c r="A639" s="14" t="s">
        <v>46</v>
      </c>
      <c r="B639" s="15">
        <v>2447.71220103</v>
      </c>
      <c r="C639" s="14">
        <v>4</v>
      </c>
      <c r="D639" s="14">
        <v>14134</v>
      </c>
      <c r="E639" s="14" t="s">
        <v>55</v>
      </c>
      <c r="F639" s="14">
        <v>2</v>
      </c>
      <c r="G639" s="14" t="s">
        <v>44</v>
      </c>
      <c r="H639" s="14">
        <v>2</v>
      </c>
      <c r="I639" s="14">
        <v>1200</v>
      </c>
      <c r="J639" s="14">
        <v>1200</v>
      </c>
      <c r="K639" s="14">
        <v>522</v>
      </c>
      <c r="L639" s="15">
        <v>0.57052431805799997</v>
      </c>
      <c r="M639" s="16">
        <v>1</v>
      </c>
      <c r="N639" s="17">
        <f t="shared" si="45"/>
        <v>0.57052431805799997</v>
      </c>
      <c r="O639" s="17">
        <v>6.9982509999999998</v>
      </c>
      <c r="P639" s="17">
        <v>1.150719</v>
      </c>
      <c r="Q639" s="17">
        <f t="shared" si="46"/>
        <v>3.9926723793737162</v>
      </c>
      <c r="R639" s="17">
        <f t="shared" si="47"/>
        <v>0.65651317275138366</v>
      </c>
      <c r="S639" s="16">
        <v>0.59</v>
      </c>
      <c r="T639" s="16">
        <v>0.6</v>
      </c>
      <c r="U639" s="17">
        <f t="shared" si="48"/>
        <v>2.3556767038304924</v>
      </c>
      <c r="V639" s="17">
        <f t="shared" si="49"/>
        <v>0.39390790365083017</v>
      </c>
    </row>
    <row r="640" spans="1:22">
      <c r="A640" s="14" t="s">
        <v>46</v>
      </c>
      <c r="B640" s="15">
        <v>2447.71220103</v>
      </c>
      <c r="C640" s="14">
        <v>4</v>
      </c>
      <c r="D640" s="14">
        <v>14135</v>
      </c>
      <c r="E640" s="14" t="s">
        <v>55</v>
      </c>
      <c r="F640" s="14">
        <v>2</v>
      </c>
      <c r="G640" s="14" t="s">
        <v>49</v>
      </c>
      <c r="H640" s="14">
        <v>11</v>
      </c>
      <c r="I640" s="14">
        <v>4130</v>
      </c>
      <c r="J640" s="14">
        <v>4130</v>
      </c>
      <c r="K640" s="14">
        <v>531</v>
      </c>
      <c r="L640" s="15">
        <v>2.95745272669E-5</v>
      </c>
      <c r="M640" s="16">
        <v>1</v>
      </c>
      <c r="N640" s="17">
        <f t="shared" si="45"/>
        <v>2.95745272669E-5</v>
      </c>
      <c r="O640" s="17">
        <v>2.4799899999999999</v>
      </c>
      <c r="P640" s="17">
        <v>9.8230999999999999E-2</v>
      </c>
      <c r="Q640" s="17">
        <f t="shared" si="46"/>
        <v>7.3344531876639324E-5</v>
      </c>
      <c r="R640" s="17">
        <f t="shared" si="47"/>
        <v>2.905135387954854E-6</v>
      </c>
      <c r="S640" s="16">
        <v>0.59</v>
      </c>
      <c r="T640" s="16">
        <v>0.6</v>
      </c>
      <c r="U640" s="17">
        <f t="shared" si="48"/>
        <v>4.3273273807217199E-5</v>
      </c>
      <c r="V640" s="17">
        <f t="shared" si="49"/>
        <v>1.7430812327729123E-6</v>
      </c>
    </row>
    <row r="641" spans="1:22">
      <c r="A641" s="14" t="s">
        <v>46</v>
      </c>
      <c r="B641" s="15">
        <v>2447.71220103</v>
      </c>
      <c r="C641" s="14">
        <v>4</v>
      </c>
      <c r="D641" s="14">
        <v>14136</v>
      </c>
      <c r="E641" s="14" t="s">
        <v>55</v>
      </c>
      <c r="F641" s="14">
        <v>2</v>
      </c>
      <c r="G641" s="14" t="s">
        <v>49</v>
      </c>
      <c r="H641" s="14">
        <v>11</v>
      </c>
      <c r="I641" s="14">
        <v>4130</v>
      </c>
      <c r="J641" s="14">
        <v>4130</v>
      </c>
      <c r="K641" s="14">
        <v>531</v>
      </c>
      <c r="L641" s="15">
        <v>9.9116337730199998E-5</v>
      </c>
      <c r="M641" s="16">
        <v>1</v>
      </c>
      <c r="N641" s="17">
        <f t="shared" si="45"/>
        <v>9.9116337730199998E-5</v>
      </c>
      <c r="O641" s="17">
        <v>2.4799899999999999</v>
      </c>
      <c r="P641" s="17">
        <v>9.8230999999999999E-2</v>
      </c>
      <c r="Q641" s="17">
        <f t="shared" si="46"/>
        <v>2.4580752640751866E-4</v>
      </c>
      <c r="R641" s="17">
        <f t="shared" si="47"/>
        <v>9.7362969715752755E-6</v>
      </c>
      <c r="S641" s="16">
        <v>0.59</v>
      </c>
      <c r="T641" s="16">
        <v>0.6</v>
      </c>
      <c r="U641" s="17">
        <f t="shared" si="48"/>
        <v>1.4502644058043602E-4</v>
      </c>
      <c r="V641" s="17">
        <f t="shared" si="49"/>
        <v>5.8417781829451655E-6</v>
      </c>
    </row>
    <row r="642" spans="1:22">
      <c r="A642" s="14" t="s">
        <v>46</v>
      </c>
      <c r="B642" s="15">
        <v>2447.71220103</v>
      </c>
      <c r="C642" s="14">
        <v>4</v>
      </c>
      <c r="D642" s="14">
        <v>14170</v>
      </c>
      <c r="E642" s="14" t="s">
        <v>45</v>
      </c>
      <c r="F642" s="14">
        <v>4</v>
      </c>
      <c r="G642" s="14" t="s">
        <v>44</v>
      </c>
      <c r="H642" s="14">
        <v>2</v>
      </c>
      <c r="I642" s="14">
        <v>1200</v>
      </c>
      <c r="J642" s="14">
        <v>1200</v>
      </c>
      <c r="K642" s="14">
        <v>562</v>
      </c>
      <c r="L642" s="15">
        <v>5.1821025683800005E-4</v>
      </c>
      <c r="M642" s="16">
        <v>1</v>
      </c>
      <c r="N642" s="17">
        <f t="shared" si="45"/>
        <v>5.1821025683800005E-4</v>
      </c>
      <c r="O642" s="17">
        <v>8.52</v>
      </c>
      <c r="P642" s="17">
        <v>1.44</v>
      </c>
      <c r="Q642" s="17">
        <f t="shared" si="46"/>
        <v>4.4151513882597603E-3</v>
      </c>
      <c r="R642" s="17">
        <f t="shared" si="47"/>
        <v>7.4622276984672006E-4</v>
      </c>
      <c r="S642" s="16">
        <v>0.99</v>
      </c>
      <c r="T642" s="16">
        <v>0.98</v>
      </c>
      <c r="U642" s="17">
        <f t="shared" si="48"/>
        <v>4.3709998743771622E-3</v>
      </c>
      <c r="V642" s="17">
        <f t="shared" si="49"/>
        <v>7.3129831444978567E-4</v>
      </c>
    </row>
    <row r="643" spans="1:22">
      <c r="A643" s="14" t="s">
        <v>46</v>
      </c>
      <c r="B643" s="15">
        <v>2447.71220103</v>
      </c>
      <c r="C643" s="14">
        <v>4</v>
      </c>
      <c r="D643" s="14">
        <v>14171</v>
      </c>
      <c r="E643" s="14" t="s">
        <v>45</v>
      </c>
      <c r="F643" s="14">
        <v>4</v>
      </c>
      <c r="G643" s="14" t="s">
        <v>44</v>
      </c>
      <c r="H643" s="14">
        <v>2</v>
      </c>
      <c r="I643" s="14">
        <v>1200</v>
      </c>
      <c r="J643" s="14">
        <v>1200</v>
      </c>
      <c r="K643" s="14">
        <v>562</v>
      </c>
      <c r="L643" s="15">
        <v>0.174922327313</v>
      </c>
      <c r="M643" s="16">
        <v>1</v>
      </c>
      <c r="N643" s="17">
        <f t="shared" ref="N643:N706" si="50">L643*M643</f>
        <v>0.174922327313</v>
      </c>
      <c r="O643" s="17">
        <v>8.52</v>
      </c>
      <c r="P643" s="17">
        <v>1.44</v>
      </c>
      <c r="Q643" s="17">
        <f t="shared" ref="Q643:Q706" si="51">N643*O643</f>
        <v>1.4903382287067599</v>
      </c>
      <c r="R643" s="17">
        <f t="shared" ref="R643:R706" si="52">N643*P643</f>
        <v>0.25188815133072001</v>
      </c>
      <c r="S643" s="16">
        <v>0.99</v>
      </c>
      <c r="T643" s="16">
        <v>0.98</v>
      </c>
      <c r="U643" s="17">
        <f t="shared" ref="U643:U706" si="53">Q643*S643</f>
        <v>1.4754348464196922</v>
      </c>
      <c r="V643" s="17">
        <f t="shared" ref="V643:V706" si="54">R643*T643</f>
        <v>0.24685038830410561</v>
      </c>
    </row>
    <row r="644" spans="1:22">
      <c r="A644" s="14" t="s">
        <v>46</v>
      </c>
      <c r="B644" s="15">
        <v>2447.71220103</v>
      </c>
      <c r="C644" s="14">
        <v>4</v>
      </c>
      <c r="D644" s="14">
        <v>14172</v>
      </c>
      <c r="E644" s="14" t="s">
        <v>45</v>
      </c>
      <c r="F644" s="14">
        <v>4</v>
      </c>
      <c r="G644" s="14" t="s">
        <v>50</v>
      </c>
      <c r="H644" s="14">
        <v>4</v>
      </c>
      <c r="I644" s="14">
        <v>1400</v>
      </c>
      <c r="J644" s="14">
        <v>1400</v>
      </c>
      <c r="K644" s="14">
        <v>564</v>
      </c>
      <c r="L644" s="15">
        <v>0.32321243404400002</v>
      </c>
      <c r="M644" s="16">
        <v>1</v>
      </c>
      <c r="N644" s="17">
        <f t="shared" si="50"/>
        <v>0.32321243404400002</v>
      </c>
      <c r="O644" s="17">
        <v>11.39</v>
      </c>
      <c r="P644" s="17">
        <v>1.78</v>
      </c>
      <c r="Q644" s="17">
        <f t="shared" si="51"/>
        <v>3.6813896237611603</v>
      </c>
      <c r="R644" s="17">
        <f t="shared" si="52"/>
        <v>0.57531813259831999</v>
      </c>
      <c r="S644" s="16">
        <v>0.99</v>
      </c>
      <c r="T644" s="16">
        <v>0.98</v>
      </c>
      <c r="U644" s="17">
        <f t="shared" si="53"/>
        <v>3.6445757275235486</v>
      </c>
      <c r="V644" s="17">
        <f t="shared" si="54"/>
        <v>0.56381176994635362</v>
      </c>
    </row>
    <row r="645" spans="1:22">
      <c r="A645" s="14" t="s">
        <v>46</v>
      </c>
      <c r="B645" s="15">
        <v>2447.71220103</v>
      </c>
      <c r="C645" s="14">
        <v>4</v>
      </c>
      <c r="D645" s="14">
        <v>14173</v>
      </c>
      <c r="E645" s="14" t="s">
        <v>45</v>
      </c>
      <c r="F645" s="14">
        <v>4</v>
      </c>
      <c r="G645" s="14" t="s">
        <v>50</v>
      </c>
      <c r="H645" s="14">
        <v>4</v>
      </c>
      <c r="I645" s="14">
        <v>1700</v>
      </c>
      <c r="J645" s="14">
        <v>1700</v>
      </c>
      <c r="K645" s="14">
        <v>564</v>
      </c>
      <c r="L645" s="15">
        <v>0.59787070419599997</v>
      </c>
      <c r="M645" s="16">
        <v>1</v>
      </c>
      <c r="N645" s="17">
        <f t="shared" si="50"/>
        <v>0.59787070419599997</v>
      </c>
      <c r="O645" s="17">
        <v>11.39</v>
      </c>
      <c r="P645" s="17">
        <v>1.78</v>
      </c>
      <c r="Q645" s="17">
        <f t="shared" si="51"/>
        <v>6.8097473207924404</v>
      </c>
      <c r="R645" s="17">
        <f t="shared" si="52"/>
        <v>1.06420985346888</v>
      </c>
      <c r="S645" s="16">
        <v>0.99</v>
      </c>
      <c r="T645" s="16">
        <v>0.98</v>
      </c>
      <c r="U645" s="17">
        <f t="shared" si="53"/>
        <v>6.7416498475845161</v>
      </c>
      <c r="V645" s="17">
        <f t="shared" si="54"/>
        <v>1.0429256563995024</v>
      </c>
    </row>
    <row r="646" spans="1:22">
      <c r="A646" s="14" t="s">
        <v>46</v>
      </c>
      <c r="B646" s="15">
        <v>2447.71220103</v>
      </c>
      <c r="C646" s="14">
        <v>4</v>
      </c>
      <c r="D646" s="14">
        <v>14174</v>
      </c>
      <c r="E646" s="14" t="s">
        <v>45</v>
      </c>
      <c r="F646" s="14">
        <v>4</v>
      </c>
      <c r="G646" s="14" t="s">
        <v>50</v>
      </c>
      <c r="H646" s="14">
        <v>4</v>
      </c>
      <c r="I646" s="14">
        <v>1700</v>
      </c>
      <c r="J646" s="14">
        <v>1700</v>
      </c>
      <c r="K646" s="14">
        <v>564</v>
      </c>
      <c r="L646" s="15">
        <v>0.51219955817899998</v>
      </c>
      <c r="M646" s="16">
        <v>1</v>
      </c>
      <c r="N646" s="17">
        <f t="shared" si="50"/>
        <v>0.51219955817899998</v>
      </c>
      <c r="O646" s="17">
        <v>11.39</v>
      </c>
      <c r="P646" s="17">
        <v>1.78</v>
      </c>
      <c r="Q646" s="17">
        <f t="shared" si="51"/>
        <v>5.83395296765881</v>
      </c>
      <c r="R646" s="17">
        <f t="shared" si="52"/>
        <v>0.91171521355861995</v>
      </c>
      <c r="S646" s="16">
        <v>0.99</v>
      </c>
      <c r="T646" s="16">
        <v>0.98</v>
      </c>
      <c r="U646" s="17">
        <f t="shared" si="53"/>
        <v>5.7756134379822219</v>
      </c>
      <c r="V646" s="17">
        <f t="shared" si="54"/>
        <v>0.8934809092874475</v>
      </c>
    </row>
    <row r="647" spans="1:22">
      <c r="A647" s="14" t="s">
        <v>46</v>
      </c>
      <c r="B647" s="15">
        <v>2447.71220103</v>
      </c>
      <c r="C647" s="14">
        <v>4</v>
      </c>
      <c r="D647" s="14">
        <v>14175</v>
      </c>
      <c r="E647" s="14" t="s">
        <v>45</v>
      </c>
      <c r="F647" s="14">
        <v>4</v>
      </c>
      <c r="G647" s="14" t="s">
        <v>50</v>
      </c>
      <c r="H647" s="14">
        <v>4</v>
      </c>
      <c r="I647" s="14">
        <v>1700</v>
      </c>
      <c r="J647" s="14">
        <v>1700</v>
      </c>
      <c r="K647" s="14">
        <v>564</v>
      </c>
      <c r="L647" s="15">
        <v>6.7460221070000007E-2</v>
      </c>
      <c r="M647" s="16">
        <v>1</v>
      </c>
      <c r="N647" s="17">
        <f t="shared" si="50"/>
        <v>6.7460221070000007E-2</v>
      </c>
      <c r="O647" s="17">
        <v>11.39</v>
      </c>
      <c r="P647" s="17">
        <v>1.78</v>
      </c>
      <c r="Q647" s="17">
        <f t="shared" si="51"/>
        <v>0.76837191798730009</v>
      </c>
      <c r="R647" s="17">
        <f t="shared" si="52"/>
        <v>0.12007919350460002</v>
      </c>
      <c r="S647" s="16">
        <v>0.99</v>
      </c>
      <c r="T647" s="16">
        <v>0.98</v>
      </c>
      <c r="U647" s="17">
        <f t="shared" si="53"/>
        <v>0.76068819880742711</v>
      </c>
      <c r="V647" s="17">
        <f t="shared" si="54"/>
        <v>0.11767760963450802</v>
      </c>
    </row>
    <row r="648" spans="1:22">
      <c r="A648" s="14" t="s">
        <v>46</v>
      </c>
      <c r="B648" s="15">
        <v>2447.71220103</v>
      </c>
      <c r="C648" s="14">
        <v>4</v>
      </c>
      <c r="D648" s="14">
        <v>14176</v>
      </c>
      <c r="E648" s="14" t="s">
        <v>45</v>
      </c>
      <c r="F648" s="14">
        <v>4</v>
      </c>
      <c r="G648" s="14" t="s">
        <v>51</v>
      </c>
      <c r="H648" s="14">
        <v>13</v>
      </c>
      <c r="I648" s="14">
        <v>6300</v>
      </c>
      <c r="J648" s="14">
        <v>6300</v>
      </c>
      <c r="K648" s="14">
        <v>573</v>
      </c>
      <c r="L648" s="15">
        <v>6.2398637078500004E-7</v>
      </c>
      <c r="M648" s="16">
        <v>0.83</v>
      </c>
      <c r="N648" s="17">
        <f t="shared" si="50"/>
        <v>5.1790868775155001E-7</v>
      </c>
      <c r="O648" s="17">
        <v>2.0699999999999998</v>
      </c>
      <c r="P648" s="17">
        <v>0.08</v>
      </c>
      <c r="Q648" s="17">
        <f t="shared" si="51"/>
        <v>1.0720709836457084E-6</v>
      </c>
      <c r="R648" s="17">
        <f t="shared" si="52"/>
        <v>4.1432695020124004E-8</v>
      </c>
      <c r="S648" s="16">
        <v>0.99</v>
      </c>
      <c r="T648" s="16">
        <v>0.98</v>
      </c>
      <c r="U648" s="17">
        <f t="shared" si="53"/>
        <v>1.0613502738092513E-6</v>
      </c>
      <c r="V648" s="17">
        <f t="shared" si="54"/>
        <v>4.0604041119721523E-8</v>
      </c>
    </row>
    <row r="649" spans="1:22">
      <c r="A649" s="14" t="s">
        <v>46</v>
      </c>
      <c r="B649" s="15">
        <v>2447.71220103</v>
      </c>
      <c r="C649" s="14">
        <v>4</v>
      </c>
      <c r="D649" s="14">
        <v>14177</v>
      </c>
      <c r="E649" s="14" t="s">
        <v>45</v>
      </c>
      <c r="F649" s="14">
        <v>4</v>
      </c>
      <c r="G649" s="14" t="s">
        <v>51</v>
      </c>
      <c r="H649" s="14">
        <v>13</v>
      </c>
      <c r="I649" s="14">
        <v>6300</v>
      </c>
      <c r="J649" s="14">
        <v>6300</v>
      </c>
      <c r="K649" s="14">
        <v>573</v>
      </c>
      <c r="L649" s="15">
        <v>4.5824025190099999E-6</v>
      </c>
      <c r="M649" s="16">
        <v>0.83</v>
      </c>
      <c r="N649" s="17">
        <f t="shared" si="50"/>
        <v>3.8033940907782999E-6</v>
      </c>
      <c r="O649" s="17">
        <v>2.0699999999999998</v>
      </c>
      <c r="P649" s="17">
        <v>0.08</v>
      </c>
      <c r="Q649" s="17">
        <f t="shared" si="51"/>
        <v>7.8730257679110803E-6</v>
      </c>
      <c r="R649" s="17">
        <f t="shared" si="52"/>
        <v>3.04271527262264E-7</v>
      </c>
      <c r="S649" s="16">
        <v>0.99</v>
      </c>
      <c r="T649" s="16">
        <v>0.98</v>
      </c>
      <c r="U649" s="17">
        <f t="shared" si="53"/>
        <v>7.7942955102319702E-6</v>
      </c>
      <c r="V649" s="17">
        <f t="shared" si="54"/>
        <v>2.9818609671701871E-7</v>
      </c>
    </row>
    <row r="650" spans="1:22">
      <c r="A650" s="14" t="s">
        <v>46</v>
      </c>
      <c r="B650" s="15">
        <v>2447.71220103</v>
      </c>
      <c r="C650" s="14">
        <v>4</v>
      </c>
      <c r="D650" s="14">
        <v>14178</v>
      </c>
      <c r="E650" s="14" t="s">
        <v>45</v>
      </c>
      <c r="F650" s="14">
        <v>4</v>
      </c>
      <c r="G650" s="14" t="s">
        <v>51</v>
      </c>
      <c r="H650" s="14">
        <v>13</v>
      </c>
      <c r="I650" s="14">
        <v>6300</v>
      </c>
      <c r="J650" s="14">
        <v>6300</v>
      </c>
      <c r="K650" s="14">
        <v>573</v>
      </c>
      <c r="L650" s="15">
        <v>1.99456219922E-5</v>
      </c>
      <c r="M650" s="16">
        <v>0.83</v>
      </c>
      <c r="N650" s="17">
        <f t="shared" si="50"/>
        <v>1.6554866253526001E-5</v>
      </c>
      <c r="O650" s="17">
        <v>2.0699999999999998</v>
      </c>
      <c r="P650" s="17">
        <v>0.08</v>
      </c>
      <c r="Q650" s="17">
        <f t="shared" si="51"/>
        <v>3.4268573144798817E-5</v>
      </c>
      <c r="R650" s="17">
        <f t="shared" si="52"/>
        <v>1.3243893002820801E-6</v>
      </c>
      <c r="S650" s="16">
        <v>0.99</v>
      </c>
      <c r="T650" s="16">
        <v>0.98</v>
      </c>
      <c r="U650" s="17">
        <f t="shared" si="53"/>
        <v>3.3925887413350829E-5</v>
      </c>
      <c r="V650" s="17">
        <f t="shared" si="54"/>
        <v>1.2979015142764384E-6</v>
      </c>
    </row>
    <row r="651" spans="1:22">
      <c r="A651" s="14" t="s">
        <v>46</v>
      </c>
      <c r="B651" s="15">
        <v>2447.71220103</v>
      </c>
      <c r="C651" s="14">
        <v>4</v>
      </c>
      <c r="D651" s="14">
        <v>14190</v>
      </c>
      <c r="E651" s="14" t="s">
        <v>45</v>
      </c>
      <c r="F651" s="14">
        <v>4</v>
      </c>
      <c r="G651" s="14" t="s">
        <v>44</v>
      </c>
      <c r="H651" s="14">
        <v>2</v>
      </c>
      <c r="I651" s="14">
        <v>1200</v>
      </c>
      <c r="J651" s="14">
        <v>1200</v>
      </c>
      <c r="K651" s="14">
        <v>562</v>
      </c>
      <c r="L651" s="15">
        <v>6.1134925700800002E-4</v>
      </c>
      <c r="M651" s="16">
        <v>1</v>
      </c>
      <c r="N651" s="17">
        <f t="shared" si="50"/>
        <v>6.1134925700800002E-4</v>
      </c>
      <c r="O651" s="17">
        <v>8.52</v>
      </c>
      <c r="P651" s="17">
        <v>1.44</v>
      </c>
      <c r="Q651" s="17">
        <f t="shared" si="51"/>
        <v>5.2086956697081598E-3</v>
      </c>
      <c r="R651" s="17">
        <f t="shared" si="52"/>
        <v>8.8034293009151996E-4</v>
      </c>
      <c r="S651" s="16">
        <v>0.99</v>
      </c>
      <c r="T651" s="16">
        <v>0.98</v>
      </c>
      <c r="U651" s="17">
        <f t="shared" si="53"/>
        <v>5.1566087130110782E-3</v>
      </c>
      <c r="V651" s="17">
        <f t="shared" si="54"/>
        <v>8.6273607148968951E-4</v>
      </c>
    </row>
    <row r="652" spans="1:22">
      <c r="A652" s="14" t="s">
        <v>46</v>
      </c>
      <c r="B652" s="15">
        <v>2447.71220103</v>
      </c>
      <c r="C652" s="14">
        <v>4</v>
      </c>
      <c r="D652" s="14">
        <v>14191</v>
      </c>
      <c r="E652" s="14" t="s">
        <v>45</v>
      </c>
      <c r="F652" s="14">
        <v>4</v>
      </c>
      <c r="G652" s="14" t="s">
        <v>44</v>
      </c>
      <c r="H652" s="14">
        <v>2</v>
      </c>
      <c r="I652" s="14">
        <v>1200</v>
      </c>
      <c r="J652" s="14">
        <v>1200</v>
      </c>
      <c r="K652" s="14">
        <v>562</v>
      </c>
      <c r="L652" s="15">
        <v>0.22801381865100001</v>
      </c>
      <c r="M652" s="16">
        <v>1</v>
      </c>
      <c r="N652" s="17">
        <f t="shared" si="50"/>
        <v>0.22801381865100001</v>
      </c>
      <c r="O652" s="17">
        <v>8.52</v>
      </c>
      <c r="P652" s="17">
        <v>1.44</v>
      </c>
      <c r="Q652" s="17">
        <f t="shared" si="51"/>
        <v>1.9426777349065201</v>
      </c>
      <c r="R652" s="17">
        <f t="shared" si="52"/>
        <v>0.32833989885744003</v>
      </c>
      <c r="S652" s="16">
        <v>0.99</v>
      </c>
      <c r="T652" s="16">
        <v>0.98</v>
      </c>
      <c r="U652" s="17">
        <f t="shared" si="53"/>
        <v>1.9232509575574548</v>
      </c>
      <c r="V652" s="17">
        <f t="shared" si="54"/>
        <v>0.32177310088029121</v>
      </c>
    </row>
    <row r="653" spans="1:22">
      <c r="A653" s="14" t="s">
        <v>46</v>
      </c>
      <c r="B653" s="15">
        <v>2447.71220103</v>
      </c>
      <c r="C653" s="14">
        <v>4</v>
      </c>
      <c r="D653" s="14">
        <v>14192</v>
      </c>
      <c r="E653" s="14" t="s">
        <v>45</v>
      </c>
      <c r="F653" s="14">
        <v>4</v>
      </c>
      <c r="G653" s="14" t="s">
        <v>51</v>
      </c>
      <c r="H653" s="14">
        <v>13</v>
      </c>
      <c r="I653" s="14">
        <v>6300</v>
      </c>
      <c r="J653" s="14">
        <v>6300</v>
      </c>
      <c r="K653" s="14">
        <v>573</v>
      </c>
      <c r="L653" s="15">
        <v>9.2899120846700003E-5</v>
      </c>
      <c r="M653" s="16">
        <v>0.83</v>
      </c>
      <c r="N653" s="17">
        <f t="shared" si="50"/>
        <v>7.7106270302760999E-5</v>
      </c>
      <c r="O653" s="17">
        <v>2.0699999999999998</v>
      </c>
      <c r="P653" s="17">
        <v>0.08</v>
      </c>
      <c r="Q653" s="17">
        <f t="shared" si="51"/>
        <v>1.5960997952671526E-4</v>
      </c>
      <c r="R653" s="17">
        <f t="shared" si="52"/>
        <v>6.1685016242208802E-6</v>
      </c>
      <c r="S653" s="16">
        <v>0.99</v>
      </c>
      <c r="T653" s="16">
        <v>0.98</v>
      </c>
      <c r="U653" s="17">
        <f t="shared" si="53"/>
        <v>1.580138797314481E-4</v>
      </c>
      <c r="V653" s="17">
        <f t="shared" si="54"/>
        <v>6.0451315917364628E-6</v>
      </c>
    </row>
    <row r="654" spans="1:22">
      <c r="A654" s="14" t="s">
        <v>46</v>
      </c>
      <c r="B654" s="15">
        <v>2447.71220103</v>
      </c>
      <c r="C654" s="14">
        <v>4</v>
      </c>
      <c r="D654" s="14">
        <v>14197</v>
      </c>
      <c r="E654" s="14" t="s">
        <v>55</v>
      </c>
      <c r="F654" s="14">
        <v>2</v>
      </c>
      <c r="G654" s="14" t="s">
        <v>44</v>
      </c>
      <c r="H654" s="14">
        <v>2</v>
      </c>
      <c r="I654" s="14">
        <v>1200</v>
      </c>
      <c r="J654" s="14">
        <v>1200</v>
      </c>
      <c r="K654" s="14">
        <v>522</v>
      </c>
      <c r="L654" s="15">
        <v>5.0825258767000003E-2</v>
      </c>
      <c r="M654" s="16">
        <v>1</v>
      </c>
      <c r="N654" s="17">
        <f t="shared" si="50"/>
        <v>5.0825258767000003E-2</v>
      </c>
      <c r="O654" s="17">
        <v>6.9982509999999998</v>
      </c>
      <c r="P654" s="17">
        <v>1.150719</v>
      </c>
      <c r="Q654" s="17">
        <f t="shared" si="51"/>
        <v>0.35568791799141652</v>
      </c>
      <c r="R654" s="17">
        <f t="shared" si="52"/>
        <v>5.8485590943103481E-2</v>
      </c>
      <c r="S654" s="16">
        <v>0.59</v>
      </c>
      <c r="T654" s="16">
        <v>0.6</v>
      </c>
      <c r="U654" s="17">
        <f t="shared" si="53"/>
        <v>0.20985587161493574</v>
      </c>
      <c r="V654" s="17">
        <f t="shared" si="54"/>
        <v>3.5091354565862085E-2</v>
      </c>
    </row>
    <row r="655" spans="1:22">
      <c r="A655" s="14" t="s">
        <v>46</v>
      </c>
      <c r="B655" s="15">
        <v>2447.71220103</v>
      </c>
      <c r="C655" s="14">
        <v>4</v>
      </c>
      <c r="D655" s="14">
        <v>14198</v>
      </c>
      <c r="E655" s="14" t="s">
        <v>55</v>
      </c>
      <c r="F655" s="14">
        <v>2</v>
      </c>
      <c r="G655" s="14" t="s">
        <v>44</v>
      </c>
      <c r="H655" s="14">
        <v>2</v>
      </c>
      <c r="I655" s="14">
        <v>1200</v>
      </c>
      <c r="J655" s="14">
        <v>1200</v>
      </c>
      <c r="K655" s="14">
        <v>522</v>
      </c>
      <c r="L655" s="15">
        <v>0.40524266673699999</v>
      </c>
      <c r="M655" s="16">
        <v>1</v>
      </c>
      <c r="N655" s="17">
        <f t="shared" si="50"/>
        <v>0.40524266673699999</v>
      </c>
      <c r="O655" s="17">
        <v>6.9982509999999998</v>
      </c>
      <c r="P655" s="17">
        <v>1.150719</v>
      </c>
      <c r="Q655" s="17">
        <f t="shared" si="51"/>
        <v>2.8359898977348768</v>
      </c>
      <c r="R655" s="17">
        <f t="shared" si="52"/>
        <v>0.46632043622493391</v>
      </c>
      <c r="S655" s="16">
        <v>0.59</v>
      </c>
      <c r="T655" s="16">
        <v>0.6</v>
      </c>
      <c r="U655" s="17">
        <f t="shared" si="53"/>
        <v>1.6732340396635772</v>
      </c>
      <c r="V655" s="17">
        <f t="shared" si="54"/>
        <v>0.27979226173496036</v>
      </c>
    </row>
    <row r="656" spans="1:22">
      <c r="A656" s="14" t="s">
        <v>46</v>
      </c>
      <c r="B656" s="15">
        <v>2447.71220103</v>
      </c>
      <c r="C656" s="14">
        <v>4</v>
      </c>
      <c r="D656" s="14">
        <v>14222</v>
      </c>
      <c r="E656" s="14" t="s">
        <v>45</v>
      </c>
      <c r="F656" s="14">
        <v>4</v>
      </c>
      <c r="G656" s="14" t="s">
        <v>44</v>
      </c>
      <c r="H656" s="14">
        <v>2</v>
      </c>
      <c r="I656" s="14">
        <v>1200</v>
      </c>
      <c r="J656" s="14">
        <v>1200</v>
      </c>
      <c r="K656" s="14">
        <v>562</v>
      </c>
      <c r="L656" s="15">
        <v>0.16228060736899999</v>
      </c>
      <c r="M656" s="16">
        <v>1</v>
      </c>
      <c r="N656" s="17">
        <f t="shared" si="50"/>
        <v>0.16228060736899999</v>
      </c>
      <c r="O656" s="17">
        <v>8.52</v>
      </c>
      <c r="P656" s="17">
        <v>1.44</v>
      </c>
      <c r="Q656" s="17">
        <f t="shared" si="51"/>
        <v>1.3826307747838797</v>
      </c>
      <c r="R656" s="17">
        <f t="shared" si="52"/>
        <v>0.23368407461135998</v>
      </c>
      <c r="S656" s="16">
        <v>0.99</v>
      </c>
      <c r="T656" s="16">
        <v>0.98</v>
      </c>
      <c r="U656" s="17">
        <f t="shared" si="53"/>
        <v>1.3688044670360409</v>
      </c>
      <c r="V656" s="17">
        <f t="shared" si="54"/>
        <v>0.22901039311913277</v>
      </c>
    </row>
    <row r="657" spans="1:22">
      <c r="A657" s="14" t="s">
        <v>46</v>
      </c>
      <c r="B657" s="15">
        <v>2447.71220103</v>
      </c>
      <c r="C657" s="14">
        <v>4</v>
      </c>
      <c r="D657" s="14">
        <v>14223</v>
      </c>
      <c r="E657" s="14" t="s">
        <v>45</v>
      </c>
      <c r="F657" s="14">
        <v>4</v>
      </c>
      <c r="G657" s="14" t="s">
        <v>44</v>
      </c>
      <c r="H657" s="14">
        <v>2</v>
      </c>
      <c r="I657" s="14">
        <v>1200</v>
      </c>
      <c r="J657" s="14">
        <v>1200</v>
      </c>
      <c r="K657" s="14">
        <v>562</v>
      </c>
      <c r="L657" s="15">
        <v>9.9284292138399996E-2</v>
      </c>
      <c r="M657" s="16">
        <v>1</v>
      </c>
      <c r="N657" s="17">
        <f t="shared" si="50"/>
        <v>9.9284292138399996E-2</v>
      </c>
      <c r="O657" s="17">
        <v>8.52</v>
      </c>
      <c r="P657" s="17">
        <v>1.44</v>
      </c>
      <c r="Q657" s="17">
        <f t="shared" si="51"/>
        <v>0.84590216901916793</v>
      </c>
      <c r="R657" s="17">
        <f t="shared" si="52"/>
        <v>0.14296938067929599</v>
      </c>
      <c r="S657" s="16">
        <v>0.99</v>
      </c>
      <c r="T657" s="16">
        <v>0.98</v>
      </c>
      <c r="U657" s="17">
        <f t="shared" si="53"/>
        <v>0.83744314732897629</v>
      </c>
      <c r="V657" s="17">
        <f t="shared" si="54"/>
        <v>0.14010999306571006</v>
      </c>
    </row>
    <row r="658" spans="1:22">
      <c r="A658" s="14" t="s">
        <v>46</v>
      </c>
      <c r="B658" s="15">
        <v>2447.71220103</v>
      </c>
      <c r="C658" s="14">
        <v>4</v>
      </c>
      <c r="D658" s="14">
        <v>14224</v>
      </c>
      <c r="E658" s="14" t="s">
        <v>45</v>
      </c>
      <c r="F658" s="14">
        <v>4</v>
      </c>
      <c r="G658" s="14" t="s">
        <v>44</v>
      </c>
      <c r="H658" s="14">
        <v>2</v>
      </c>
      <c r="I658" s="14">
        <v>1200</v>
      </c>
      <c r="J658" s="14">
        <v>1200</v>
      </c>
      <c r="K658" s="14">
        <v>562</v>
      </c>
      <c r="L658" s="15">
        <v>2.1512119891800002E-2</v>
      </c>
      <c r="M658" s="16">
        <v>1</v>
      </c>
      <c r="N658" s="17">
        <f t="shared" si="50"/>
        <v>2.1512119891800002E-2</v>
      </c>
      <c r="O658" s="17">
        <v>8.52</v>
      </c>
      <c r="P658" s="17">
        <v>1.44</v>
      </c>
      <c r="Q658" s="17">
        <f t="shared" si="51"/>
        <v>0.18328326147813601</v>
      </c>
      <c r="R658" s="17">
        <f t="shared" si="52"/>
        <v>3.0977452644192001E-2</v>
      </c>
      <c r="S658" s="16">
        <v>0.99</v>
      </c>
      <c r="T658" s="16">
        <v>0.98</v>
      </c>
      <c r="U658" s="17">
        <f t="shared" si="53"/>
        <v>0.18145042886335463</v>
      </c>
      <c r="V658" s="17">
        <f t="shared" si="54"/>
        <v>3.0357903591308161E-2</v>
      </c>
    </row>
    <row r="659" spans="1:22">
      <c r="A659" s="14" t="s">
        <v>46</v>
      </c>
      <c r="B659" s="15">
        <v>2447.71220103</v>
      </c>
      <c r="C659" s="14">
        <v>4</v>
      </c>
      <c r="D659" s="14">
        <v>14225</v>
      </c>
      <c r="E659" s="14" t="s">
        <v>45</v>
      </c>
      <c r="F659" s="14">
        <v>4</v>
      </c>
      <c r="G659" s="14" t="s">
        <v>49</v>
      </c>
      <c r="H659" s="14">
        <v>11</v>
      </c>
      <c r="I659" s="14">
        <v>4130</v>
      </c>
      <c r="J659" s="14">
        <v>4130</v>
      </c>
      <c r="K659" s="14">
        <v>571</v>
      </c>
      <c r="L659" s="15">
        <v>8.6458384991999992E-6</v>
      </c>
      <c r="M659" s="16">
        <v>1</v>
      </c>
      <c r="N659" s="17">
        <f t="shared" si="50"/>
        <v>8.6458384991999992E-6</v>
      </c>
      <c r="O659" s="17">
        <v>3.85</v>
      </c>
      <c r="P659" s="17">
        <v>0.14000000000000001</v>
      </c>
      <c r="Q659" s="17">
        <f t="shared" si="51"/>
        <v>3.3286478221919997E-5</v>
      </c>
      <c r="R659" s="17">
        <f t="shared" si="52"/>
        <v>1.2104173898880001E-6</v>
      </c>
      <c r="S659" s="16">
        <v>0.99</v>
      </c>
      <c r="T659" s="16">
        <v>0.98</v>
      </c>
      <c r="U659" s="17">
        <f t="shared" si="53"/>
        <v>3.2953613439700798E-5</v>
      </c>
      <c r="V659" s="17">
        <f t="shared" si="54"/>
        <v>1.1862090420902401E-6</v>
      </c>
    </row>
    <row r="660" spans="1:22">
      <c r="A660" s="14" t="s">
        <v>46</v>
      </c>
      <c r="B660" s="15">
        <v>2447.71220103</v>
      </c>
      <c r="C660" s="14">
        <v>4</v>
      </c>
      <c r="D660" s="14">
        <v>14253</v>
      </c>
      <c r="E660" s="14" t="s">
        <v>55</v>
      </c>
      <c r="F660" s="14">
        <v>2</v>
      </c>
      <c r="G660" s="14" t="s">
        <v>44</v>
      </c>
      <c r="H660" s="14">
        <v>2</v>
      </c>
      <c r="I660" s="14">
        <v>1200</v>
      </c>
      <c r="J660" s="14">
        <v>1200</v>
      </c>
      <c r="K660" s="14">
        <v>522</v>
      </c>
      <c r="L660" s="15">
        <v>2.1961430410699999E-2</v>
      </c>
      <c r="M660" s="16">
        <v>1</v>
      </c>
      <c r="N660" s="17">
        <f t="shared" si="50"/>
        <v>2.1961430410699999E-2</v>
      </c>
      <c r="O660" s="17">
        <v>6.9982509999999998</v>
      </c>
      <c r="P660" s="17">
        <v>1.150719</v>
      </c>
      <c r="Q660" s="17">
        <f t="shared" si="51"/>
        <v>0.15369160233311166</v>
      </c>
      <c r="R660" s="17">
        <f t="shared" si="52"/>
        <v>2.5271435240770294E-2</v>
      </c>
      <c r="S660" s="16">
        <v>0.59</v>
      </c>
      <c r="T660" s="16">
        <v>0.6</v>
      </c>
      <c r="U660" s="17">
        <f t="shared" si="53"/>
        <v>9.0678045376535871E-2</v>
      </c>
      <c r="V660" s="17">
        <f t="shared" si="54"/>
        <v>1.5162861144462176E-2</v>
      </c>
    </row>
    <row r="661" spans="1:22">
      <c r="A661" s="14" t="s">
        <v>46</v>
      </c>
      <c r="B661" s="15">
        <v>2447.71220103</v>
      </c>
      <c r="C661" s="14">
        <v>4</v>
      </c>
      <c r="D661" s="14">
        <v>14254</v>
      </c>
      <c r="E661" s="14" t="s">
        <v>55</v>
      </c>
      <c r="F661" s="14">
        <v>2</v>
      </c>
      <c r="G661" s="14" t="s">
        <v>44</v>
      </c>
      <c r="H661" s="14">
        <v>2</v>
      </c>
      <c r="I661" s="14">
        <v>1200</v>
      </c>
      <c r="J661" s="14">
        <v>1200</v>
      </c>
      <c r="K661" s="14">
        <v>522</v>
      </c>
      <c r="L661" s="15">
        <v>0.35006982719500002</v>
      </c>
      <c r="M661" s="16">
        <v>1</v>
      </c>
      <c r="N661" s="17">
        <f t="shared" si="50"/>
        <v>0.35006982719500002</v>
      </c>
      <c r="O661" s="17">
        <v>6.9982509999999998</v>
      </c>
      <c r="P661" s="17">
        <v>1.150719</v>
      </c>
      <c r="Q661" s="17">
        <f t="shared" si="51"/>
        <v>2.449876518237236</v>
      </c>
      <c r="R661" s="17">
        <f t="shared" si="52"/>
        <v>0.40283200148000325</v>
      </c>
      <c r="S661" s="16">
        <v>0.59</v>
      </c>
      <c r="T661" s="16">
        <v>0.6</v>
      </c>
      <c r="U661" s="17">
        <f t="shared" si="53"/>
        <v>1.4454271457599692</v>
      </c>
      <c r="V661" s="17">
        <f t="shared" si="54"/>
        <v>0.24169920088800195</v>
      </c>
    </row>
    <row r="662" spans="1:22">
      <c r="A662" s="14" t="s">
        <v>46</v>
      </c>
      <c r="B662" s="15">
        <v>2447.71220103</v>
      </c>
      <c r="C662" s="14">
        <v>4</v>
      </c>
      <c r="D662" s="14">
        <v>14255</v>
      </c>
      <c r="E662" s="14" t="s">
        <v>55</v>
      </c>
      <c r="F662" s="14">
        <v>2</v>
      </c>
      <c r="G662" s="14" t="s">
        <v>44</v>
      </c>
      <c r="H662" s="14">
        <v>2</v>
      </c>
      <c r="I662" s="14">
        <v>1200</v>
      </c>
      <c r="J662" s="14">
        <v>1200</v>
      </c>
      <c r="K662" s="14">
        <v>522</v>
      </c>
      <c r="L662" s="15">
        <v>2.91176970838E-2</v>
      </c>
      <c r="M662" s="16">
        <v>1</v>
      </c>
      <c r="N662" s="17">
        <f t="shared" si="50"/>
        <v>2.91176970838E-2</v>
      </c>
      <c r="O662" s="17">
        <v>6.9982509999999998</v>
      </c>
      <c r="P662" s="17">
        <v>1.150719</v>
      </c>
      <c r="Q662" s="17">
        <f t="shared" si="51"/>
        <v>0.20377295273440044</v>
      </c>
      <c r="R662" s="17">
        <f t="shared" si="52"/>
        <v>3.3506287270573254E-2</v>
      </c>
      <c r="S662" s="16">
        <v>0.59</v>
      </c>
      <c r="T662" s="16">
        <v>0.6</v>
      </c>
      <c r="U662" s="17">
        <f t="shared" si="53"/>
        <v>0.12022604211329625</v>
      </c>
      <c r="V662" s="17">
        <f t="shared" si="54"/>
        <v>2.0103772362343952E-2</v>
      </c>
    </row>
    <row r="663" spans="1:22">
      <c r="A663" s="14" t="s">
        <v>46</v>
      </c>
      <c r="B663" s="15">
        <v>2447.71220103</v>
      </c>
      <c r="C663" s="14">
        <v>4</v>
      </c>
      <c r="D663" s="14">
        <v>14256</v>
      </c>
      <c r="E663" s="14" t="s">
        <v>55</v>
      </c>
      <c r="F663" s="14">
        <v>2</v>
      </c>
      <c r="G663" s="14" t="s">
        <v>49</v>
      </c>
      <c r="H663" s="14">
        <v>11</v>
      </c>
      <c r="I663" s="14">
        <v>4340</v>
      </c>
      <c r="J663" s="14">
        <v>4340</v>
      </c>
      <c r="K663" s="14">
        <v>531</v>
      </c>
      <c r="L663" s="15">
        <v>6.8705960198999996E-6</v>
      </c>
      <c r="M663" s="16">
        <v>1</v>
      </c>
      <c r="N663" s="17">
        <f t="shared" si="50"/>
        <v>6.8705960198999996E-6</v>
      </c>
      <c r="O663" s="17">
        <v>2.4799899999999999</v>
      </c>
      <c r="P663" s="17">
        <v>9.8230999999999999E-2</v>
      </c>
      <c r="Q663" s="17">
        <f t="shared" si="51"/>
        <v>1.7039009423391799E-5</v>
      </c>
      <c r="R663" s="17">
        <f t="shared" si="52"/>
        <v>6.7490551763079686E-7</v>
      </c>
      <c r="S663" s="16">
        <v>0.59</v>
      </c>
      <c r="T663" s="16">
        <v>0.6</v>
      </c>
      <c r="U663" s="17">
        <f t="shared" si="53"/>
        <v>1.0053015559801161E-5</v>
      </c>
      <c r="V663" s="17">
        <f t="shared" si="54"/>
        <v>4.049433105784781E-7</v>
      </c>
    </row>
    <row r="664" spans="1:22">
      <c r="A664" s="14" t="s">
        <v>46</v>
      </c>
      <c r="B664" s="15">
        <v>2447.71220103</v>
      </c>
      <c r="C664" s="14">
        <v>4</v>
      </c>
      <c r="D664" s="14">
        <v>14257</v>
      </c>
      <c r="E664" s="14" t="s">
        <v>55</v>
      </c>
      <c r="F664" s="14">
        <v>2</v>
      </c>
      <c r="G664" s="14" t="s">
        <v>49</v>
      </c>
      <c r="H664" s="14">
        <v>11</v>
      </c>
      <c r="I664" s="14">
        <v>4340</v>
      </c>
      <c r="J664" s="14">
        <v>4340</v>
      </c>
      <c r="K664" s="14">
        <v>531</v>
      </c>
      <c r="L664" s="15">
        <v>2.9885711448700001E-5</v>
      </c>
      <c r="M664" s="16">
        <v>1</v>
      </c>
      <c r="N664" s="17">
        <f t="shared" si="50"/>
        <v>2.9885711448700001E-5</v>
      </c>
      <c r="O664" s="17">
        <v>2.4799899999999999</v>
      </c>
      <c r="P664" s="17">
        <v>9.8230999999999999E-2</v>
      </c>
      <c r="Q664" s="17">
        <f t="shared" si="51"/>
        <v>7.4116265535661513E-5</v>
      </c>
      <c r="R664" s="17">
        <f t="shared" si="52"/>
        <v>2.9357033213172496E-6</v>
      </c>
      <c r="S664" s="16">
        <v>0.59</v>
      </c>
      <c r="T664" s="16">
        <v>0.6</v>
      </c>
      <c r="U664" s="17">
        <f t="shared" si="53"/>
        <v>4.3728596666040291E-5</v>
      </c>
      <c r="V664" s="17">
        <f t="shared" si="54"/>
        <v>1.7614219927903496E-6</v>
      </c>
    </row>
    <row r="665" spans="1:22">
      <c r="A665" s="14" t="s">
        <v>46</v>
      </c>
      <c r="B665" s="15">
        <v>2447.71220103</v>
      </c>
      <c r="C665" s="14">
        <v>4</v>
      </c>
      <c r="D665" s="14">
        <v>14303</v>
      </c>
      <c r="E665" s="14" t="s">
        <v>45</v>
      </c>
      <c r="F665" s="14">
        <v>4</v>
      </c>
      <c r="G665" s="14" t="s">
        <v>44</v>
      </c>
      <c r="H665" s="14">
        <v>2</v>
      </c>
      <c r="I665" s="14">
        <v>1200</v>
      </c>
      <c r="J665" s="14">
        <v>1200</v>
      </c>
      <c r="K665" s="14">
        <v>562</v>
      </c>
      <c r="L665" s="15">
        <v>4.2766721781899997E-2</v>
      </c>
      <c r="M665" s="16">
        <v>1</v>
      </c>
      <c r="N665" s="17">
        <f t="shared" si="50"/>
        <v>4.2766721781899997E-2</v>
      </c>
      <c r="O665" s="17">
        <v>8.52</v>
      </c>
      <c r="P665" s="17">
        <v>1.44</v>
      </c>
      <c r="Q665" s="17">
        <f t="shared" si="51"/>
        <v>0.36437246958178793</v>
      </c>
      <c r="R665" s="17">
        <f t="shared" si="52"/>
        <v>6.158407936593599E-2</v>
      </c>
      <c r="S665" s="16">
        <v>0.99</v>
      </c>
      <c r="T665" s="16">
        <v>0.98</v>
      </c>
      <c r="U665" s="17">
        <f t="shared" si="53"/>
        <v>0.36072874488597007</v>
      </c>
      <c r="V665" s="17">
        <f t="shared" si="54"/>
        <v>6.035239777861727E-2</v>
      </c>
    </row>
    <row r="666" spans="1:22">
      <c r="A666" s="14" t="s">
        <v>46</v>
      </c>
      <c r="B666" s="15">
        <v>2447.71220103</v>
      </c>
      <c r="C666" s="14">
        <v>4</v>
      </c>
      <c r="D666" s="14">
        <v>14426</v>
      </c>
      <c r="E666" s="14" t="s">
        <v>45</v>
      </c>
      <c r="F666" s="14">
        <v>4</v>
      </c>
      <c r="G666" s="14" t="s">
        <v>44</v>
      </c>
      <c r="H666" s="14">
        <v>2</v>
      </c>
      <c r="I666" s="14">
        <v>1200</v>
      </c>
      <c r="J666" s="14">
        <v>1200</v>
      </c>
      <c r="K666" s="14">
        <v>562</v>
      </c>
      <c r="L666" s="15">
        <v>9.1668016329199999E-3</v>
      </c>
      <c r="M666" s="16">
        <v>1</v>
      </c>
      <c r="N666" s="17">
        <f t="shared" si="50"/>
        <v>9.1668016329199999E-3</v>
      </c>
      <c r="O666" s="17">
        <v>8.52</v>
      </c>
      <c r="P666" s="17">
        <v>1.44</v>
      </c>
      <c r="Q666" s="17">
        <f t="shared" si="51"/>
        <v>7.8101149912478393E-2</v>
      </c>
      <c r="R666" s="17">
        <f t="shared" si="52"/>
        <v>1.32001943514048E-2</v>
      </c>
      <c r="S666" s="16">
        <v>0.99</v>
      </c>
      <c r="T666" s="16">
        <v>0.98</v>
      </c>
      <c r="U666" s="17">
        <f t="shared" si="53"/>
        <v>7.7320138413353612E-2</v>
      </c>
      <c r="V666" s="17">
        <f t="shared" si="54"/>
        <v>1.2936190464376704E-2</v>
      </c>
    </row>
    <row r="667" spans="1:22">
      <c r="A667" s="14" t="s">
        <v>46</v>
      </c>
      <c r="B667" s="15">
        <v>2447.71220103</v>
      </c>
      <c r="C667" s="14">
        <v>4</v>
      </c>
      <c r="D667" s="14">
        <v>14427</v>
      </c>
      <c r="E667" s="14" t="s">
        <v>45</v>
      </c>
      <c r="F667" s="14">
        <v>4</v>
      </c>
      <c r="G667" s="14" t="s">
        <v>44</v>
      </c>
      <c r="H667" s="14">
        <v>2</v>
      </c>
      <c r="I667" s="14">
        <v>1200</v>
      </c>
      <c r="J667" s="14">
        <v>1200</v>
      </c>
      <c r="K667" s="14">
        <v>562</v>
      </c>
      <c r="L667" s="15">
        <v>2.7672106348400002E-2</v>
      </c>
      <c r="M667" s="16">
        <v>1</v>
      </c>
      <c r="N667" s="17">
        <f t="shared" si="50"/>
        <v>2.7672106348400002E-2</v>
      </c>
      <c r="O667" s="17">
        <v>8.52</v>
      </c>
      <c r="P667" s="17">
        <v>1.44</v>
      </c>
      <c r="Q667" s="17">
        <f t="shared" si="51"/>
        <v>0.235766346088368</v>
      </c>
      <c r="R667" s="17">
        <f t="shared" si="52"/>
        <v>3.9847833141696001E-2</v>
      </c>
      <c r="S667" s="16">
        <v>0.99</v>
      </c>
      <c r="T667" s="16">
        <v>0.98</v>
      </c>
      <c r="U667" s="17">
        <f t="shared" si="53"/>
        <v>0.23340868262748432</v>
      </c>
      <c r="V667" s="17">
        <f t="shared" si="54"/>
        <v>3.905087647886208E-2</v>
      </c>
    </row>
    <row r="668" spans="1:22">
      <c r="A668" s="14" t="s">
        <v>46</v>
      </c>
      <c r="B668" s="15">
        <v>2447.71220103</v>
      </c>
      <c r="C668" s="14">
        <v>4</v>
      </c>
      <c r="D668" s="14">
        <v>14428</v>
      </c>
      <c r="E668" s="14" t="s">
        <v>45</v>
      </c>
      <c r="F668" s="14">
        <v>4</v>
      </c>
      <c r="G668" s="14" t="s">
        <v>49</v>
      </c>
      <c r="H668" s="14">
        <v>11</v>
      </c>
      <c r="I668" s="14">
        <v>4340</v>
      </c>
      <c r="J668" s="14">
        <v>4340</v>
      </c>
      <c r="K668" s="14">
        <v>571</v>
      </c>
      <c r="L668" s="15">
        <v>8.6888757300099998E-6</v>
      </c>
      <c r="M668" s="16">
        <v>1</v>
      </c>
      <c r="N668" s="17">
        <f t="shared" si="50"/>
        <v>8.6888757300099998E-6</v>
      </c>
      <c r="O668" s="17">
        <v>3.85</v>
      </c>
      <c r="P668" s="17">
        <v>0.14000000000000001</v>
      </c>
      <c r="Q668" s="17">
        <f t="shared" si="51"/>
        <v>3.3452171560538498E-5</v>
      </c>
      <c r="R668" s="17">
        <f t="shared" si="52"/>
        <v>1.2164426022014002E-6</v>
      </c>
      <c r="S668" s="16">
        <v>0.99</v>
      </c>
      <c r="T668" s="16">
        <v>0.98</v>
      </c>
      <c r="U668" s="17">
        <f t="shared" si="53"/>
        <v>3.3117649844933116E-5</v>
      </c>
      <c r="V668" s="17">
        <f t="shared" si="54"/>
        <v>1.192113750157372E-6</v>
      </c>
    </row>
    <row r="669" spans="1:22">
      <c r="A669" s="14" t="s">
        <v>46</v>
      </c>
      <c r="B669" s="15">
        <v>2447.71220103</v>
      </c>
      <c r="C669" s="14">
        <v>4</v>
      </c>
      <c r="D669" s="14">
        <v>14429</v>
      </c>
      <c r="E669" s="14" t="s">
        <v>45</v>
      </c>
      <c r="F669" s="14">
        <v>4</v>
      </c>
      <c r="G669" s="14" t="s">
        <v>49</v>
      </c>
      <c r="H669" s="14">
        <v>11</v>
      </c>
      <c r="I669" s="14">
        <v>4340</v>
      </c>
      <c r="J669" s="14">
        <v>4340</v>
      </c>
      <c r="K669" s="14">
        <v>571</v>
      </c>
      <c r="L669" s="15">
        <v>3.7097488706900002E-5</v>
      </c>
      <c r="M669" s="16">
        <v>1</v>
      </c>
      <c r="N669" s="17">
        <f t="shared" si="50"/>
        <v>3.7097488706900002E-5</v>
      </c>
      <c r="O669" s="17">
        <v>3.85</v>
      </c>
      <c r="P669" s="17">
        <v>0.14000000000000001</v>
      </c>
      <c r="Q669" s="17">
        <f t="shared" si="51"/>
        <v>1.4282533152156502E-4</v>
      </c>
      <c r="R669" s="17">
        <f t="shared" si="52"/>
        <v>5.1936484189660011E-6</v>
      </c>
      <c r="S669" s="16">
        <v>0.99</v>
      </c>
      <c r="T669" s="16">
        <v>0.98</v>
      </c>
      <c r="U669" s="17">
        <f t="shared" si="53"/>
        <v>1.4139707820634936E-4</v>
      </c>
      <c r="V669" s="17">
        <f t="shared" si="54"/>
        <v>5.0897754505866809E-6</v>
      </c>
    </row>
    <row r="670" spans="1:22">
      <c r="A670" s="14" t="s">
        <v>46</v>
      </c>
      <c r="B670" s="15">
        <v>2447.71220103</v>
      </c>
      <c r="C670" s="14">
        <v>4</v>
      </c>
      <c r="D670" s="14">
        <v>14436</v>
      </c>
      <c r="E670" s="14" t="s">
        <v>45</v>
      </c>
      <c r="F670" s="14">
        <v>4</v>
      </c>
      <c r="G670" s="14" t="s">
        <v>48</v>
      </c>
      <c r="H670" s="14">
        <v>3</v>
      </c>
      <c r="I670" s="14">
        <v>1300</v>
      </c>
      <c r="J670" s="14">
        <v>1300</v>
      </c>
      <c r="K670" s="14">
        <v>563</v>
      </c>
      <c r="L670" s="15">
        <v>1.46014573493E-2</v>
      </c>
      <c r="M670" s="16">
        <v>1</v>
      </c>
      <c r="N670" s="17">
        <f t="shared" si="50"/>
        <v>1.46014573493E-2</v>
      </c>
      <c r="O670" s="17">
        <v>9.94</v>
      </c>
      <c r="P670" s="17">
        <v>1.59</v>
      </c>
      <c r="Q670" s="17">
        <f t="shared" si="51"/>
        <v>0.14513848605204199</v>
      </c>
      <c r="R670" s="17">
        <f t="shared" si="52"/>
        <v>2.3216317185387001E-2</v>
      </c>
      <c r="S670" s="16">
        <v>0.99</v>
      </c>
      <c r="T670" s="16">
        <v>0.98</v>
      </c>
      <c r="U670" s="17">
        <f t="shared" si="53"/>
        <v>0.14368710119152156</v>
      </c>
      <c r="V670" s="17">
        <f t="shared" si="54"/>
        <v>2.2751990841679261E-2</v>
      </c>
    </row>
    <row r="671" spans="1:22">
      <c r="A671" s="14" t="s">
        <v>46</v>
      </c>
      <c r="B671" s="15">
        <v>2447.71220103</v>
      </c>
      <c r="C671" s="14">
        <v>4</v>
      </c>
      <c r="D671" s="14">
        <v>14451</v>
      </c>
      <c r="E671" s="14" t="s">
        <v>45</v>
      </c>
      <c r="F671" s="14">
        <v>4</v>
      </c>
      <c r="G671" s="14" t="s">
        <v>49</v>
      </c>
      <c r="H671" s="14">
        <v>11</v>
      </c>
      <c r="I671" s="14">
        <v>4340</v>
      </c>
      <c r="J671" s="14">
        <v>4340</v>
      </c>
      <c r="K671" s="14">
        <v>571</v>
      </c>
      <c r="L671" s="15">
        <v>4.33191341425E-2</v>
      </c>
      <c r="M671" s="16">
        <v>1</v>
      </c>
      <c r="N671" s="17">
        <f t="shared" si="50"/>
        <v>4.33191341425E-2</v>
      </c>
      <c r="O671" s="17">
        <v>3.85</v>
      </c>
      <c r="P671" s="17">
        <v>0.14000000000000001</v>
      </c>
      <c r="Q671" s="17">
        <f t="shared" si="51"/>
        <v>0.16677866644862502</v>
      </c>
      <c r="R671" s="17">
        <f t="shared" si="52"/>
        <v>6.0646787799500008E-3</v>
      </c>
      <c r="S671" s="16">
        <v>0.99</v>
      </c>
      <c r="T671" s="16">
        <v>0.98</v>
      </c>
      <c r="U671" s="17">
        <f t="shared" si="53"/>
        <v>0.16511087978413877</v>
      </c>
      <c r="V671" s="17">
        <f t="shared" si="54"/>
        <v>5.9433852043510003E-3</v>
      </c>
    </row>
    <row r="672" spans="1:22">
      <c r="A672" s="14" t="s">
        <v>46</v>
      </c>
      <c r="B672" s="15">
        <v>2447.71220103</v>
      </c>
      <c r="C672" s="14">
        <v>4</v>
      </c>
      <c r="D672" s="14">
        <v>14501</v>
      </c>
      <c r="E672" s="14" t="s">
        <v>45</v>
      </c>
      <c r="F672" s="14">
        <v>4</v>
      </c>
      <c r="G672" s="14" t="s">
        <v>44</v>
      </c>
      <c r="H672" s="14">
        <v>2</v>
      </c>
      <c r="I672" s="14">
        <v>1200</v>
      </c>
      <c r="J672" s="14">
        <v>1200</v>
      </c>
      <c r="K672" s="14">
        <v>562</v>
      </c>
      <c r="L672" s="15">
        <v>0.32945490176300002</v>
      </c>
      <c r="M672" s="16">
        <v>1</v>
      </c>
      <c r="N672" s="17">
        <f t="shared" si="50"/>
        <v>0.32945490176300002</v>
      </c>
      <c r="O672" s="17">
        <v>8.52</v>
      </c>
      <c r="P672" s="17">
        <v>1.44</v>
      </c>
      <c r="Q672" s="17">
        <f t="shared" si="51"/>
        <v>2.8069557630207602</v>
      </c>
      <c r="R672" s="17">
        <f t="shared" si="52"/>
        <v>0.47441505853872001</v>
      </c>
      <c r="S672" s="16">
        <v>0.99</v>
      </c>
      <c r="T672" s="16">
        <v>0.98</v>
      </c>
      <c r="U672" s="17">
        <f t="shared" si="53"/>
        <v>2.7788862053905525</v>
      </c>
      <c r="V672" s="17">
        <f t="shared" si="54"/>
        <v>0.46492675736794559</v>
      </c>
    </row>
    <row r="673" spans="1:22">
      <c r="A673" s="14" t="s">
        <v>46</v>
      </c>
      <c r="B673" s="15">
        <v>2447.71220103</v>
      </c>
      <c r="C673" s="14">
        <v>4</v>
      </c>
      <c r="D673" s="14">
        <v>14533</v>
      </c>
      <c r="E673" s="14" t="s">
        <v>45</v>
      </c>
      <c r="F673" s="14">
        <v>4</v>
      </c>
      <c r="G673" s="14" t="s">
        <v>44</v>
      </c>
      <c r="H673" s="14">
        <v>2</v>
      </c>
      <c r="I673" s="14">
        <v>1200</v>
      </c>
      <c r="J673" s="14">
        <v>1200</v>
      </c>
      <c r="K673" s="14">
        <v>562</v>
      </c>
      <c r="L673" s="15">
        <v>1.0577950900899999</v>
      </c>
      <c r="M673" s="16">
        <v>1</v>
      </c>
      <c r="N673" s="17">
        <f t="shared" si="50"/>
        <v>1.0577950900899999</v>
      </c>
      <c r="O673" s="17">
        <v>8.52</v>
      </c>
      <c r="P673" s="17">
        <v>1.44</v>
      </c>
      <c r="Q673" s="17">
        <f t="shared" si="51"/>
        <v>9.0124141675667993</v>
      </c>
      <c r="R673" s="17">
        <f t="shared" si="52"/>
        <v>1.5232249297295999</v>
      </c>
      <c r="S673" s="16">
        <v>0.99</v>
      </c>
      <c r="T673" s="16">
        <v>0.98</v>
      </c>
      <c r="U673" s="17">
        <f t="shared" si="53"/>
        <v>8.9222900258911313</v>
      </c>
      <c r="V673" s="17">
        <f t="shared" si="54"/>
        <v>1.4927604311350078</v>
      </c>
    </row>
    <row r="674" spans="1:22">
      <c r="A674" s="14" t="s">
        <v>46</v>
      </c>
      <c r="B674" s="15">
        <v>2447.71220103</v>
      </c>
      <c r="C674" s="14">
        <v>4</v>
      </c>
      <c r="D674" s="14">
        <v>14534</v>
      </c>
      <c r="E674" s="14" t="s">
        <v>45</v>
      </c>
      <c r="F674" s="14">
        <v>4</v>
      </c>
      <c r="G674" s="14" t="s">
        <v>49</v>
      </c>
      <c r="H674" s="14">
        <v>11</v>
      </c>
      <c r="I674" s="14">
        <v>4340</v>
      </c>
      <c r="J674" s="14">
        <v>4340</v>
      </c>
      <c r="K674" s="14">
        <v>571</v>
      </c>
      <c r="L674" s="15">
        <v>1.24644873256</v>
      </c>
      <c r="M674" s="16">
        <v>1</v>
      </c>
      <c r="N674" s="17">
        <f t="shared" si="50"/>
        <v>1.24644873256</v>
      </c>
      <c r="O674" s="17">
        <v>3.85</v>
      </c>
      <c r="P674" s="17">
        <v>0.14000000000000001</v>
      </c>
      <c r="Q674" s="17">
        <f t="shared" si="51"/>
        <v>4.7988276203560005</v>
      </c>
      <c r="R674" s="17">
        <f t="shared" si="52"/>
        <v>0.17450282255840002</v>
      </c>
      <c r="S674" s="16">
        <v>0.99</v>
      </c>
      <c r="T674" s="16">
        <v>0.98</v>
      </c>
      <c r="U674" s="17">
        <f t="shared" si="53"/>
        <v>4.7508393441524408</v>
      </c>
      <c r="V674" s="17">
        <f t="shared" si="54"/>
        <v>0.17101276610723201</v>
      </c>
    </row>
    <row r="675" spans="1:22">
      <c r="A675" s="14" t="s">
        <v>46</v>
      </c>
      <c r="B675" s="15">
        <v>2447.71220103</v>
      </c>
      <c r="C675" s="14">
        <v>4</v>
      </c>
      <c r="D675" s="14">
        <v>14539</v>
      </c>
      <c r="E675" s="14" t="s">
        <v>45</v>
      </c>
      <c r="F675" s="14">
        <v>4</v>
      </c>
      <c r="G675" s="14" t="s">
        <v>44</v>
      </c>
      <c r="H675" s="14">
        <v>2</v>
      </c>
      <c r="I675" s="14">
        <v>1200</v>
      </c>
      <c r="J675" s="14">
        <v>1200</v>
      </c>
      <c r="K675" s="14">
        <v>562</v>
      </c>
      <c r="L675" s="15">
        <v>1.40494191726</v>
      </c>
      <c r="M675" s="16">
        <v>1</v>
      </c>
      <c r="N675" s="17">
        <f t="shared" si="50"/>
        <v>1.40494191726</v>
      </c>
      <c r="O675" s="17">
        <v>8.52</v>
      </c>
      <c r="P675" s="17">
        <v>1.44</v>
      </c>
      <c r="Q675" s="17">
        <f t="shared" si="51"/>
        <v>11.970105135055199</v>
      </c>
      <c r="R675" s="17">
        <f t="shared" si="52"/>
        <v>2.0231163608544001</v>
      </c>
      <c r="S675" s="16">
        <v>0.99</v>
      </c>
      <c r="T675" s="16">
        <v>0.98</v>
      </c>
      <c r="U675" s="17">
        <f t="shared" si="53"/>
        <v>11.850404083704648</v>
      </c>
      <c r="V675" s="17">
        <f t="shared" si="54"/>
        <v>1.982654033637312</v>
      </c>
    </row>
    <row r="676" spans="1:22">
      <c r="A676" s="14" t="s">
        <v>46</v>
      </c>
      <c r="B676" s="15">
        <v>2447.71220103</v>
      </c>
      <c r="C676" s="14">
        <v>4</v>
      </c>
      <c r="D676" s="14">
        <v>14540</v>
      </c>
      <c r="E676" s="14" t="s">
        <v>45</v>
      </c>
      <c r="F676" s="14">
        <v>4</v>
      </c>
      <c r="G676" s="14" t="s">
        <v>44</v>
      </c>
      <c r="H676" s="14">
        <v>2</v>
      </c>
      <c r="I676" s="14">
        <v>1290</v>
      </c>
      <c r="J676" s="14">
        <v>1290</v>
      </c>
      <c r="K676" s="14">
        <v>562</v>
      </c>
      <c r="L676" s="15">
        <v>8.9972265359799994</v>
      </c>
      <c r="M676" s="16">
        <v>1</v>
      </c>
      <c r="N676" s="17">
        <f t="shared" si="50"/>
        <v>8.9972265359799994</v>
      </c>
      <c r="O676" s="17">
        <v>8.52</v>
      </c>
      <c r="P676" s="17">
        <v>1.44</v>
      </c>
      <c r="Q676" s="17">
        <f t="shared" si="51"/>
        <v>76.656370086549586</v>
      </c>
      <c r="R676" s="17">
        <f t="shared" si="52"/>
        <v>12.956006211811198</v>
      </c>
      <c r="S676" s="16">
        <v>0.99</v>
      </c>
      <c r="T676" s="16">
        <v>0.98</v>
      </c>
      <c r="U676" s="17">
        <f t="shared" si="53"/>
        <v>75.889806385684096</v>
      </c>
      <c r="V676" s="17">
        <f t="shared" si="54"/>
        <v>12.696886087574974</v>
      </c>
    </row>
    <row r="677" spans="1:22">
      <c r="A677" s="14" t="s">
        <v>46</v>
      </c>
      <c r="B677" s="15">
        <v>2447.71220103</v>
      </c>
      <c r="C677" s="14">
        <v>4</v>
      </c>
      <c r="D677" s="14">
        <v>14541</v>
      </c>
      <c r="E677" s="14" t="s">
        <v>45</v>
      </c>
      <c r="F677" s="14">
        <v>4</v>
      </c>
      <c r="G677" s="14" t="s">
        <v>52</v>
      </c>
      <c r="H677" s="14">
        <v>12</v>
      </c>
      <c r="I677" s="14">
        <v>5200</v>
      </c>
      <c r="J677" s="14">
        <v>5200</v>
      </c>
      <c r="K677" s="14">
        <v>572</v>
      </c>
      <c r="L677" s="15">
        <v>7.3528179961900001E-5</v>
      </c>
      <c r="M677" s="16">
        <v>0</v>
      </c>
      <c r="N677" s="17">
        <f t="shared" si="50"/>
        <v>0</v>
      </c>
      <c r="O677" s="17">
        <v>0</v>
      </c>
      <c r="P677" s="17">
        <v>0</v>
      </c>
      <c r="Q677" s="17">
        <f t="shared" si="51"/>
        <v>0</v>
      </c>
      <c r="R677" s="17">
        <f t="shared" si="52"/>
        <v>0</v>
      </c>
      <c r="S677" s="16">
        <v>0.99</v>
      </c>
      <c r="T677" s="16">
        <v>0.98</v>
      </c>
      <c r="U677" s="17">
        <f t="shared" si="53"/>
        <v>0</v>
      </c>
      <c r="V677" s="17">
        <f t="shared" si="54"/>
        <v>0</v>
      </c>
    </row>
    <row r="678" spans="1:22">
      <c r="A678" s="14" t="s">
        <v>46</v>
      </c>
      <c r="B678" s="15">
        <v>2447.71220103</v>
      </c>
      <c r="C678" s="14">
        <v>4</v>
      </c>
      <c r="D678" s="14">
        <v>14543</v>
      </c>
      <c r="E678" s="14" t="s">
        <v>45</v>
      </c>
      <c r="F678" s="14">
        <v>4</v>
      </c>
      <c r="G678" s="14" t="s">
        <v>49</v>
      </c>
      <c r="H678" s="14">
        <v>11</v>
      </c>
      <c r="I678" s="14">
        <v>4340</v>
      </c>
      <c r="J678" s="14">
        <v>4340</v>
      </c>
      <c r="K678" s="14">
        <v>571</v>
      </c>
      <c r="L678" s="15">
        <v>0.62775655677499997</v>
      </c>
      <c r="M678" s="16">
        <v>1</v>
      </c>
      <c r="N678" s="17">
        <f t="shared" si="50"/>
        <v>0.62775655677499997</v>
      </c>
      <c r="O678" s="17">
        <v>3.85</v>
      </c>
      <c r="P678" s="17">
        <v>0.14000000000000001</v>
      </c>
      <c r="Q678" s="17">
        <f t="shared" si="51"/>
        <v>2.4168627435837498</v>
      </c>
      <c r="R678" s="17">
        <f t="shared" si="52"/>
        <v>8.7885917948500009E-2</v>
      </c>
      <c r="S678" s="16">
        <v>0.99</v>
      </c>
      <c r="T678" s="16">
        <v>0.98</v>
      </c>
      <c r="U678" s="17">
        <f t="shared" si="53"/>
        <v>2.3926941161479123</v>
      </c>
      <c r="V678" s="17">
        <f t="shared" si="54"/>
        <v>8.6128199589530011E-2</v>
      </c>
    </row>
    <row r="679" spans="1:22">
      <c r="A679" s="14" t="s">
        <v>46</v>
      </c>
      <c r="B679" s="15">
        <v>2447.71220103</v>
      </c>
      <c r="C679" s="14">
        <v>4</v>
      </c>
      <c r="D679" s="14">
        <v>14544</v>
      </c>
      <c r="E679" s="14" t="s">
        <v>45</v>
      </c>
      <c r="F679" s="14">
        <v>4</v>
      </c>
      <c r="G679" s="14" t="s">
        <v>44</v>
      </c>
      <c r="H679" s="14">
        <v>2</v>
      </c>
      <c r="I679" s="14">
        <v>1290</v>
      </c>
      <c r="J679" s="14">
        <v>1290</v>
      </c>
      <c r="K679" s="14">
        <v>562</v>
      </c>
      <c r="L679" s="15">
        <v>2.1951458084</v>
      </c>
      <c r="M679" s="16">
        <v>1</v>
      </c>
      <c r="N679" s="17">
        <f t="shared" si="50"/>
        <v>2.1951458084</v>
      </c>
      <c r="O679" s="17">
        <v>8.52</v>
      </c>
      <c r="P679" s="17">
        <v>1.44</v>
      </c>
      <c r="Q679" s="17">
        <f t="shared" si="51"/>
        <v>18.702642287567997</v>
      </c>
      <c r="R679" s="17">
        <f t="shared" si="52"/>
        <v>3.1610099640959999</v>
      </c>
      <c r="S679" s="16">
        <v>0.99</v>
      </c>
      <c r="T679" s="16">
        <v>0.98</v>
      </c>
      <c r="U679" s="17">
        <f t="shared" si="53"/>
        <v>18.515615864692318</v>
      </c>
      <c r="V679" s="17">
        <f t="shared" si="54"/>
        <v>3.0977897648140797</v>
      </c>
    </row>
    <row r="680" spans="1:22">
      <c r="A680" s="14" t="s">
        <v>46</v>
      </c>
      <c r="B680" s="15">
        <v>2447.71220103</v>
      </c>
      <c r="C680" s="14">
        <v>4</v>
      </c>
      <c r="D680" s="14">
        <v>14546</v>
      </c>
      <c r="E680" s="14" t="s">
        <v>45</v>
      </c>
      <c r="F680" s="14">
        <v>4</v>
      </c>
      <c r="G680" s="14" t="s">
        <v>44</v>
      </c>
      <c r="H680" s="14">
        <v>2</v>
      </c>
      <c r="I680" s="14">
        <v>1200</v>
      </c>
      <c r="J680" s="14">
        <v>1200</v>
      </c>
      <c r="K680" s="14">
        <v>562</v>
      </c>
      <c r="L680" s="15">
        <v>0.71871987698999995</v>
      </c>
      <c r="M680" s="16">
        <v>1</v>
      </c>
      <c r="N680" s="17">
        <f t="shared" si="50"/>
        <v>0.71871987698999995</v>
      </c>
      <c r="O680" s="17">
        <v>8.52</v>
      </c>
      <c r="P680" s="17">
        <v>1.44</v>
      </c>
      <c r="Q680" s="17">
        <f t="shared" si="51"/>
        <v>6.1234933519547994</v>
      </c>
      <c r="R680" s="17">
        <f t="shared" si="52"/>
        <v>1.0349566228656</v>
      </c>
      <c r="S680" s="16">
        <v>0.99</v>
      </c>
      <c r="T680" s="16">
        <v>0.98</v>
      </c>
      <c r="U680" s="17">
        <f t="shared" si="53"/>
        <v>6.0622584184352517</v>
      </c>
      <c r="V680" s="17">
        <f t="shared" si="54"/>
        <v>1.0142574904082879</v>
      </c>
    </row>
    <row r="681" spans="1:22">
      <c r="A681" s="14" t="s">
        <v>46</v>
      </c>
      <c r="B681" s="15">
        <v>2447.71220103</v>
      </c>
      <c r="C681" s="14">
        <v>4</v>
      </c>
      <c r="D681" s="14">
        <v>14547</v>
      </c>
      <c r="E681" s="14" t="s">
        <v>45</v>
      </c>
      <c r="F681" s="14">
        <v>4</v>
      </c>
      <c r="G681" s="14" t="s">
        <v>44</v>
      </c>
      <c r="H681" s="14">
        <v>2</v>
      </c>
      <c r="I681" s="14">
        <v>1200</v>
      </c>
      <c r="J681" s="14">
        <v>1200</v>
      </c>
      <c r="K681" s="14">
        <v>562</v>
      </c>
      <c r="L681" s="15">
        <v>0.23566274668199999</v>
      </c>
      <c r="M681" s="16">
        <v>1</v>
      </c>
      <c r="N681" s="17">
        <f t="shared" si="50"/>
        <v>0.23566274668199999</v>
      </c>
      <c r="O681" s="17">
        <v>8.52</v>
      </c>
      <c r="P681" s="17">
        <v>1.44</v>
      </c>
      <c r="Q681" s="17">
        <f t="shared" si="51"/>
        <v>2.0078466017306398</v>
      </c>
      <c r="R681" s="17">
        <f t="shared" si="52"/>
        <v>0.33935435522207996</v>
      </c>
      <c r="S681" s="16">
        <v>0.99</v>
      </c>
      <c r="T681" s="16">
        <v>0.98</v>
      </c>
      <c r="U681" s="17">
        <f t="shared" si="53"/>
        <v>1.9877681357133334</v>
      </c>
      <c r="V681" s="17">
        <f t="shared" si="54"/>
        <v>0.33256726811763837</v>
      </c>
    </row>
    <row r="682" spans="1:22">
      <c r="A682" s="14" t="s">
        <v>46</v>
      </c>
      <c r="B682" s="15">
        <v>2447.71220103</v>
      </c>
      <c r="C682" s="14">
        <v>4</v>
      </c>
      <c r="D682" s="14">
        <v>14548</v>
      </c>
      <c r="E682" s="14" t="s">
        <v>45</v>
      </c>
      <c r="F682" s="14">
        <v>4</v>
      </c>
      <c r="G682" s="14" t="s">
        <v>44</v>
      </c>
      <c r="H682" s="14">
        <v>2</v>
      </c>
      <c r="I682" s="14">
        <v>1200</v>
      </c>
      <c r="J682" s="14">
        <v>1200</v>
      </c>
      <c r="K682" s="14">
        <v>562</v>
      </c>
      <c r="L682" s="15">
        <v>0.14522294361400001</v>
      </c>
      <c r="M682" s="16">
        <v>1</v>
      </c>
      <c r="N682" s="17">
        <f t="shared" si="50"/>
        <v>0.14522294361400001</v>
      </c>
      <c r="O682" s="17">
        <v>8.52</v>
      </c>
      <c r="P682" s="17">
        <v>1.44</v>
      </c>
      <c r="Q682" s="17">
        <f t="shared" si="51"/>
        <v>1.2372994795912799</v>
      </c>
      <c r="R682" s="17">
        <f t="shared" si="52"/>
        <v>0.20912103880416</v>
      </c>
      <c r="S682" s="16">
        <v>0.99</v>
      </c>
      <c r="T682" s="16">
        <v>0.98</v>
      </c>
      <c r="U682" s="17">
        <f t="shared" si="53"/>
        <v>1.2249264847953671</v>
      </c>
      <c r="V682" s="17">
        <f t="shared" si="54"/>
        <v>0.20493861802807681</v>
      </c>
    </row>
    <row r="683" spans="1:22">
      <c r="A683" s="14" t="s">
        <v>46</v>
      </c>
      <c r="B683" s="15">
        <v>2447.71220103</v>
      </c>
      <c r="C683" s="14">
        <v>4</v>
      </c>
      <c r="D683" s="14">
        <v>14549</v>
      </c>
      <c r="E683" s="14" t="s">
        <v>45</v>
      </c>
      <c r="F683" s="14">
        <v>4</v>
      </c>
      <c r="G683" s="14" t="s">
        <v>49</v>
      </c>
      <c r="H683" s="14">
        <v>11</v>
      </c>
      <c r="I683" s="14">
        <v>4130</v>
      </c>
      <c r="J683" s="14">
        <v>4130</v>
      </c>
      <c r="K683" s="14">
        <v>571</v>
      </c>
      <c r="L683" s="15">
        <v>1.11452325543E-4</v>
      </c>
      <c r="M683" s="16">
        <v>1</v>
      </c>
      <c r="N683" s="17">
        <f t="shared" si="50"/>
        <v>1.11452325543E-4</v>
      </c>
      <c r="O683" s="17">
        <v>3.85</v>
      </c>
      <c r="P683" s="17">
        <v>0.14000000000000001</v>
      </c>
      <c r="Q683" s="17">
        <f t="shared" si="51"/>
        <v>4.2909145334055004E-4</v>
      </c>
      <c r="R683" s="17">
        <f t="shared" si="52"/>
        <v>1.5603325576020001E-5</v>
      </c>
      <c r="S683" s="16">
        <v>0.99</v>
      </c>
      <c r="T683" s="16">
        <v>0.98</v>
      </c>
      <c r="U683" s="17">
        <f t="shared" si="53"/>
        <v>4.2480053880714454E-4</v>
      </c>
      <c r="V683" s="17">
        <f t="shared" si="54"/>
        <v>1.5291259064499599E-5</v>
      </c>
    </row>
    <row r="684" spans="1:22">
      <c r="A684" s="14" t="s">
        <v>46</v>
      </c>
      <c r="B684" s="15">
        <v>2447.71220103</v>
      </c>
      <c r="C684" s="14">
        <v>4</v>
      </c>
      <c r="D684" s="14">
        <v>14550</v>
      </c>
      <c r="E684" s="14" t="s">
        <v>45</v>
      </c>
      <c r="F684" s="14">
        <v>4</v>
      </c>
      <c r="G684" s="14" t="s">
        <v>49</v>
      </c>
      <c r="H684" s="14">
        <v>11</v>
      </c>
      <c r="I684" s="14">
        <v>4130</v>
      </c>
      <c r="J684" s="14">
        <v>4130</v>
      </c>
      <c r="K684" s="14">
        <v>571</v>
      </c>
      <c r="L684" s="15">
        <v>2.43549912923E-5</v>
      </c>
      <c r="M684" s="16">
        <v>1</v>
      </c>
      <c r="N684" s="17">
        <f t="shared" si="50"/>
        <v>2.43549912923E-5</v>
      </c>
      <c r="O684" s="17">
        <v>3.85</v>
      </c>
      <c r="P684" s="17">
        <v>0.14000000000000001</v>
      </c>
      <c r="Q684" s="17">
        <f t="shared" si="51"/>
        <v>9.3766716475355007E-5</v>
      </c>
      <c r="R684" s="17">
        <f t="shared" si="52"/>
        <v>3.4096987809220004E-6</v>
      </c>
      <c r="S684" s="16">
        <v>0.99</v>
      </c>
      <c r="T684" s="16">
        <v>0.98</v>
      </c>
      <c r="U684" s="17">
        <f t="shared" si="53"/>
        <v>9.2829049310601462E-5</v>
      </c>
      <c r="V684" s="17">
        <f t="shared" si="54"/>
        <v>3.3415048053035602E-6</v>
      </c>
    </row>
    <row r="685" spans="1:22">
      <c r="A685" s="14" t="s">
        <v>46</v>
      </c>
      <c r="B685" s="15">
        <v>2447.71220103</v>
      </c>
      <c r="C685" s="14">
        <v>4</v>
      </c>
      <c r="D685" s="14">
        <v>14551</v>
      </c>
      <c r="E685" s="14" t="s">
        <v>45</v>
      </c>
      <c r="F685" s="14">
        <v>4</v>
      </c>
      <c r="G685" s="14" t="s">
        <v>44</v>
      </c>
      <c r="H685" s="14">
        <v>2</v>
      </c>
      <c r="I685" s="14">
        <v>1200</v>
      </c>
      <c r="J685" s="14">
        <v>1200</v>
      </c>
      <c r="K685" s="14">
        <v>562</v>
      </c>
      <c r="L685" s="15">
        <v>8.8505578302900005</v>
      </c>
      <c r="M685" s="16">
        <v>1</v>
      </c>
      <c r="N685" s="17">
        <f t="shared" si="50"/>
        <v>8.8505578302900005</v>
      </c>
      <c r="O685" s="17">
        <v>8.52</v>
      </c>
      <c r="P685" s="17">
        <v>1.44</v>
      </c>
      <c r="Q685" s="17">
        <f t="shared" si="51"/>
        <v>75.406752714070805</v>
      </c>
      <c r="R685" s="17">
        <f t="shared" si="52"/>
        <v>12.744803275617601</v>
      </c>
      <c r="S685" s="16">
        <v>0.99</v>
      </c>
      <c r="T685" s="16">
        <v>0.98</v>
      </c>
      <c r="U685" s="17">
        <f t="shared" si="53"/>
        <v>74.6526851869301</v>
      </c>
      <c r="V685" s="17">
        <f t="shared" si="54"/>
        <v>12.489907210105249</v>
      </c>
    </row>
    <row r="686" spans="1:22">
      <c r="A686" s="14" t="s">
        <v>46</v>
      </c>
      <c r="B686" s="15">
        <v>2447.71220103</v>
      </c>
      <c r="C686" s="14">
        <v>4</v>
      </c>
      <c r="D686" s="14">
        <v>14552</v>
      </c>
      <c r="E686" s="14" t="s">
        <v>45</v>
      </c>
      <c r="F686" s="14">
        <v>4</v>
      </c>
      <c r="G686" s="14" t="s">
        <v>44</v>
      </c>
      <c r="H686" s="14">
        <v>2</v>
      </c>
      <c r="I686" s="14">
        <v>1200</v>
      </c>
      <c r="J686" s="14">
        <v>1200</v>
      </c>
      <c r="K686" s="14">
        <v>562</v>
      </c>
      <c r="L686" s="15">
        <v>4.3383059882400002E-2</v>
      </c>
      <c r="M686" s="16">
        <v>1</v>
      </c>
      <c r="N686" s="17">
        <f t="shared" si="50"/>
        <v>4.3383059882400002E-2</v>
      </c>
      <c r="O686" s="17">
        <v>8.52</v>
      </c>
      <c r="P686" s="17">
        <v>1.44</v>
      </c>
      <c r="Q686" s="17">
        <f t="shared" si="51"/>
        <v>0.36962367019804798</v>
      </c>
      <c r="R686" s="17">
        <f t="shared" si="52"/>
        <v>6.2471606230656E-2</v>
      </c>
      <c r="S686" s="16">
        <v>0.99</v>
      </c>
      <c r="T686" s="16">
        <v>0.98</v>
      </c>
      <c r="U686" s="17">
        <f t="shared" si="53"/>
        <v>0.36592743349606749</v>
      </c>
      <c r="V686" s="17">
        <f t="shared" si="54"/>
        <v>6.122217410604288E-2</v>
      </c>
    </row>
    <row r="687" spans="1:22">
      <c r="A687" s="14" t="s">
        <v>46</v>
      </c>
      <c r="B687" s="15">
        <v>2447.71220103</v>
      </c>
      <c r="C687" s="14">
        <v>4</v>
      </c>
      <c r="D687" s="14">
        <v>14553</v>
      </c>
      <c r="E687" s="14" t="s">
        <v>45</v>
      </c>
      <c r="F687" s="14">
        <v>4</v>
      </c>
      <c r="G687" s="14" t="s">
        <v>44</v>
      </c>
      <c r="H687" s="14">
        <v>2</v>
      </c>
      <c r="I687" s="14">
        <v>1200</v>
      </c>
      <c r="J687" s="14">
        <v>1200</v>
      </c>
      <c r="K687" s="14">
        <v>562</v>
      </c>
      <c r="L687" s="15">
        <v>0.36967031184299998</v>
      </c>
      <c r="M687" s="16">
        <v>1</v>
      </c>
      <c r="N687" s="17">
        <f t="shared" si="50"/>
        <v>0.36967031184299998</v>
      </c>
      <c r="O687" s="17">
        <v>8.52</v>
      </c>
      <c r="P687" s="17">
        <v>1.44</v>
      </c>
      <c r="Q687" s="17">
        <f t="shared" si="51"/>
        <v>3.1495910569023597</v>
      </c>
      <c r="R687" s="17">
        <f t="shared" si="52"/>
        <v>0.53232524905391998</v>
      </c>
      <c r="S687" s="16">
        <v>0.99</v>
      </c>
      <c r="T687" s="16">
        <v>0.98</v>
      </c>
      <c r="U687" s="17">
        <f t="shared" si="53"/>
        <v>3.118095146333336</v>
      </c>
      <c r="V687" s="17">
        <f t="shared" si="54"/>
        <v>0.52167874407284154</v>
      </c>
    </row>
    <row r="688" spans="1:22">
      <c r="A688" s="14" t="s">
        <v>46</v>
      </c>
      <c r="B688" s="15">
        <v>2447.71220103</v>
      </c>
      <c r="C688" s="14">
        <v>4</v>
      </c>
      <c r="D688" s="14">
        <v>14554</v>
      </c>
      <c r="E688" s="14" t="s">
        <v>45</v>
      </c>
      <c r="F688" s="14">
        <v>4</v>
      </c>
      <c r="G688" s="14" t="s">
        <v>49</v>
      </c>
      <c r="H688" s="14">
        <v>11</v>
      </c>
      <c r="I688" s="14">
        <v>4340</v>
      </c>
      <c r="J688" s="14">
        <v>4340</v>
      </c>
      <c r="K688" s="14">
        <v>571</v>
      </c>
      <c r="L688" s="15">
        <v>0.29336628528800002</v>
      </c>
      <c r="M688" s="16">
        <v>1</v>
      </c>
      <c r="N688" s="17">
        <f t="shared" si="50"/>
        <v>0.29336628528800002</v>
      </c>
      <c r="O688" s="17">
        <v>3.85</v>
      </c>
      <c r="P688" s="17">
        <v>0.14000000000000001</v>
      </c>
      <c r="Q688" s="17">
        <f t="shared" si="51"/>
        <v>1.1294601983588002</v>
      </c>
      <c r="R688" s="17">
        <f t="shared" si="52"/>
        <v>4.1071279940320005E-2</v>
      </c>
      <c r="S688" s="16">
        <v>0.99</v>
      </c>
      <c r="T688" s="16">
        <v>0.98</v>
      </c>
      <c r="U688" s="17">
        <f t="shared" si="53"/>
        <v>1.1181655963752122</v>
      </c>
      <c r="V688" s="17">
        <f t="shared" si="54"/>
        <v>4.0249854341513604E-2</v>
      </c>
    </row>
    <row r="689" spans="1:22">
      <c r="A689" s="14" t="s">
        <v>46</v>
      </c>
      <c r="B689" s="15">
        <v>2447.71220103</v>
      </c>
      <c r="C689" s="14">
        <v>4</v>
      </c>
      <c r="D689" s="14">
        <v>14555</v>
      </c>
      <c r="E689" s="14" t="s">
        <v>45</v>
      </c>
      <c r="F689" s="14">
        <v>4</v>
      </c>
      <c r="G689" s="14" t="s">
        <v>44</v>
      </c>
      <c r="H689" s="14">
        <v>2</v>
      </c>
      <c r="I689" s="14">
        <v>1200</v>
      </c>
      <c r="J689" s="14">
        <v>1200</v>
      </c>
      <c r="K689" s="14">
        <v>562</v>
      </c>
      <c r="L689" s="15">
        <v>9.5812254395000004E-2</v>
      </c>
      <c r="M689" s="16">
        <v>1</v>
      </c>
      <c r="N689" s="17">
        <f t="shared" si="50"/>
        <v>9.5812254395000004E-2</v>
      </c>
      <c r="O689" s="17">
        <v>8.52</v>
      </c>
      <c r="P689" s="17">
        <v>1.44</v>
      </c>
      <c r="Q689" s="17">
        <f t="shared" si="51"/>
        <v>0.81632040744540002</v>
      </c>
      <c r="R689" s="17">
        <f t="shared" si="52"/>
        <v>0.13796964632879999</v>
      </c>
      <c r="S689" s="16">
        <v>0.99</v>
      </c>
      <c r="T689" s="16">
        <v>0.98</v>
      </c>
      <c r="U689" s="17">
        <f t="shared" si="53"/>
        <v>0.80815720337094599</v>
      </c>
      <c r="V689" s="17">
        <f t="shared" si="54"/>
        <v>0.13521025340222398</v>
      </c>
    </row>
    <row r="690" spans="1:22">
      <c r="A690" s="14" t="s">
        <v>46</v>
      </c>
      <c r="B690" s="15">
        <v>2447.71220103</v>
      </c>
      <c r="C690" s="14">
        <v>4</v>
      </c>
      <c r="D690" s="14">
        <v>14556</v>
      </c>
      <c r="E690" s="14" t="s">
        <v>45</v>
      </c>
      <c r="F690" s="14">
        <v>4</v>
      </c>
      <c r="G690" s="14" t="s">
        <v>51</v>
      </c>
      <c r="H690" s="14">
        <v>13</v>
      </c>
      <c r="I690" s="14">
        <v>6410</v>
      </c>
      <c r="J690" s="14">
        <v>6410</v>
      </c>
      <c r="K690" s="14">
        <v>573</v>
      </c>
      <c r="L690" s="15">
        <v>3.6100368218199999E-7</v>
      </c>
      <c r="M690" s="16">
        <v>0.83</v>
      </c>
      <c r="N690" s="17">
        <f t="shared" si="50"/>
        <v>2.9963305621105998E-7</v>
      </c>
      <c r="O690" s="17">
        <v>2.0699999999999998</v>
      </c>
      <c r="P690" s="17">
        <v>0.08</v>
      </c>
      <c r="Q690" s="17">
        <f t="shared" si="51"/>
        <v>6.2024042635689406E-7</v>
      </c>
      <c r="R690" s="17">
        <f t="shared" si="52"/>
        <v>2.3970644496884799E-8</v>
      </c>
      <c r="S690" s="16">
        <v>0.99</v>
      </c>
      <c r="T690" s="16">
        <v>0.98</v>
      </c>
      <c r="U690" s="17">
        <f t="shared" si="53"/>
        <v>6.1403802209332507E-7</v>
      </c>
      <c r="V690" s="17">
        <f t="shared" si="54"/>
        <v>2.3491231606947102E-8</v>
      </c>
    </row>
    <row r="691" spans="1:22">
      <c r="A691" s="14" t="s">
        <v>46</v>
      </c>
      <c r="B691" s="15">
        <v>2447.71220103</v>
      </c>
      <c r="C691" s="14">
        <v>4</v>
      </c>
      <c r="D691" s="14">
        <v>14557</v>
      </c>
      <c r="E691" s="14" t="s">
        <v>45</v>
      </c>
      <c r="F691" s="14">
        <v>4</v>
      </c>
      <c r="G691" s="14" t="s">
        <v>44</v>
      </c>
      <c r="H691" s="14">
        <v>2</v>
      </c>
      <c r="I691" s="14">
        <v>1200</v>
      </c>
      <c r="J691" s="14">
        <v>1200</v>
      </c>
      <c r="K691" s="14">
        <v>562</v>
      </c>
      <c r="L691" s="15">
        <v>1.16424678084E-4</v>
      </c>
      <c r="M691" s="16">
        <v>1</v>
      </c>
      <c r="N691" s="17">
        <f t="shared" si="50"/>
        <v>1.16424678084E-4</v>
      </c>
      <c r="O691" s="17">
        <v>8.52</v>
      </c>
      <c r="P691" s="17">
        <v>1.44</v>
      </c>
      <c r="Q691" s="17">
        <f t="shared" si="51"/>
        <v>9.9193825727567986E-4</v>
      </c>
      <c r="R691" s="17">
        <f t="shared" si="52"/>
        <v>1.6765153644095998E-4</v>
      </c>
      <c r="S691" s="16">
        <v>0.99</v>
      </c>
      <c r="T691" s="16">
        <v>0.98</v>
      </c>
      <c r="U691" s="17">
        <f t="shared" si="53"/>
        <v>9.8201887470292302E-4</v>
      </c>
      <c r="V691" s="17">
        <f t="shared" si="54"/>
        <v>1.6429850571214079E-4</v>
      </c>
    </row>
    <row r="692" spans="1:22">
      <c r="A692" s="14" t="s">
        <v>46</v>
      </c>
      <c r="B692" s="15">
        <v>2447.71220103</v>
      </c>
      <c r="C692" s="14">
        <v>4</v>
      </c>
      <c r="D692" s="14">
        <v>14561</v>
      </c>
      <c r="E692" s="14" t="s">
        <v>45</v>
      </c>
      <c r="F692" s="14">
        <v>4</v>
      </c>
      <c r="G692" s="14" t="s">
        <v>49</v>
      </c>
      <c r="H692" s="14">
        <v>11</v>
      </c>
      <c r="I692" s="14">
        <v>4340</v>
      </c>
      <c r="J692" s="14">
        <v>4340</v>
      </c>
      <c r="K692" s="14">
        <v>571</v>
      </c>
      <c r="L692" s="15">
        <v>1.0302655443800001E-7</v>
      </c>
      <c r="M692" s="16">
        <v>1</v>
      </c>
      <c r="N692" s="17">
        <f t="shared" si="50"/>
        <v>1.0302655443800001E-7</v>
      </c>
      <c r="O692" s="17">
        <v>3.85</v>
      </c>
      <c r="P692" s="17">
        <v>0.14000000000000001</v>
      </c>
      <c r="Q692" s="17">
        <f t="shared" si="51"/>
        <v>3.9665223458630001E-7</v>
      </c>
      <c r="R692" s="17">
        <f t="shared" si="52"/>
        <v>1.4423717621320003E-8</v>
      </c>
      <c r="S692" s="16">
        <v>0.99</v>
      </c>
      <c r="T692" s="16">
        <v>0.98</v>
      </c>
      <c r="U692" s="17">
        <f t="shared" si="53"/>
        <v>3.9268571224043699E-7</v>
      </c>
      <c r="V692" s="17">
        <f t="shared" si="54"/>
        <v>1.4135243268893602E-8</v>
      </c>
    </row>
    <row r="693" spans="1:22">
      <c r="A693" s="14" t="s">
        <v>46</v>
      </c>
      <c r="B693" s="15">
        <v>2447.71220103</v>
      </c>
      <c r="C693" s="14">
        <v>4</v>
      </c>
      <c r="D693" s="14">
        <v>14562</v>
      </c>
      <c r="E693" s="14" t="s">
        <v>45</v>
      </c>
      <c r="F693" s="14">
        <v>4</v>
      </c>
      <c r="G693" s="14" t="s">
        <v>49</v>
      </c>
      <c r="H693" s="14">
        <v>11</v>
      </c>
      <c r="I693" s="14">
        <v>4340</v>
      </c>
      <c r="J693" s="14">
        <v>4340</v>
      </c>
      <c r="K693" s="14">
        <v>571</v>
      </c>
      <c r="L693" s="15">
        <v>1.2020348162800001E-5</v>
      </c>
      <c r="M693" s="16">
        <v>1</v>
      </c>
      <c r="N693" s="17">
        <f t="shared" si="50"/>
        <v>1.2020348162800001E-5</v>
      </c>
      <c r="O693" s="17">
        <v>3.85</v>
      </c>
      <c r="P693" s="17">
        <v>0.14000000000000001</v>
      </c>
      <c r="Q693" s="17">
        <f t="shared" si="51"/>
        <v>4.627834042678E-5</v>
      </c>
      <c r="R693" s="17">
        <f t="shared" si="52"/>
        <v>1.6828487427920002E-6</v>
      </c>
      <c r="S693" s="16">
        <v>0.99</v>
      </c>
      <c r="T693" s="16">
        <v>0.98</v>
      </c>
      <c r="U693" s="17">
        <f t="shared" si="53"/>
        <v>4.5815557022512202E-5</v>
      </c>
      <c r="V693" s="17">
        <f t="shared" si="54"/>
        <v>1.6491917679361602E-6</v>
      </c>
    </row>
    <row r="694" spans="1:22">
      <c r="A694" s="14" t="s">
        <v>46</v>
      </c>
      <c r="B694" s="15">
        <v>2447.71220103</v>
      </c>
      <c r="C694" s="14">
        <v>4</v>
      </c>
      <c r="D694" s="14">
        <v>14563</v>
      </c>
      <c r="E694" s="14" t="s">
        <v>45</v>
      </c>
      <c r="F694" s="14">
        <v>4</v>
      </c>
      <c r="G694" s="14" t="s">
        <v>48</v>
      </c>
      <c r="H694" s="14">
        <v>3</v>
      </c>
      <c r="I694" s="14">
        <v>1300</v>
      </c>
      <c r="J694" s="14">
        <v>1300</v>
      </c>
      <c r="K694" s="14">
        <v>563</v>
      </c>
      <c r="L694" s="15">
        <v>0.15694937980099999</v>
      </c>
      <c r="M694" s="16">
        <v>1</v>
      </c>
      <c r="N694" s="17">
        <f t="shared" si="50"/>
        <v>0.15694937980099999</v>
      </c>
      <c r="O694" s="17">
        <v>9.94</v>
      </c>
      <c r="P694" s="17">
        <v>1.59</v>
      </c>
      <c r="Q694" s="17">
        <f t="shared" si="51"/>
        <v>1.5600768352219399</v>
      </c>
      <c r="R694" s="17">
        <f t="shared" si="52"/>
        <v>0.24954951388359001</v>
      </c>
      <c r="S694" s="16">
        <v>0.99</v>
      </c>
      <c r="T694" s="16">
        <v>0.98</v>
      </c>
      <c r="U694" s="17">
        <f t="shared" si="53"/>
        <v>1.5444760668697204</v>
      </c>
      <c r="V694" s="17">
        <f t="shared" si="54"/>
        <v>0.2445585236059182</v>
      </c>
    </row>
    <row r="695" spans="1:22">
      <c r="A695" s="14" t="s">
        <v>46</v>
      </c>
      <c r="B695" s="15">
        <v>2447.71220103</v>
      </c>
      <c r="C695" s="14">
        <v>4</v>
      </c>
      <c r="D695" s="14">
        <v>14564</v>
      </c>
      <c r="E695" s="14" t="s">
        <v>53</v>
      </c>
      <c r="F695" s="14">
        <v>5</v>
      </c>
      <c r="G695" s="14" t="s">
        <v>48</v>
      </c>
      <c r="H695" s="14">
        <v>3</v>
      </c>
      <c r="I695" s="14">
        <v>1300</v>
      </c>
      <c r="J695" s="14">
        <v>1300</v>
      </c>
      <c r="K695" s="14">
        <v>583</v>
      </c>
      <c r="L695" s="15">
        <v>2.01740783152E-2</v>
      </c>
      <c r="M695" s="16">
        <v>1</v>
      </c>
      <c r="N695" s="17">
        <f t="shared" si="50"/>
        <v>2.01740783152E-2</v>
      </c>
      <c r="O695" s="17">
        <v>8.8950180000000003</v>
      </c>
      <c r="P695" s="17">
        <v>1.421521</v>
      </c>
      <c r="Q695" s="17">
        <f t="shared" si="51"/>
        <v>0.17944878974711367</v>
      </c>
      <c r="R695" s="17">
        <f t="shared" si="52"/>
        <v>2.8677875980701418E-2</v>
      </c>
      <c r="S695" s="16">
        <v>0.6</v>
      </c>
      <c r="T695" s="16">
        <v>0.62</v>
      </c>
      <c r="U695" s="17">
        <f t="shared" si="53"/>
        <v>0.1076692738482682</v>
      </c>
      <c r="V695" s="17">
        <f t="shared" si="54"/>
        <v>1.7780283108034881E-2</v>
      </c>
    </row>
    <row r="696" spans="1:22">
      <c r="A696" s="14" t="s">
        <v>46</v>
      </c>
      <c r="B696" s="15">
        <v>2447.71220103</v>
      </c>
      <c r="C696" s="14">
        <v>4</v>
      </c>
      <c r="D696" s="14">
        <v>14566</v>
      </c>
      <c r="E696" s="14" t="s">
        <v>45</v>
      </c>
      <c r="F696" s="14">
        <v>4</v>
      </c>
      <c r="G696" s="14" t="s">
        <v>50</v>
      </c>
      <c r="H696" s="14">
        <v>4</v>
      </c>
      <c r="I696" s="14">
        <v>1700</v>
      </c>
      <c r="J696" s="14">
        <v>1700</v>
      </c>
      <c r="K696" s="14">
        <v>564</v>
      </c>
      <c r="L696" s="15">
        <v>0.20809788978499999</v>
      </c>
      <c r="M696" s="16">
        <v>1</v>
      </c>
      <c r="N696" s="17">
        <f t="shared" si="50"/>
        <v>0.20809788978499999</v>
      </c>
      <c r="O696" s="17">
        <v>11.39</v>
      </c>
      <c r="P696" s="17">
        <v>1.78</v>
      </c>
      <c r="Q696" s="17">
        <f t="shared" si="51"/>
        <v>2.37023496465115</v>
      </c>
      <c r="R696" s="17">
        <f t="shared" si="52"/>
        <v>0.37041424381729998</v>
      </c>
      <c r="S696" s="16">
        <v>0.99</v>
      </c>
      <c r="T696" s="16">
        <v>0.98</v>
      </c>
      <c r="U696" s="17">
        <f t="shared" si="53"/>
        <v>2.3465326150046386</v>
      </c>
      <c r="V696" s="17">
        <f t="shared" si="54"/>
        <v>0.363005958940954</v>
      </c>
    </row>
    <row r="697" spans="1:22">
      <c r="A697" s="14" t="s">
        <v>46</v>
      </c>
      <c r="B697" s="15">
        <v>2447.71220103</v>
      </c>
      <c r="C697" s="14">
        <v>4</v>
      </c>
      <c r="D697" s="14">
        <v>14567</v>
      </c>
      <c r="E697" s="14" t="s">
        <v>45</v>
      </c>
      <c r="F697" s="14">
        <v>4</v>
      </c>
      <c r="G697" s="14" t="s">
        <v>50</v>
      </c>
      <c r="H697" s="14">
        <v>4</v>
      </c>
      <c r="I697" s="14">
        <v>1700</v>
      </c>
      <c r="J697" s="14">
        <v>1700</v>
      </c>
      <c r="K697" s="14">
        <v>564</v>
      </c>
      <c r="L697" s="15">
        <v>7.0085137914699996E-6</v>
      </c>
      <c r="M697" s="16">
        <v>1</v>
      </c>
      <c r="N697" s="17">
        <f t="shared" si="50"/>
        <v>7.0085137914699996E-6</v>
      </c>
      <c r="O697" s="17">
        <v>11.39</v>
      </c>
      <c r="P697" s="17">
        <v>1.78</v>
      </c>
      <c r="Q697" s="17">
        <f t="shared" si="51"/>
        <v>7.9826972084843302E-5</v>
      </c>
      <c r="R697" s="17">
        <f t="shared" si="52"/>
        <v>1.24751545488166E-5</v>
      </c>
      <c r="S697" s="16">
        <v>0.99</v>
      </c>
      <c r="T697" s="16">
        <v>0.98</v>
      </c>
      <c r="U697" s="17">
        <f t="shared" si="53"/>
        <v>7.9028702363994875E-5</v>
      </c>
      <c r="V697" s="17">
        <f t="shared" si="54"/>
        <v>1.2225651457840268E-5</v>
      </c>
    </row>
    <row r="698" spans="1:22">
      <c r="A698" s="14" t="s">
        <v>46</v>
      </c>
      <c r="B698" s="15">
        <v>2447.71220103</v>
      </c>
      <c r="C698" s="14">
        <v>4</v>
      </c>
      <c r="D698" s="14">
        <v>14568</v>
      </c>
      <c r="E698" s="14" t="s">
        <v>45</v>
      </c>
      <c r="F698" s="14">
        <v>4</v>
      </c>
      <c r="G698" s="14" t="s">
        <v>50</v>
      </c>
      <c r="H698" s="14">
        <v>4</v>
      </c>
      <c r="I698" s="14">
        <v>1700</v>
      </c>
      <c r="J698" s="14">
        <v>1700</v>
      </c>
      <c r="K698" s="14">
        <v>564</v>
      </c>
      <c r="L698" s="15">
        <v>5.7467467565900003E-3</v>
      </c>
      <c r="M698" s="16">
        <v>1</v>
      </c>
      <c r="N698" s="17">
        <f t="shared" si="50"/>
        <v>5.7467467565900003E-3</v>
      </c>
      <c r="O698" s="17">
        <v>11.39</v>
      </c>
      <c r="P698" s="17">
        <v>1.78</v>
      </c>
      <c r="Q698" s="17">
        <f t="shared" si="51"/>
        <v>6.545544555756011E-2</v>
      </c>
      <c r="R698" s="17">
        <f t="shared" si="52"/>
        <v>1.02292092267302E-2</v>
      </c>
      <c r="S698" s="16">
        <v>0.99</v>
      </c>
      <c r="T698" s="16">
        <v>0.98</v>
      </c>
      <c r="U698" s="17">
        <f t="shared" si="53"/>
        <v>6.4800891101984504E-2</v>
      </c>
      <c r="V698" s="17">
        <f t="shared" si="54"/>
        <v>1.0024625042195597E-2</v>
      </c>
    </row>
    <row r="699" spans="1:22">
      <c r="A699" s="14" t="s">
        <v>46</v>
      </c>
      <c r="B699" s="15">
        <v>2447.71220103</v>
      </c>
      <c r="C699" s="14">
        <v>4</v>
      </c>
      <c r="D699" s="14">
        <v>14569</v>
      </c>
      <c r="E699" s="14" t="s">
        <v>45</v>
      </c>
      <c r="F699" s="14">
        <v>4</v>
      </c>
      <c r="G699" s="14" t="s">
        <v>50</v>
      </c>
      <c r="H699" s="14">
        <v>4</v>
      </c>
      <c r="I699" s="14">
        <v>1700</v>
      </c>
      <c r="J699" s="14">
        <v>1700</v>
      </c>
      <c r="K699" s="14">
        <v>564</v>
      </c>
      <c r="L699" s="15">
        <v>0.39244303122000002</v>
      </c>
      <c r="M699" s="16">
        <v>1</v>
      </c>
      <c r="N699" s="17">
        <f t="shared" si="50"/>
        <v>0.39244303122000002</v>
      </c>
      <c r="O699" s="17">
        <v>11.39</v>
      </c>
      <c r="P699" s="17">
        <v>1.78</v>
      </c>
      <c r="Q699" s="17">
        <f t="shared" si="51"/>
        <v>4.4699261255958005</v>
      </c>
      <c r="R699" s="17">
        <f t="shared" si="52"/>
        <v>0.69854859557159998</v>
      </c>
      <c r="S699" s="16">
        <v>0.99</v>
      </c>
      <c r="T699" s="16">
        <v>0.98</v>
      </c>
      <c r="U699" s="17">
        <f t="shared" si="53"/>
        <v>4.4252268643398427</v>
      </c>
      <c r="V699" s="17">
        <f t="shared" si="54"/>
        <v>0.68457762366016794</v>
      </c>
    </row>
    <row r="700" spans="1:22">
      <c r="A700" s="14" t="s">
        <v>46</v>
      </c>
      <c r="B700" s="15">
        <v>2447.71220103</v>
      </c>
      <c r="C700" s="14">
        <v>4</v>
      </c>
      <c r="D700" s="14">
        <v>14570</v>
      </c>
      <c r="E700" s="14" t="s">
        <v>45</v>
      </c>
      <c r="F700" s="14">
        <v>4</v>
      </c>
      <c r="G700" s="14" t="s">
        <v>52</v>
      </c>
      <c r="H700" s="14">
        <v>12</v>
      </c>
      <c r="I700" s="14">
        <v>5300</v>
      </c>
      <c r="J700" s="14">
        <v>5300</v>
      </c>
      <c r="K700" s="14">
        <v>572</v>
      </c>
      <c r="L700" s="15">
        <v>2.35788461182E-6</v>
      </c>
      <c r="M700" s="16">
        <v>0</v>
      </c>
      <c r="N700" s="17">
        <f t="shared" si="50"/>
        <v>0</v>
      </c>
      <c r="O700" s="17">
        <v>0</v>
      </c>
      <c r="P700" s="17">
        <v>0</v>
      </c>
      <c r="Q700" s="17">
        <f t="shared" si="51"/>
        <v>0</v>
      </c>
      <c r="R700" s="17">
        <f t="shared" si="52"/>
        <v>0</v>
      </c>
      <c r="S700" s="16">
        <v>0.99</v>
      </c>
      <c r="T700" s="16">
        <v>0.98</v>
      </c>
      <c r="U700" s="17">
        <f t="shared" si="53"/>
        <v>0</v>
      </c>
      <c r="V700" s="17">
        <f t="shared" si="54"/>
        <v>0</v>
      </c>
    </row>
    <row r="701" spans="1:22">
      <c r="A701" s="14" t="s">
        <v>46</v>
      </c>
      <c r="B701" s="15">
        <v>2447.71220103</v>
      </c>
      <c r="C701" s="14">
        <v>4</v>
      </c>
      <c r="D701" s="14">
        <v>14571</v>
      </c>
      <c r="E701" s="14" t="s">
        <v>45</v>
      </c>
      <c r="F701" s="14">
        <v>4</v>
      </c>
      <c r="G701" s="14" t="s">
        <v>52</v>
      </c>
      <c r="H701" s="14">
        <v>12</v>
      </c>
      <c r="I701" s="14">
        <v>5300</v>
      </c>
      <c r="J701" s="14">
        <v>5300</v>
      </c>
      <c r="K701" s="14">
        <v>572</v>
      </c>
      <c r="L701" s="15">
        <v>1.6574631594499999E-6</v>
      </c>
      <c r="M701" s="16">
        <v>0</v>
      </c>
      <c r="N701" s="17">
        <f t="shared" si="50"/>
        <v>0</v>
      </c>
      <c r="O701" s="17">
        <v>0</v>
      </c>
      <c r="P701" s="17">
        <v>0</v>
      </c>
      <c r="Q701" s="17">
        <f t="shared" si="51"/>
        <v>0</v>
      </c>
      <c r="R701" s="17">
        <f t="shared" si="52"/>
        <v>0</v>
      </c>
      <c r="S701" s="16">
        <v>0.99</v>
      </c>
      <c r="T701" s="16">
        <v>0.98</v>
      </c>
      <c r="U701" s="17">
        <f t="shared" si="53"/>
        <v>0</v>
      </c>
      <c r="V701" s="17">
        <f t="shared" si="54"/>
        <v>0</v>
      </c>
    </row>
    <row r="702" spans="1:22">
      <c r="A702" s="14" t="s">
        <v>46</v>
      </c>
      <c r="B702" s="15">
        <v>2447.71220103</v>
      </c>
      <c r="C702" s="14">
        <v>4</v>
      </c>
      <c r="D702" s="14">
        <v>14633</v>
      </c>
      <c r="E702" s="14" t="s">
        <v>45</v>
      </c>
      <c r="F702" s="14">
        <v>4</v>
      </c>
      <c r="G702" s="14" t="s">
        <v>44</v>
      </c>
      <c r="H702" s="14">
        <v>2</v>
      </c>
      <c r="I702" s="14">
        <v>1200</v>
      </c>
      <c r="J702" s="14">
        <v>1200</v>
      </c>
      <c r="K702" s="14">
        <v>562</v>
      </c>
      <c r="L702" s="15">
        <v>8.25212486877E-2</v>
      </c>
      <c r="M702" s="16">
        <v>1</v>
      </c>
      <c r="N702" s="17">
        <f t="shared" si="50"/>
        <v>8.25212486877E-2</v>
      </c>
      <c r="O702" s="17">
        <v>8.52</v>
      </c>
      <c r="P702" s="17">
        <v>1.44</v>
      </c>
      <c r="Q702" s="17">
        <f t="shared" si="51"/>
        <v>0.70308103881920392</v>
      </c>
      <c r="R702" s="17">
        <f t="shared" si="52"/>
        <v>0.118830598110288</v>
      </c>
      <c r="S702" s="16">
        <v>0.99</v>
      </c>
      <c r="T702" s="16">
        <v>0.98</v>
      </c>
      <c r="U702" s="17">
        <f t="shared" si="53"/>
        <v>0.69605022843101183</v>
      </c>
      <c r="V702" s="17">
        <f t="shared" si="54"/>
        <v>0.11645398614808224</v>
      </c>
    </row>
    <row r="703" spans="1:22">
      <c r="A703" s="14" t="s">
        <v>46</v>
      </c>
      <c r="B703" s="15">
        <v>2447.71220103</v>
      </c>
      <c r="C703" s="14">
        <v>4</v>
      </c>
      <c r="D703" s="14">
        <v>14634</v>
      </c>
      <c r="E703" s="14" t="s">
        <v>45</v>
      </c>
      <c r="F703" s="14">
        <v>4</v>
      </c>
      <c r="G703" s="14" t="s">
        <v>44</v>
      </c>
      <c r="H703" s="14">
        <v>2</v>
      </c>
      <c r="I703" s="14">
        <v>1200</v>
      </c>
      <c r="J703" s="14">
        <v>1200</v>
      </c>
      <c r="K703" s="14">
        <v>562</v>
      </c>
      <c r="L703" s="15">
        <v>6.5954389519800004E-3</v>
      </c>
      <c r="M703" s="16">
        <v>1</v>
      </c>
      <c r="N703" s="17">
        <f t="shared" si="50"/>
        <v>6.5954389519800004E-3</v>
      </c>
      <c r="O703" s="17">
        <v>8.52</v>
      </c>
      <c r="P703" s="17">
        <v>1.44</v>
      </c>
      <c r="Q703" s="17">
        <f t="shared" si="51"/>
        <v>5.6193139870869602E-2</v>
      </c>
      <c r="R703" s="17">
        <f t="shared" si="52"/>
        <v>9.4974320908511999E-3</v>
      </c>
      <c r="S703" s="16">
        <v>0.99</v>
      </c>
      <c r="T703" s="16">
        <v>0.98</v>
      </c>
      <c r="U703" s="17">
        <f t="shared" si="53"/>
        <v>5.5631208472160902E-2</v>
      </c>
      <c r="V703" s="17">
        <f t="shared" si="54"/>
        <v>9.3074834490341762E-3</v>
      </c>
    </row>
    <row r="704" spans="1:22">
      <c r="A704" s="14" t="s">
        <v>46</v>
      </c>
      <c r="B704" s="15">
        <v>2447.71220103</v>
      </c>
      <c r="C704" s="14">
        <v>4</v>
      </c>
      <c r="D704" s="14">
        <v>14635</v>
      </c>
      <c r="E704" s="14" t="s">
        <v>45</v>
      </c>
      <c r="F704" s="14">
        <v>4</v>
      </c>
      <c r="G704" s="14" t="s">
        <v>44</v>
      </c>
      <c r="H704" s="14">
        <v>2</v>
      </c>
      <c r="I704" s="14">
        <v>1200</v>
      </c>
      <c r="J704" s="14">
        <v>1200</v>
      </c>
      <c r="K704" s="14">
        <v>562</v>
      </c>
      <c r="L704" s="15">
        <v>0.89910603860600002</v>
      </c>
      <c r="M704" s="16">
        <v>1</v>
      </c>
      <c r="N704" s="17">
        <f t="shared" si="50"/>
        <v>0.89910603860600002</v>
      </c>
      <c r="O704" s="17">
        <v>8.52</v>
      </c>
      <c r="P704" s="17">
        <v>1.44</v>
      </c>
      <c r="Q704" s="17">
        <f t="shared" si="51"/>
        <v>7.6603834489231195</v>
      </c>
      <c r="R704" s="17">
        <f t="shared" si="52"/>
        <v>1.29471269559264</v>
      </c>
      <c r="S704" s="16">
        <v>0.99</v>
      </c>
      <c r="T704" s="16">
        <v>0.98</v>
      </c>
      <c r="U704" s="17">
        <f t="shared" si="53"/>
        <v>7.5837796144338885</v>
      </c>
      <c r="V704" s="17">
        <f t="shared" si="54"/>
        <v>1.2688184416807873</v>
      </c>
    </row>
    <row r="705" spans="1:22">
      <c r="A705" s="14" t="s">
        <v>46</v>
      </c>
      <c r="B705" s="15">
        <v>2447.71220103</v>
      </c>
      <c r="C705" s="14">
        <v>4</v>
      </c>
      <c r="D705" s="14">
        <v>14636</v>
      </c>
      <c r="E705" s="14" t="s">
        <v>45</v>
      </c>
      <c r="F705" s="14">
        <v>4</v>
      </c>
      <c r="G705" s="14" t="s">
        <v>44</v>
      </c>
      <c r="H705" s="14">
        <v>2</v>
      </c>
      <c r="I705" s="14">
        <v>1200</v>
      </c>
      <c r="J705" s="14">
        <v>1200</v>
      </c>
      <c r="K705" s="14">
        <v>562</v>
      </c>
      <c r="L705" s="15">
        <v>2.0745645503399998E-3</v>
      </c>
      <c r="M705" s="16">
        <v>1</v>
      </c>
      <c r="N705" s="17">
        <f t="shared" si="50"/>
        <v>2.0745645503399998E-3</v>
      </c>
      <c r="O705" s="17">
        <v>8.52</v>
      </c>
      <c r="P705" s="17">
        <v>1.44</v>
      </c>
      <c r="Q705" s="17">
        <f t="shared" si="51"/>
        <v>1.7675289968896796E-2</v>
      </c>
      <c r="R705" s="17">
        <f t="shared" si="52"/>
        <v>2.9873729524895996E-3</v>
      </c>
      <c r="S705" s="16">
        <v>0.99</v>
      </c>
      <c r="T705" s="16">
        <v>0.98</v>
      </c>
      <c r="U705" s="17">
        <f t="shared" si="53"/>
        <v>1.7498537069207828E-2</v>
      </c>
      <c r="V705" s="17">
        <f t="shared" si="54"/>
        <v>2.9276254934398078E-3</v>
      </c>
    </row>
    <row r="706" spans="1:22">
      <c r="A706" s="14" t="s">
        <v>46</v>
      </c>
      <c r="B706" s="15">
        <v>2447.71220103</v>
      </c>
      <c r="C706" s="14">
        <v>4</v>
      </c>
      <c r="D706" s="14">
        <v>14637</v>
      </c>
      <c r="E706" s="14" t="s">
        <v>45</v>
      </c>
      <c r="F706" s="14">
        <v>4</v>
      </c>
      <c r="G706" s="14" t="s">
        <v>44</v>
      </c>
      <c r="H706" s="14">
        <v>2</v>
      </c>
      <c r="I706" s="14">
        <v>1200</v>
      </c>
      <c r="J706" s="14">
        <v>1200</v>
      </c>
      <c r="K706" s="14">
        <v>562</v>
      </c>
      <c r="L706" s="15">
        <v>1.28530574945</v>
      </c>
      <c r="M706" s="16">
        <v>1</v>
      </c>
      <c r="N706" s="17">
        <f t="shared" si="50"/>
        <v>1.28530574945</v>
      </c>
      <c r="O706" s="17">
        <v>8.52</v>
      </c>
      <c r="P706" s="17">
        <v>1.44</v>
      </c>
      <c r="Q706" s="17">
        <f t="shared" si="51"/>
        <v>10.950804985313999</v>
      </c>
      <c r="R706" s="17">
        <f t="shared" si="52"/>
        <v>1.8508402792079999</v>
      </c>
      <c r="S706" s="16">
        <v>0.99</v>
      </c>
      <c r="T706" s="16">
        <v>0.98</v>
      </c>
      <c r="U706" s="17">
        <f t="shared" si="53"/>
        <v>10.841296935460859</v>
      </c>
      <c r="V706" s="17">
        <f t="shared" si="54"/>
        <v>1.8138234736238399</v>
      </c>
    </row>
    <row r="707" spans="1:22">
      <c r="A707" s="14" t="s">
        <v>46</v>
      </c>
      <c r="B707" s="15">
        <v>2447.71220103</v>
      </c>
      <c r="C707" s="14">
        <v>4</v>
      </c>
      <c r="D707" s="14">
        <v>14638</v>
      </c>
      <c r="E707" s="14" t="s">
        <v>45</v>
      </c>
      <c r="F707" s="14">
        <v>4</v>
      </c>
      <c r="G707" s="14" t="s">
        <v>44</v>
      </c>
      <c r="H707" s="14">
        <v>2</v>
      </c>
      <c r="I707" s="14">
        <v>1200</v>
      </c>
      <c r="J707" s="14">
        <v>1200</v>
      </c>
      <c r="K707" s="14">
        <v>562</v>
      </c>
      <c r="L707" s="15">
        <v>6.0742787969799997E-2</v>
      </c>
      <c r="M707" s="16">
        <v>1</v>
      </c>
      <c r="N707" s="17">
        <f t="shared" ref="N707:N770" si="55">L707*M707</f>
        <v>6.0742787969799997E-2</v>
      </c>
      <c r="O707" s="17">
        <v>8.52</v>
      </c>
      <c r="P707" s="17">
        <v>1.44</v>
      </c>
      <c r="Q707" s="17">
        <f t="shared" ref="Q707:Q770" si="56">N707*O707</f>
        <v>0.517528553502696</v>
      </c>
      <c r="R707" s="17">
        <f t="shared" ref="R707:R770" si="57">N707*P707</f>
        <v>8.7469614676511986E-2</v>
      </c>
      <c r="S707" s="16">
        <v>0.99</v>
      </c>
      <c r="T707" s="16">
        <v>0.98</v>
      </c>
      <c r="U707" s="17">
        <f t="shared" ref="U707:U770" si="58">Q707*S707</f>
        <v>0.512353267967669</v>
      </c>
      <c r="V707" s="17">
        <f t="shared" ref="V707:V770" si="59">R707*T707</f>
        <v>8.5720222382981742E-2</v>
      </c>
    </row>
    <row r="708" spans="1:22">
      <c r="A708" s="14" t="s">
        <v>46</v>
      </c>
      <c r="B708" s="15">
        <v>2447.71220103</v>
      </c>
      <c r="C708" s="14">
        <v>4</v>
      </c>
      <c r="D708" s="14">
        <v>14639</v>
      </c>
      <c r="E708" s="14" t="s">
        <v>45</v>
      </c>
      <c r="F708" s="14">
        <v>4</v>
      </c>
      <c r="G708" s="14" t="s">
        <v>44</v>
      </c>
      <c r="H708" s="14">
        <v>2</v>
      </c>
      <c r="I708" s="14">
        <v>1200</v>
      </c>
      <c r="J708" s="14">
        <v>1200</v>
      </c>
      <c r="K708" s="14">
        <v>562</v>
      </c>
      <c r="L708" s="15">
        <v>3.2277586342400002E-3</v>
      </c>
      <c r="M708" s="16">
        <v>1</v>
      </c>
      <c r="N708" s="17">
        <f t="shared" si="55"/>
        <v>3.2277586342400002E-3</v>
      </c>
      <c r="O708" s="17">
        <v>8.52</v>
      </c>
      <c r="P708" s="17">
        <v>1.44</v>
      </c>
      <c r="Q708" s="17">
        <f t="shared" si="56"/>
        <v>2.7500503563724802E-2</v>
      </c>
      <c r="R708" s="17">
        <f t="shared" si="57"/>
        <v>4.6479724333055999E-3</v>
      </c>
      <c r="S708" s="16">
        <v>0.99</v>
      </c>
      <c r="T708" s="16">
        <v>0.98</v>
      </c>
      <c r="U708" s="17">
        <f t="shared" si="58"/>
        <v>2.7225498528087554E-2</v>
      </c>
      <c r="V708" s="17">
        <f t="shared" si="59"/>
        <v>4.5550129846394878E-3</v>
      </c>
    </row>
    <row r="709" spans="1:22">
      <c r="A709" s="14" t="s">
        <v>46</v>
      </c>
      <c r="B709" s="15">
        <v>2447.71220103</v>
      </c>
      <c r="C709" s="14">
        <v>4</v>
      </c>
      <c r="D709" s="14">
        <v>14640</v>
      </c>
      <c r="E709" s="14" t="s">
        <v>45</v>
      </c>
      <c r="F709" s="14">
        <v>4</v>
      </c>
      <c r="G709" s="14" t="s">
        <v>49</v>
      </c>
      <c r="H709" s="14">
        <v>11</v>
      </c>
      <c r="I709" s="14">
        <v>4340</v>
      </c>
      <c r="J709" s="14">
        <v>4340</v>
      </c>
      <c r="K709" s="14">
        <v>571</v>
      </c>
      <c r="L709" s="15">
        <v>8.2701348216299992E-6</v>
      </c>
      <c r="M709" s="16">
        <v>1</v>
      </c>
      <c r="N709" s="17">
        <f t="shared" si="55"/>
        <v>8.2701348216299992E-6</v>
      </c>
      <c r="O709" s="17">
        <v>3.85</v>
      </c>
      <c r="P709" s="17">
        <v>0.14000000000000001</v>
      </c>
      <c r="Q709" s="17">
        <f t="shared" si="56"/>
        <v>3.1840019063275494E-5</v>
      </c>
      <c r="R709" s="17">
        <f t="shared" si="57"/>
        <v>1.1578188750282E-6</v>
      </c>
      <c r="S709" s="16">
        <v>0.99</v>
      </c>
      <c r="T709" s="16">
        <v>0.98</v>
      </c>
      <c r="U709" s="17">
        <f t="shared" si="58"/>
        <v>3.152161887264274E-5</v>
      </c>
      <c r="V709" s="17">
        <f t="shared" si="59"/>
        <v>1.134662497527636E-6</v>
      </c>
    </row>
    <row r="710" spans="1:22">
      <c r="A710" s="14" t="s">
        <v>46</v>
      </c>
      <c r="B710" s="15">
        <v>2447.71220103</v>
      </c>
      <c r="C710" s="14">
        <v>4</v>
      </c>
      <c r="D710" s="14">
        <v>14641</v>
      </c>
      <c r="E710" s="14" t="s">
        <v>45</v>
      </c>
      <c r="F710" s="14">
        <v>4</v>
      </c>
      <c r="G710" s="14" t="s">
        <v>49</v>
      </c>
      <c r="H710" s="14">
        <v>11</v>
      </c>
      <c r="I710" s="14">
        <v>4340</v>
      </c>
      <c r="J710" s="14">
        <v>4340</v>
      </c>
      <c r="K710" s="14">
        <v>571</v>
      </c>
      <c r="L710" s="15">
        <v>0.36458428933600001</v>
      </c>
      <c r="M710" s="16">
        <v>1</v>
      </c>
      <c r="N710" s="17">
        <f t="shared" si="55"/>
        <v>0.36458428933600001</v>
      </c>
      <c r="O710" s="17">
        <v>3.85</v>
      </c>
      <c r="P710" s="17">
        <v>0.14000000000000001</v>
      </c>
      <c r="Q710" s="17">
        <f t="shared" si="56"/>
        <v>1.4036495139436</v>
      </c>
      <c r="R710" s="17">
        <f t="shared" si="57"/>
        <v>5.1041800507040005E-2</v>
      </c>
      <c r="S710" s="16">
        <v>0.99</v>
      </c>
      <c r="T710" s="16">
        <v>0.98</v>
      </c>
      <c r="U710" s="17">
        <f t="shared" si="58"/>
        <v>1.389613018804164</v>
      </c>
      <c r="V710" s="17">
        <f t="shared" si="59"/>
        <v>5.0020964496899203E-2</v>
      </c>
    </row>
    <row r="711" spans="1:22">
      <c r="A711" s="14" t="s">
        <v>46</v>
      </c>
      <c r="B711" s="15">
        <v>2447.71220103</v>
      </c>
      <c r="C711" s="14">
        <v>4</v>
      </c>
      <c r="D711" s="14">
        <v>14642</v>
      </c>
      <c r="E711" s="14" t="s">
        <v>45</v>
      </c>
      <c r="F711" s="14">
        <v>4</v>
      </c>
      <c r="G711" s="14" t="s">
        <v>49</v>
      </c>
      <c r="H711" s="14">
        <v>11</v>
      </c>
      <c r="I711" s="14">
        <v>4340</v>
      </c>
      <c r="J711" s="14">
        <v>4340</v>
      </c>
      <c r="K711" s="14">
        <v>571</v>
      </c>
      <c r="L711" s="15">
        <v>5.6297403918900002E-5</v>
      </c>
      <c r="M711" s="16">
        <v>1</v>
      </c>
      <c r="N711" s="17">
        <f t="shared" si="55"/>
        <v>5.6297403918900002E-5</v>
      </c>
      <c r="O711" s="17">
        <v>3.85</v>
      </c>
      <c r="P711" s="17">
        <v>0.14000000000000001</v>
      </c>
      <c r="Q711" s="17">
        <f t="shared" si="56"/>
        <v>2.1674500508776502E-4</v>
      </c>
      <c r="R711" s="17">
        <f t="shared" si="57"/>
        <v>7.8816365486460008E-6</v>
      </c>
      <c r="S711" s="16">
        <v>0.99</v>
      </c>
      <c r="T711" s="16">
        <v>0.98</v>
      </c>
      <c r="U711" s="17">
        <f t="shared" si="58"/>
        <v>2.1457755503688736E-4</v>
      </c>
      <c r="V711" s="17">
        <f t="shared" si="59"/>
        <v>7.7240038176730802E-6</v>
      </c>
    </row>
    <row r="712" spans="1:22">
      <c r="A712" s="14" t="s">
        <v>46</v>
      </c>
      <c r="B712" s="15">
        <v>2447.71220103</v>
      </c>
      <c r="C712" s="14">
        <v>4</v>
      </c>
      <c r="D712" s="14">
        <v>14643</v>
      </c>
      <c r="E712" s="14" t="s">
        <v>45</v>
      </c>
      <c r="F712" s="14">
        <v>4</v>
      </c>
      <c r="G712" s="14" t="s">
        <v>49</v>
      </c>
      <c r="H712" s="14">
        <v>11</v>
      </c>
      <c r="I712" s="14">
        <v>4340</v>
      </c>
      <c r="J712" s="14">
        <v>4340</v>
      </c>
      <c r="K712" s="14">
        <v>571</v>
      </c>
      <c r="L712" s="15">
        <v>3.9103632988000001E-6</v>
      </c>
      <c r="M712" s="16">
        <v>1</v>
      </c>
      <c r="N712" s="17">
        <f t="shared" si="55"/>
        <v>3.9103632988000001E-6</v>
      </c>
      <c r="O712" s="17">
        <v>3.85</v>
      </c>
      <c r="P712" s="17">
        <v>0.14000000000000001</v>
      </c>
      <c r="Q712" s="17">
        <f t="shared" si="56"/>
        <v>1.5054898700380001E-5</v>
      </c>
      <c r="R712" s="17">
        <f t="shared" si="57"/>
        <v>5.4745086183200001E-7</v>
      </c>
      <c r="S712" s="16">
        <v>0.99</v>
      </c>
      <c r="T712" s="16">
        <v>0.98</v>
      </c>
      <c r="U712" s="17">
        <f t="shared" si="58"/>
        <v>1.4904349713376201E-5</v>
      </c>
      <c r="V712" s="17">
        <f t="shared" si="59"/>
        <v>5.3650184459535996E-7</v>
      </c>
    </row>
    <row r="713" spans="1:22">
      <c r="A713" s="14" t="s">
        <v>46</v>
      </c>
      <c r="B713" s="15">
        <v>2447.71220103</v>
      </c>
      <c r="C713" s="14">
        <v>4</v>
      </c>
      <c r="D713" s="14">
        <v>14644</v>
      </c>
      <c r="E713" s="14" t="s">
        <v>45</v>
      </c>
      <c r="F713" s="14">
        <v>4</v>
      </c>
      <c r="G713" s="14" t="s">
        <v>44</v>
      </c>
      <c r="H713" s="14">
        <v>2</v>
      </c>
      <c r="I713" s="14">
        <v>1290</v>
      </c>
      <c r="J713" s="14">
        <v>1290</v>
      </c>
      <c r="K713" s="14">
        <v>562</v>
      </c>
      <c r="L713" s="15">
        <v>4.1051178641800004</v>
      </c>
      <c r="M713" s="16">
        <v>1</v>
      </c>
      <c r="N713" s="17">
        <f t="shared" si="55"/>
        <v>4.1051178641800004</v>
      </c>
      <c r="O713" s="17">
        <v>8.52</v>
      </c>
      <c r="P713" s="17">
        <v>1.44</v>
      </c>
      <c r="Q713" s="17">
        <f t="shared" si="56"/>
        <v>34.975604202813599</v>
      </c>
      <c r="R713" s="17">
        <f t="shared" si="57"/>
        <v>5.9113697244192007</v>
      </c>
      <c r="S713" s="16">
        <v>0.99</v>
      </c>
      <c r="T713" s="16">
        <v>0.98</v>
      </c>
      <c r="U713" s="17">
        <f t="shared" si="58"/>
        <v>34.625848160785466</v>
      </c>
      <c r="V713" s="17">
        <f t="shared" si="59"/>
        <v>5.7931423299308165</v>
      </c>
    </row>
    <row r="714" spans="1:22">
      <c r="A714" s="14" t="s">
        <v>46</v>
      </c>
      <c r="B714" s="15">
        <v>2447.71220103</v>
      </c>
      <c r="C714" s="14">
        <v>4</v>
      </c>
      <c r="D714" s="14">
        <v>14645</v>
      </c>
      <c r="E714" s="14" t="s">
        <v>45</v>
      </c>
      <c r="F714" s="14">
        <v>4</v>
      </c>
      <c r="G714" s="14" t="s">
        <v>44</v>
      </c>
      <c r="H714" s="14">
        <v>2</v>
      </c>
      <c r="I714" s="14">
        <v>1290</v>
      </c>
      <c r="J714" s="14">
        <v>1290</v>
      </c>
      <c r="K714" s="14">
        <v>562</v>
      </c>
      <c r="L714" s="15">
        <v>2.8718504026399999E-2</v>
      </c>
      <c r="M714" s="16">
        <v>1</v>
      </c>
      <c r="N714" s="17">
        <f t="shared" si="55"/>
        <v>2.8718504026399999E-2</v>
      </c>
      <c r="O714" s="17">
        <v>8.52</v>
      </c>
      <c r="P714" s="17">
        <v>1.44</v>
      </c>
      <c r="Q714" s="17">
        <f t="shared" si="56"/>
        <v>0.24468165430492797</v>
      </c>
      <c r="R714" s="17">
        <f t="shared" si="57"/>
        <v>4.1354645798015996E-2</v>
      </c>
      <c r="S714" s="16">
        <v>0.99</v>
      </c>
      <c r="T714" s="16">
        <v>0.98</v>
      </c>
      <c r="U714" s="17">
        <f t="shared" si="58"/>
        <v>0.24223483776187868</v>
      </c>
      <c r="V714" s="17">
        <f t="shared" si="59"/>
        <v>4.0527552882055673E-2</v>
      </c>
    </row>
    <row r="715" spans="1:22">
      <c r="A715" s="14" t="s">
        <v>46</v>
      </c>
      <c r="B715" s="15">
        <v>2447.71220103</v>
      </c>
      <c r="C715" s="14">
        <v>4</v>
      </c>
      <c r="D715" s="14">
        <v>14646</v>
      </c>
      <c r="E715" s="14" t="s">
        <v>45</v>
      </c>
      <c r="F715" s="14">
        <v>4</v>
      </c>
      <c r="G715" s="14" t="s">
        <v>44</v>
      </c>
      <c r="H715" s="14">
        <v>2</v>
      </c>
      <c r="I715" s="14">
        <v>1290</v>
      </c>
      <c r="J715" s="14">
        <v>1290</v>
      </c>
      <c r="K715" s="14">
        <v>562</v>
      </c>
      <c r="L715" s="15">
        <v>6.7171507440799996</v>
      </c>
      <c r="M715" s="16">
        <v>1</v>
      </c>
      <c r="N715" s="17">
        <f t="shared" si="55"/>
        <v>6.7171507440799996</v>
      </c>
      <c r="O715" s="17">
        <v>8.52</v>
      </c>
      <c r="P715" s="17">
        <v>1.44</v>
      </c>
      <c r="Q715" s="17">
        <f t="shared" si="56"/>
        <v>57.230124339561591</v>
      </c>
      <c r="R715" s="17">
        <f t="shared" si="57"/>
        <v>9.6726970714751985</v>
      </c>
      <c r="S715" s="16">
        <v>0.99</v>
      </c>
      <c r="T715" s="16">
        <v>0.98</v>
      </c>
      <c r="U715" s="17">
        <f t="shared" si="58"/>
        <v>56.657823096165977</v>
      </c>
      <c r="V715" s="17">
        <f t="shared" si="59"/>
        <v>9.4792431300456936</v>
      </c>
    </row>
    <row r="716" spans="1:22">
      <c r="A716" s="14" t="s">
        <v>46</v>
      </c>
      <c r="B716" s="15">
        <v>2447.71220103</v>
      </c>
      <c r="C716" s="14">
        <v>4</v>
      </c>
      <c r="D716" s="14">
        <v>14647</v>
      </c>
      <c r="E716" s="14" t="s">
        <v>45</v>
      </c>
      <c r="F716" s="14">
        <v>4</v>
      </c>
      <c r="G716" s="14" t="s">
        <v>52</v>
      </c>
      <c r="H716" s="14">
        <v>12</v>
      </c>
      <c r="I716" s="14">
        <v>5200</v>
      </c>
      <c r="J716" s="14">
        <v>5200</v>
      </c>
      <c r="K716" s="14">
        <v>572</v>
      </c>
      <c r="L716" s="15">
        <v>1.0531271015999999E-5</v>
      </c>
      <c r="M716" s="16">
        <v>0</v>
      </c>
      <c r="N716" s="17">
        <f t="shared" si="55"/>
        <v>0</v>
      </c>
      <c r="O716" s="17">
        <v>0</v>
      </c>
      <c r="P716" s="17">
        <v>0</v>
      </c>
      <c r="Q716" s="17">
        <f t="shared" si="56"/>
        <v>0</v>
      </c>
      <c r="R716" s="17">
        <f t="shared" si="57"/>
        <v>0</v>
      </c>
      <c r="S716" s="16">
        <v>0.99</v>
      </c>
      <c r="T716" s="16">
        <v>0.98</v>
      </c>
      <c r="U716" s="17">
        <f t="shared" si="58"/>
        <v>0</v>
      </c>
      <c r="V716" s="17">
        <f t="shared" si="59"/>
        <v>0</v>
      </c>
    </row>
    <row r="717" spans="1:22">
      <c r="A717" s="14" t="s">
        <v>46</v>
      </c>
      <c r="B717" s="15">
        <v>2447.71220103</v>
      </c>
      <c r="C717" s="14">
        <v>4</v>
      </c>
      <c r="D717" s="14">
        <v>14648</v>
      </c>
      <c r="E717" s="14" t="s">
        <v>45</v>
      </c>
      <c r="F717" s="14">
        <v>4</v>
      </c>
      <c r="G717" s="14" t="s">
        <v>49</v>
      </c>
      <c r="H717" s="14">
        <v>11</v>
      </c>
      <c r="I717" s="14">
        <v>4340</v>
      </c>
      <c r="J717" s="14">
        <v>4340</v>
      </c>
      <c r="K717" s="14">
        <v>571</v>
      </c>
      <c r="L717" s="15">
        <v>3.9327615381099998E-5</v>
      </c>
      <c r="M717" s="16">
        <v>1</v>
      </c>
      <c r="N717" s="17">
        <f t="shared" si="55"/>
        <v>3.9327615381099998E-5</v>
      </c>
      <c r="O717" s="17">
        <v>3.85</v>
      </c>
      <c r="P717" s="17">
        <v>0.14000000000000001</v>
      </c>
      <c r="Q717" s="17">
        <f t="shared" si="56"/>
        <v>1.5141131921723501E-4</v>
      </c>
      <c r="R717" s="17">
        <f t="shared" si="57"/>
        <v>5.5058661533540001E-6</v>
      </c>
      <c r="S717" s="16">
        <v>0.99</v>
      </c>
      <c r="T717" s="16">
        <v>0.98</v>
      </c>
      <c r="U717" s="17">
        <f t="shared" si="58"/>
        <v>1.4989720602506264E-4</v>
      </c>
      <c r="V717" s="17">
        <f t="shared" si="59"/>
        <v>5.3957488302869199E-6</v>
      </c>
    </row>
    <row r="718" spans="1:22">
      <c r="A718" s="14" t="s">
        <v>46</v>
      </c>
      <c r="B718" s="15">
        <v>2447.71220103</v>
      </c>
      <c r="C718" s="14">
        <v>4</v>
      </c>
      <c r="D718" s="14">
        <v>14649</v>
      </c>
      <c r="E718" s="14" t="s">
        <v>45</v>
      </c>
      <c r="F718" s="14">
        <v>4</v>
      </c>
      <c r="G718" s="14" t="s">
        <v>51</v>
      </c>
      <c r="H718" s="14">
        <v>13</v>
      </c>
      <c r="I718" s="14">
        <v>6410</v>
      </c>
      <c r="J718" s="14">
        <v>6410</v>
      </c>
      <c r="K718" s="14">
        <v>573</v>
      </c>
      <c r="L718" s="15">
        <v>3.8921608360299998E-5</v>
      </c>
      <c r="M718" s="16">
        <v>0.83</v>
      </c>
      <c r="N718" s="17">
        <f t="shared" si="55"/>
        <v>3.2304934939048999E-5</v>
      </c>
      <c r="O718" s="17">
        <v>2.0699999999999998</v>
      </c>
      <c r="P718" s="17">
        <v>0.08</v>
      </c>
      <c r="Q718" s="17">
        <f t="shared" si="56"/>
        <v>6.6871215323831428E-5</v>
      </c>
      <c r="R718" s="17">
        <f t="shared" si="57"/>
        <v>2.5843947951239201E-6</v>
      </c>
      <c r="S718" s="16">
        <v>0.99</v>
      </c>
      <c r="T718" s="16">
        <v>0.98</v>
      </c>
      <c r="U718" s="17">
        <f t="shared" si="58"/>
        <v>6.620250317059311E-5</v>
      </c>
      <c r="V718" s="17">
        <f t="shared" si="59"/>
        <v>2.5327068992214416E-6</v>
      </c>
    </row>
    <row r="719" spans="1:22">
      <c r="A719" s="14" t="s">
        <v>46</v>
      </c>
      <c r="B719" s="15">
        <v>2447.71220103</v>
      </c>
      <c r="C719" s="14">
        <v>4</v>
      </c>
      <c r="D719" s="14">
        <v>14650</v>
      </c>
      <c r="E719" s="14" t="s">
        <v>45</v>
      </c>
      <c r="F719" s="14">
        <v>4</v>
      </c>
      <c r="G719" s="14" t="s">
        <v>44</v>
      </c>
      <c r="H719" s="14">
        <v>2</v>
      </c>
      <c r="I719" s="14">
        <v>1200</v>
      </c>
      <c r="J719" s="14">
        <v>1200</v>
      </c>
      <c r="K719" s="14">
        <v>562</v>
      </c>
      <c r="L719" s="15">
        <v>8.7820337260700002E-6</v>
      </c>
      <c r="M719" s="16">
        <v>1</v>
      </c>
      <c r="N719" s="17">
        <f t="shared" si="55"/>
        <v>8.7820337260700002E-6</v>
      </c>
      <c r="O719" s="17">
        <v>8.52</v>
      </c>
      <c r="P719" s="17">
        <v>1.44</v>
      </c>
      <c r="Q719" s="17">
        <f t="shared" si="56"/>
        <v>7.4822927346116397E-5</v>
      </c>
      <c r="R719" s="17">
        <f t="shared" si="57"/>
        <v>1.2646128565540799E-5</v>
      </c>
      <c r="S719" s="16">
        <v>0.99</v>
      </c>
      <c r="T719" s="16">
        <v>0.98</v>
      </c>
      <c r="U719" s="17">
        <f t="shared" si="58"/>
        <v>7.4074698072655232E-5</v>
      </c>
      <c r="V719" s="17">
        <f t="shared" si="59"/>
        <v>1.2393205994229983E-5</v>
      </c>
    </row>
    <row r="720" spans="1:22">
      <c r="A720" s="14" t="s">
        <v>46</v>
      </c>
      <c r="B720" s="15">
        <v>2447.71220103</v>
      </c>
      <c r="C720" s="14">
        <v>4</v>
      </c>
      <c r="D720" s="14">
        <v>14651</v>
      </c>
      <c r="E720" s="14" t="s">
        <v>45</v>
      </c>
      <c r="F720" s="14">
        <v>4</v>
      </c>
      <c r="G720" s="14" t="s">
        <v>44</v>
      </c>
      <c r="H720" s="14">
        <v>2</v>
      </c>
      <c r="I720" s="14">
        <v>1200</v>
      </c>
      <c r="J720" s="14">
        <v>1200</v>
      </c>
      <c r="K720" s="14">
        <v>562</v>
      </c>
      <c r="L720" s="15">
        <v>7.5925158887900001E-3</v>
      </c>
      <c r="M720" s="16">
        <v>1</v>
      </c>
      <c r="N720" s="17">
        <f t="shared" si="55"/>
        <v>7.5925158887900001E-3</v>
      </c>
      <c r="O720" s="17">
        <v>8.52</v>
      </c>
      <c r="P720" s="17">
        <v>1.44</v>
      </c>
      <c r="Q720" s="17">
        <f t="shared" si="56"/>
        <v>6.4688235372490799E-2</v>
      </c>
      <c r="R720" s="17">
        <f t="shared" si="57"/>
        <v>1.0933222879857599E-2</v>
      </c>
      <c r="S720" s="16">
        <v>0.99</v>
      </c>
      <c r="T720" s="16">
        <v>0.98</v>
      </c>
      <c r="U720" s="17">
        <f t="shared" si="58"/>
        <v>6.4041353018765887E-2</v>
      </c>
      <c r="V720" s="17">
        <f t="shared" si="59"/>
        <v>1.0714558422260448E-2</v>
      </c>
    </row>
    <row r="721" spans="1:22">
      <c r="A721" s="14" t="s">
        <v>46</v>
      </c>
      <c r="B721" s="15">
        <v>2447.71220103</v>
      </c>
      <c r="C721" s="14">
        <v>4</v>
      </c>
      <c r="D721" s="14">
        <v>14652</v>
      </c>
      <c r="E721" s="14" t="s">
        <v>45</v>
      </c>
      <c r="F721" s="14">
        <v>4</v>
      </c>
      <c r="G721" s="14" t="s">
        <v>44</v>
      </c>
      <c r="H721" s="14">
        <v>2</v>
      </c>
      <c r="I721" s="14">
        <v>1200</v>
      </c>
      <c r="J721" s="14">
        <v>1200</v>
      </c>
      <c r="K721" s="14">
        <v>562</v>
      </c>
      <c r="L721" s="15">
        <v>6.5449034160800006E-5</v>
      </c>
      <c r="M721" s="16">
        <v>1</v>
      </c>
      <c r="N721" s="17">
        <f t="shared" si="55"/>
        <v>6.5449034160800006E-5</v>
      </c>
      <c r="O721" s="17">
        <v>8.52</v>
      </c>
      <c r="P721" s="17">
        <v>1.44</v>
      </c>
      <c r="Q721" s="17">
        <f t="shared" si="56"/>
        <v>5.5762577105001601E-4</v>
      </c>
      <c r="R721" s="17">
        <f t="shared" si="57"/>
        <v>9.4246609191551999E-5</v>
      </c>
      <c r="S721" s="16">
        <v>0.99</v>
      </c>
      <c r="T721" s="16">
        <v>0.98</v>
      </c>
      <c r="U721" s="17">
        <f t="shared" si="58"/>
        <v>5.5204951333951585E-4</v>
      </c>
      <c r="V721" s="17">
        <f t="shared" si="59"/>
        <v>9.2361677007720953E-5</v>
      </c>
    </row>
    <row r="722" spans="1:22">
      <c r="A722" s="14" t="s">
        <v>46</v>
      </c>
      <c r="B722" s="15">
        <v>2447.71220103</v>
      </c>
      <c r="C722" s="14">
        <v>4</v>
      </c>
      <c r="D722" s="14">
        <v>14653</v>
      </c>
      <c r="E722" s="14" t="s">
        <v>45</v>
      </c>
      <c r="F722" s="14">
        <v>4</v>
      </c>
      <c r="G722" s="14" t="s">
        <v>44</v>
      </c>
      <c r="H722" s="14">
        <v>2</v>
      </c>
      <c r="I722" s="14">
        <v>1200</v>
      </c>
      <c r="J722" s="14">
        <v>1200</v>
      </c>
      <c r="K722" s="14">
        <v>562</v>
      </c>
      <c r="L722" s="15">
        <v>2.3498704599299999E-3</v>
      </c>
      <c r="M722" s="16">
        <v>1</v>
      </c>
      <c r="N722" s="17">
        <f t="shared" si="55"/>
        <v>2.3498704599299999E-3</v>
      </c>
      <c r="O722" s="17">
        <v>8.52</v>
      </c>
      <c r="P722" s="17">
        <v>1.44</v>
      </c>
      <c r="Q722" s="17">
        <f t="shared" si="56"/>
        <v>2.0020896318603598E-2</v>
      </c>
      <c r="R722" s="17">
        <f t="shared" si="57"/>
        <v>3.3838134622991996E-3</v>
      </c>
      <c r="S722" s="16">
        <v>0.99</v>
      </c>
      <c r="T722" s="16">
        <v>0.98</v>
      </c>
      <c r="U722" s="17">
        <f t="shared" si="58"/>
        <v>1.9820687355417563E-2</v>
      </c>
      <c r="V722" s="17">
        <f t="shared" si="59"/>
        <v>3.3161371930532156E-3</v>
      </c>
    </row>
    <row r="723" spans="1:22">
      <c r="A723" s="14" t="s">
        <v>46</v>
      </c>
      <c r="B723" s="15">
        <v>2447.71220103</v>
      </c>
      <c r="C723" s="14">
        <v>4</v>
      </c>
      <c r="D723" s="14">
        <v>14654</v>
      </c>
      <c r="E723" s="14" t="s">
        <v>45</v>
      </c>
      <c r="F723" s="14">
        <v>4</v>
      </c>
      <c r="G723" s="14" t="s">
        <v>44</v>
      </c>
      <c r="H723" s="14">
        <v>2</v>
      </c>
      <c r="I723" s="14">
        <v>1200</v>
      </c>
      <c r="J723" s="14">
        <v>1200</v>
      </c>
      <c r="K723" s="14">
        <v>562</v>
      </c>
      <c r="L723" s="15">
        <v>7.3507892534900005E-2</v>
      </c>
      <c r="M723" s="16">
        <v>1</v>
      </c>
      <c r="N723" s="17">
        <f t="shared" si="55"/>
        <v>7.3507892534900005E-2</v>
      </c>
      <c r="O723" s="17">
        <v>8.52</v>
      </c>
      <c r="P723" s="17">
        <v>1.44</v>
      </c>
      <c r="Q723" s="17">
        <f t="shared" si="56"/>
        <v>0.62628724439734795</v>
      </c>
      <c r="R723" s="17">
        <f t="shared" si="57"/>
        <v>0.105851365250256</v>
      </c>
      <c r="S723" s="16">
        <v>0.99</v>
      </c>
      <c r="T723" s="16">
        <v>0.98</v>
      </c>
      <c r="U723" s="17">
        <f t="shared" si="58"/>
        <v>0.62002437195337445</v>
      </c>
      <c r="V723" s="17">
        <f t="shared" si="59"/>
        <v>0.10373433794525087</v>
      </c>
    </row>
    <row r="724" spans="1:22">
      <c r="A724" s="14" t="s">
        <v>46</v>
      </c>
      <c r="B724" s="15">
        <v>2447.71220103</v>
      </c>
      <c r="C724" s="14">
        <v>4</v>
      </c>
      <c r="D724" s="14">
        <v>14655</v>
      </c>
      <c r="E724" s="14" t="s">
        <v>45</v>
      </c>
      <c r="F724" s="14">
        <v>4</v>
      </c>
      <c r="G724" s="14" t="s">
        <v>44</v>
      </c>
      <c r="H724" s="14">
        <v>2</v>
      </c>
      <c r="I724" s="14">
        <v>1200</v>
      </c>
      <c r="J724" s="14">
        <v>1200</v>
      </c>
      <c r="K724" s="14">
        <v>562</v>
      </c>
      <c r="L724" s="15">
        <v>2.5632148550200001E-5</v>
      </c>
      <c r="M724" s="16">
        <v>1</v>
      </c>
      <c r="N724" s="17">
        <f t="shared" si="55"/>
        <v>2.5632148550200001E-5</v>
      </c>
      <c r="O724" s="17">
        <v>8.52</v>
      </c>
      <c r="P724" s="17">
        <v>1.44</v>
      </c>
      <c r="Q724" s="17">
        <f t="shared" si="56"/>
        <v>2.18385905647704E-4</v>
      </c>
      <c r="R724" s="17">
        <f t="shared" si="57"/>
        <v>3.6910293912287998E-5</v>
      </c>
      <c r="S724" s="16">
        <v>0.99</v>
      </c>
      <c r="T724" s="16">
        <v>0.98</v>
      </c>
      <c r="U724" s="17">
        <f t="shared" si="58"/>
        <v>2.1620204659122694E-4</v>
      </c>
      <c r="V724" s="17">
        <f t="shared" si="59"/>
        <v>3.617208803404224E-5</v>
      </c>
    </row>
    <row r="725" spans="1:22">
      <c r="A725" s="14" t="s">
        <v>46</v>
      </c>
      <c r="B725" s="15">
        <v>2447.71220103</v>
      </c>
      <c r="C725" s="14">
        <v>4</v>
      </c>
      <c r="D725" s="14">
        <v>14656</v>
      </c>
      <c r="E725" s="14" t="s">
        <v>45</v>
      </c>
      <c r="F725" s="14">
        <v>4</v>
      </c>
      <c r="G725" s="14" t="s">
        <v>44</v>
      </c>
      <c r="H725" s="14">
        <v>2</v>
      </c>
      <c r="I725" s="14">
        <v>1200</v>
      </c>
      <c r="J725" s="14">
        <v>1200</v>
      </c>
      <c r="K725" s="14">
        <v>562</v>
      </c>
      <c r="L725" s="15">
        <v>0.31485470244800001</v>
      </c>
      <c r="M725" s="16">
        <v>1</v>
      </c>
      <c r="N725" s="17">
        <f t="shared" si="55"/>
        <v>0.31485470244800001</v>
      </c>
      <c r="O725" s="17">
        <v>8.52</v>
      </c>
      <c r="P725" s="17">
        <v>1.44</v>
      </c>
      <c r="Q725" s="17">
        <f t="shared" si="56"/>
        <v>2.6825620648569601</v>
      </c>
      <c r="R725" s="17">
        <f t="shared" si="57"/>
        <v>0.45339077152511997</v>
      </c>
      <c r="S725" s="16">
        <v>0.99</v>
      </c>
      <c r="T725" s="16">
        <v>0.98</v>
      </c>
      <c r="U725" s="17">
        <f t="shared" si="58"/>
        <v>2.6557364442083906</v>
      </c>
      <c r="V725" s="17">
        <f t="shared" si="59"/>
        <v>0.44432295609461758</v>
      </c>
    </row>
    <row r="726" spans="1:22">
      <c r="A726" s="14" t="s">
        <v>46</v>
      </c>
      <c r="B726" s="15">
        <v>2447.71220103</v>
      </c>
      <c r="C726" s="14">
        <v>4</v>
      </c>
      <c r="D726" s="14">
        <v>14657</v>
      </c>
      <c r="E726" s="14" t="s">
        <v>45</v>
      </c>
      <c r="F726" s="14">
        <v>4</v>
      </c>
      <c r="G726" s="14" t="s">
        <v>49</v>
      </c>
      <c r="H726" s="14">
        <v>11</v>
      </c>
      <c r="I726" s="14">
        <v>4340</v>
      </c>
      <c r="J726" s="14">
        <v>4340</v>
      </c>
      <c r="K726" s="14">
        <v>571</v>
      </c>
      <c r="L726" s="15">
        <v>8.4832516944900001E-7</v>
      </c>
      <c r="M726" s="16">
        <v>1</v>
      </c>
      <c r="N726" s="17">
        <f t="shared" si="55"/>
        <v>8.4832516944900001E-7</v>
      </c>
      <c r="O726" s="17">
        <v>3.85</v>
      </c>
      <c r="P726" s="17">
        <v>0.14000000000000001</v>
      </c>
      <c r="Q726" s="17">
        <f t="shared" si="56"/>
        <v>3.2660519023786502E-6</v>
      </c>
      <c r="R726" s="17">
        <f t="shared" si="57"/>
        <v>1.1876552372286002E-7</v>
      </c>
      <c r="S726" s="16">
        <v>0.99</v>
      </c>
      <c r="T726" s="16">
        <v>0.98</v>
      </c>
      <c r="U726" s="17">
        <f t="shared" si="58"/>
        <v>3.2333913833548636E-6</v>
      </c>
      <c r="V726" s="17">
        <f t="shared" si="59"/>
        <v>1.1639021324840282E-7</v>
      </c>
    </row>
    <row r="727" spans="1:22">
      <c r="A727" s="14" t="s">
        <v>46</v>
      </c>
      <c r="B727" s="15">
        <v>2447.71220103</v>
      </c>
      <c r="C727" s="14">
        <v>4</v>
      </c>
      <c r="D727" s="14">
        <v>14658</v>
      </c>
      <c r="E727" s="14" t="s">
        <v>45</v>
      </c>
      <c r="F727" s="14">
        <v>4</v>
      </c>
      <c r="G727" s="14" t="s">
        <v>50</v>
      </c>
      <c r="H727" s="14">
        <v>4</v>
      </c>
      <c r="I727" s="14">
        <v>8340</v>
      </c>
      <c r="J727" s="14">
        <v>8340</v>
      </c>
      <c r="K727" s="14">
        <v>564</v>
      </c>
      <c r="L727" s="15">
        <v>1.2635473253100001E-2</v>
      </c>
      <c r="M727" s="16">
        <v>1</v>
      </c>
      <c r="N727" s="17">
        <f t="shared" si="55"/>
        <v>1.2635473253100001E-2</v>
      </c>
      <c r="O727" s="17">
        <v>11.39</v>
      </c>
      <c r="P727" s="17">
        <v>1.78</v>
      </c>
      <c r="Q727" s="17">
        <f t="shared" si="56"/>
        <v>0.143918040352809</v>
      </c>
      <c r="R727" s="17">
        <f t="shared" si="57"/>
        <v>2.2491142390518002E-2</v>
      </c>
      <c r="S727" s="16">
        <v>0.99</v>
      </c>
      <c r="T727" s="16">
        <v>0.98</v>
      </c>
      <c r="U727" s="17">
        <f t="shared" si="58"/>
        <v>0.14247885994928092</v>
      </c>
      <c r="V727" s="17">
        <f t="shared" si="59"/>
        <v>2.2041319542707643E-2</v>
      </c>
    </row>
    <row r="728" spans="1:22">
      <c r="A728" s="14" t="s">
        <v>46</v>
      </c>
      <c r="B728" s="15">
        <v>2447.71220103</v>
      </c>
      <c r="C728" s="14">
        <v>4</v>
      </c>
      <c r="D728" s="14">
        <v>14659</v>
      </c>
      <c r="E728" s="14" t="s">
        <v>45</v>
      </c>
      <c r="F728" s="14">
        <v>4</v>
      </c>
      <c r="G728" s="14" t="s">
        <v>50</v>
      </c>
      <c r="H728" s="14">
        <v>4</v>
      </c>
      <c r="I728" s="14">
        <v>8340</v>
      </c>
      <c r="J728" s="14">
        <v>8340</v>
      </c>
      <c r="K728" s="14">
        <v>564</v>
      </c>
      <c r="L728" s="15">
        <v>0.317202569484</v>
      </c>
      <c r="M728" s="16">
        <v>1</v>
      </c>
      <c r="N728" s="17">
        <f t="shared" si="55"/>
        <v>0.317202569484</v>
      </c>
      <c r="O728" s="17">
        <v>11.39</v>
      </c>
      <c r="P728" s="17">
        <v>1.78</v>
      </c>
      <c r="Q728" s="17">
        <f t="shared" si="56"/>
        <v>3.6129372664227599</v>
      </c>
      <c r="R728" s="17">
        <f t="shared" si="57"/>
        <v>0.56462057368151997</v>
      </c>
      <c r="S728" s="16">
        <v>0.99</v>
      </c>
      <c r="T728" s="16">
        <v>0.98</v>
      </c>
      <c r="U728" s="17">
        <f t="shared" si="58"/>
        <v>3.5768078937585321</v>
      </c>
      <c r="V728" s="17">
        <f t="shared" si="59"/>
        <v>0.55332816220788961</v>
      </c>
    </row>
    <row r="729" spans="1:22">
      <c r="A729" s="14" t="s">
        <v>46</v>
      </c>
      <c r="B729" s="15">
        <v>2447.71220103</v>
      </c>
      <c r="C729" s="14">
        <v>4</v>
      </c>
      <c r="D729" s="14">
        <v>14660</v>
      </c>
      <c r="E729" s="14" t="s">
        <v>45</v>
      </c>
      <c r="F729" s="14">
        <v>4</v>
      </c>
      <c r="G729" s="14" t="s">
        <v>49</v>
      </c>
      <c r="H729" s="14">
        <v>11</v>
      </c>
      <c r="I729" s="14">
        <v>4340</v>
      </c>
      <c r="J729" s="14">
        <v>4340</v>
      </c>
      <c r="K729" s="14">
        <v>571</v>
      </c>
      <c r="L729" s="15">
        <v>2.91997739426E-7</v>
      </c>
      <c r="M729" s="16">
        <v>1</v>
      </c>
      <c r="N729" s="17">
        <f t="shared" si="55"/>
        <v>2.91997739426E-7</v>
      </c>
      <c r="O729" s="17">
        <v>3.85</v>
      </c>
      <c r="P729" s="17">
        <v>0.14000000000000001</v>
      </c>
      <c r="Q729" s="17">
        <f t="shared" si="56"/>
        <v>1.1241912967901E-6</v>
      </c>
      <c r="R729" s="17">
        <f t="shared" si="57"/>
        <v>4.0879683519640004E-8</v>
      </c>
      <c r="S729" s="16">
        <v>0.99</v>
      </c>
      <c r="T729" s="16">
        <v>0.98</v>
      </c>
      <c r="U729" s="17">
        <f t="shared" si="58"/>
        <v>1.1129493838221991E-6</v>
      </c>
      <c r="V729" s="17">
        <f t="shared" si="59"/>
        <v>4.0062089849247201E-8</v>
      </c>
    </row>
    <row r="730" spans="1:22">
      <c r="A730" s="14" t="s">
        <v>46</v>
      </c>
      <c r="B730" s="15">
        <v>2447.71220103</v>
      </c>
      <c r="C730" s="14">
        <v>4</v>
      </c>
      <c r="D730" s="14">
        <v>14661</v>
      </c>
      <c r="E730" s="14" t="s">
        <v>45</v>
      </c>
      <c r="F730" s="14">
        <v>4</v>
      </c>
      <c r="G730" s="14" t="s">
        <v>49</v>
      </c>
      <c r="H730" s="14">
        <v>11</v>
      </c>
      <c r="I730" s="14">
        <v>4340</v>
      </c>
      <c r="J730" s="14">
        <v>4340</v>
      </c>
      <c r="K730" s="14">
        <v>571</v>
      </c>
      <c r="L730" s="15">
        <v>2.6389099454999999E-2</v>
      </c>
      <c r="M730" s="16">
        <v>1</v>
      </c>
      <c r="N730" s="17">
        <f t="shared" si="55"/>
        <v>2.6389099454999999E-2</v>
      </c>
      <c r="O730" s="17">
        <v>3.85</v>
      </c>
      <c r="P730" s="17">
        <v>0.14000000000000001</v>
      </c>
      <c r="Q730" s="17">
        <f t="shared" si="56"/>
        <v>0.10159803290175</v>
      </c>
      <c r="R730" s="17">
        <f t="shared" si="57"/>
        <v>3.6944739237000004E-3</v>
      </c>
      <c r="S730" s="16">
        <v>0.99</v>
      </c>
      <c r="T730" s="16">
        <v>0.98</v>
      </c>
      <c r="U730" s="17">
        <f t="shared" si="58"/>
        <v>0.10058205257273249</v>
      </c>
      <c r="V730" s="17">
        <f t="shared" si="59"/>
        <v>3.6205844452260002E-3</v>
      </c>
    </row>
    <row r="731" spans="1:22">
      <c r="A731" s="14" t="s">
        <v>46</v>
      </c>
      <c r="B731" s="15">
        <v>2447.71220103</v>
      </c>
      <c r="C731" s="14">
        <v>4</v>
      </c>
      <c r="D731" s="14">
        <v>14662</v>
      </c>
      <c r="E731" s="14" t="s">
        <v>45</v>
      </c>
      <c r="F731" s="14">
        <v>4</v>
      </c>
      <c r="G731" s="14" t="s">
        <v>49</v>
      </c>
      <c r="H731" s="14">
        <v>11</v>
      </c>
      <c r="I731" s="14">
        <v>4340</v>
      </c>
      <c r="J731" s="14">
        <v>4340</v>
      </c>
      <c r="K731" s="14">
        <v>571</v>
      </c>
      <c r="L731" s="15">
        <v>5.83250121077E-6</v>
      </c>
      <c r="M731" s="16">
        <v>1</v>
      </c>
      <c r="N731" s="17">
        <f t="shared" si="55"/>
        <v>5.83250121077E-6</v>
      </c>
      <c r="O731" s="17">
        <v>3.85</v>
      </c>
      <c r="P731" s="17">
        <v>0.14000000000000001</v>
      </c>
      <c r="Q731" s="17">
        <f t="shared" si="56"/>
        <v>2.2455129661464499E-5</v>
      </c>
      <c r="R731" s="17">
        <f t="shared" si="57"/>
        <v>8.1655016950780008E-7</v>
      </c>
      <c r="S731" s="16">
        <v>0.99</v>
      </c>
      <c r="T731" s="16">
        <v>0.98</v>
      </c>
      <c r="U731" s="17">
        <f t="shared" si="58"/>
        <v>2.2230578364849854E-5</v>
      </c>
      <c r="V731" s="17">
        <f t="shared" si="59"/>
        <v>8.0021916611764403E-7</v>
      </c>
    </row>
    <row r="732" spans="1:22">
      <c r="A732" s="14" t="s">
        <v>46</v>
      </c>
      <c r="B732" s="15">
        <v>2447.71220103</v>
      </c>
      <c r="C732" s="14">
        <v>4</v>
      </c>
      <c r="D732" s="14">
        <v>14663</v>
      </c>
      <c r="E732" s="14" t="s">
        <v>45</v>
      </c>
      <c r="F732" s="14">
        <v>4</v>
      </c>
      <c r="G732" s="14" t="s">
        <v>49</v>
      </c>
      <c r="H732" s="14">
        <v>11</v>
      </c>
      <c r="I732" s="14">
        <v>4340</v>
      </c>
      <c r="J732" s="14">
        <v>4340</v>
      </c>
      <c r="K732" s="14">
        <v>571</v>
      </c>
      <c r="L732" s="15">
        <v>1.5692811243800001E-3</v>
      </c>
      <c r="M732" s="16">
        <v>1</v>
      </c>
      <c r="N732" s="17">
        <f t="shared" si="55"/>
        <v>1.5692811243800001E-3</v>
      </c>
      <c r="O732" s="17">
        <v>3.85</v>
      </c>
      <c r="P732" s="17">
        <v>0.14000000000000001</v>
      </c>
      <c r="Q732" s="17">
        <f t="shared" si="56"/>
        <v>6.0417323288630004E-3</v>
      </c>
      <c r="R732" s="17">
        <f t="shared" si="57"/>
        <v>2.1969935741320004E-4</v>
      </c>
      <c r="S732" s="16">
        <v>0.99</v>
      </c>
      <c r="T732" s="16">
        <v>0.98</v>
      </c>
      <c r="U732" s="17">
        <f t="shared" si="58"/>
        <v>5.98131500557437E-3</v>
      </c>
      <c r="V732" s="17">
        <f t="shared" si="59"/>
        <v>2.1530537026493603E-4</v>
      </c>
    </row>
    <row r="733" spans="1:22">
      <c r="A733" s="14" t="s">
        <v>46</v>
      </c>
      <c r="B733" s="15">
        <v>2447.71220103</v>
      </c>
      <c r="C733" s="14">
        <v>4</v>
      </c>
      <c r="D733" s="14">
        <v>14664</v>
      </c>
      <c r="E733" s="14" t="s">
        <v>45</v>
      </c>
      <c r="F733" s="14">
        <v>4</v>
      </c>
      <c r="G733" s="14" t="s">
        <v>44</v>
      </c>
      <c r="H733" s="14">
        <v>2</v>
      </c>
      <c r="I733" s="14">
        <v>1200</v>
      </c>
      <c r="J733" s="14">
        <v>1200</v>
      </c>
      <c r="K733" s="14">
        <v>562</v>
      </c>
      <c r="L733" s="15">
        <v>2.51404479978E-6</v>
      </c>
      <c r="M733" s="16">
        <v>1</v>
      </c>
      <c r="N733" s="17">
        <f t="shared" si="55"/>
        <v>2.51404479978E-6</v>
      </c>
      <c r="O733" s="17">
        <v>8.52</v>
      </c>
      <c r="P733" s="17">
        <v>1.44</v>
      </c>
      <c r="Q733" s="17">
        <f t="shared" si="56"/>
        <v>2.1419661694125598E-5</v>
      </c>
      <c r="R733" s="17">
        <f t="shared" si="57"/>
        <v>3.6202245116832E-6</v>
      </c>
      <c r="S733" s="16">
        <v>0.99</v>
      </c>
      <c r="T733" s="16">
        <v>0.98</v>
      </c>
      <c r="U733" s="17">
        <f t="shared" si="58"/>
        <v>2.1205465077184342E-5</v>
      </c>
      <c r="V733" s="17">
        <f t="shared" si="59"/>
        <v>3.5478200214495359E-6</v>
      </c>
    </row>
    <row r="734" spans="1:22">
      <c r="A734" s="14" t="s">
        <v>46</v>
      </c>
      <c r="B734" s="15">
        <v>2447.71220103</v>
      </c>
      <c r="C734" s="14">
        <v>4</v>
      </c>
      <c r="D734" s="14">
        <v>14665</v>
      </c>
      <c r="E734" s="14" t="s">
        <v>45</v>
      </c>
      <c r="F734" s="14">
        <v>4</v>
      </c>
      <c r="G734" s="14" t="s">
        <v>44</v>
      </c>
      <c r="H734" s="14">
        <v>2</v>
      </c>
      <c r="I734" s="14">
        <v>1200</v>
      </c>
      <c r="J734" s="14">
        <v>1200</v>
      </c>
      <c r="K734" s="14">
        <v>562</v>
      </c>
      <c r="L734" s="15">
        <v>1.4918047795100001E-5</v>
      </c>
      <c r="M734" s="16">
        <v>1</v>
      </c>
      <c r="N734" s="17">
        <f t="shared" si="55"/>
        <v>1.4918047795100001E-5</v>
      </c>
      <c r="O734" s="17">
        <v>8.52</v>
      </c>
      <c r="P734" s="17">
        <v>1.44</v>
      </c>
      <c r="Q734" s="17">
        <f t="shared" si="56"/>
        <v>1.27101767214252E-4</v>
      </c>
      <c r="R734" s="17">
        <f t="shared" si="57"/>
        <v>2.1481988824944001E-5</v>
      </c>
      <c r="S734" s="16">
        <v>0.99</v>
      </c>
      <c r="T734" s="16">
        <v>0.98</v>
      </c>
      <c r="U734" s="17">
        <f t="shared" si="58"/>
        <v>1.2583074954210948E-4</v>
      </c>
      <c r="V734" s="17">
        <f t="shared" si="59"/>
        <v>2.105234904844512E-5</v>
      </c>
    </row>
    <row r="735" spans="1:22">
      <c r="A735" s="14" t="s">
        <v>46</v>
      </c>
      <c r="B735" s="15">
        <v>2447.71220103</v>
      </c>
      <c r="C735" s="14">
        <v>4</v>
      </c>
      <c r="D735" s="14">
        <v>14666</v>
      </c>
      <c r="E735" s="14" t="s">
        <v>45</v>
      </c>
      <c r="F735" s="14">
        <v>4</v>
      </c>
      <c r="G735" s="14" t="s">
        <v>44</v>
      </c>
      <c r="H735" s="14">
        <v>2</v>
      </c>
      <c r="I735" s="14">
        <v>1200</v>
      </c>
      <c r="J735" s="14">
        <v>1200</v>
      </c>
      <c r="K735" s="14">
        <v>562</v>
      </c>
      <c r="L735" s="15">
        <v>9.8786068126999999E-2</v>
      </c>
      <c r="M735" s="16">
        <v>1</v>
      </c>
      <c r="N735" s="17">
        <f t="shared" si="55"/>
        <v>9.8786068126999999E-2</v>
      </c>
      <c r="O735" s="17">
        <v>8.52</v>
      </c>
      <c r="P735" s="17">
        <v>1.44</v>
      </c>
      <c r="Q735" s="17">
        <f t="shared" si="56"/>
        <v>0.8416573004420399</v>
      </c>
      <c r="R735" s="17">
        <f t="shared" si="57"/>
        <v>0.14225193810288</v>
      </c>
      <c r="S735" s="16">
        <v>0.99</v>
      </c>
      <c r="T735" s="16">
        <v>0.98</v>
      </c>
      <c r="U735" s="17">
        <f t="shared" si="58"/>
        <v>0.83324072743761946</v>
      </c>
      <c r="V735" s="17">
        <f t="shared" si="59"/>
        <v>0.1394068993408224</v>
      </c>
    </row>
    <row r="736" spans="1:22">
      <c r="A736" s="14" t="s">
        <v>46</v>
      </c>
      <c r="B736" s="15">
        <v>2447.71220103</v>
      </c>
      <c r="C736" s="14">
        <v>4</v>
      </c>
      <c r="D736" s="14">
        <v>14667</v>
      </c>
      <c r="E736" s="14" t="s">
        <v>45</v>
      </c>
      <c r="F736" s="14">
        <v>4</v>
      </c>
      <c r="G736" s="14" t="s">
        <v>44</v>
      </c>
      <c r="H736" s="14">
        <v>2</v>
      </c>
      <c r="I736" s="14">
        <v>1200</v>
      </c>
      <c r="J736" s="14">
        <v>1200</v>
      </c>
      <c r="K736" s="14">
        <v>562</v>
      </c>
      <c r="L736" s="15">
        <v>7.6720012475999994E-2</v>
      </c>
      <c r="M736" s="16">
        <v>1</v>
      </c>
      <c r="N736" s="17">
        <f t="shared" si="55"/>
        <v>7.6720012475999994E-2</v>
      </c>
      <c r="O736" s="17">
        <v>8.52</v>
      </c>
      <c r="P736" s="17">
        <v>1.44</v>
      </c>
      <c r="Q736" s="17">
        <f t="shared" si="56"/>
        <v>0.65365450629551991</v>
      </c>
      <c r="R736" s="17">
        <f t="shared" si="57"/>
        <v>0.11047681796543998</v>
      </c>
      <c r="S736" s="16">
        <v>0.99</v>
      </c>
      <c r="T736" s="16">
        <v>0.98</v>
      </c>
      <c r="U736" s="17">
        <f t="shared" si="58"/>
        <v>0.64711796123256471</v>
      </c>
      <c r="V736" s="17">
        <f t="shared" si="59"/>
        <v>0.10826728160613118</v>
      </c>
    </row>
    <row r="737" spans="1:22">
      <c r="A737" s="14" t="s">
        <v>46</v>
      </c>
      <c r="B737" s="15">
        <v>2447.71220103</v>
      </c>
      <c r="C737" s="14">
        <v>4</v>
      </c>
      <c r="D737" s="14">
        <v>14668</v>
      </c>
      <c r="E737" s="14" t="s">
        <v>45</v>
      </c>
      <c r="F737" s="14">
        <v>4</v>
      </c>
      <c r="G737" s="14" t="s">
        <v>50</v>
      </c>
      <c r="H737" s="14">
        <v>4</v>
      </c>
      <c r="I737" s="14">
        <v>8340</v>
      </c>
      <c r="J737" s="14">
        <v>8340</v>
      </c>
      <c r="K737" s="14">
        <v>564</v>
      </c>
      <c r="L737" s="15">
        <v>1.30296283371E-2</v>
      </c>
      <c r="M737" s="16">
        <v>1</v>
      </c>
      <c r="N737" s="17">
        <f t="shared" si="55"/>
        <v>1.30296283371E-2</v>
      </c>
      <c r="O737" s="17">
        <v>11.39</v>
      </c>
      <c r="P737" s="17">
        <v>1.78</v>
      </c>
      <c r="Q737" s="17">
        <f t="shared" si="56"/>
        <v>0.14840746675956901</v>
      </c>
      <c r="R737" s="17">
        <f t="shared" si="57"/>
        <v>2.3192738440038E-2</v>
      </c>
      <c r="S737" s="16">
        <v>0.99</v>
      </c>
      <c r="T737" s="16">
        <v>0.98</v>
      </c>
      <c r="U737" s="17">
        <f t="shared" si="58"/>
        <v>0.1469233920919733</v>
      </c>
      <c r="V737" s="17">
        <f t="shared" si="59"/>
        <v>2.2728883671237241E-2</v>
      </c>
    </row>
    <row r="738" spans="1:22">
      <c r="A738" s="14" t="s">
        <v>46</v>
      </c>
      <c r="B738" s="15">
        <v>2447.71220103</v>
      </c>
      <c r="C738" s="14">
        <v>4</v>
      </c>
      <c r="D738" s="14">
        <v>14669</v>
      </c>
      <c r="E738" s="14" t="s">
        <v>45</v>
      </c>
      <c r="F738" s="14">
        <v>4</v>
      </c>
      <c r="G738" s="14" t="s">
        <v>49</v>
      </c>
      <c r="H738" s="14">
        <v>11</v>
      </c>
      <c r="I738" s="14">
        <v>4340</v>
      </c>
      <c r="J738" s="14">
        <v>4340</v>
      </c>
      <c r="K738" s="14">
        <v>571</v>
      </c>
      <c r="L738" s="15">
        <v>1.8505812839399999E-5</v>
      </c>
      <c r="M738" s="16">
        <v>1</v>
      </c>
      <c r="N738" s="17">
        <f t="shared" si="55"/>
        <v>1.8505812839399999E-5</v>
      </c>
      <c r="O738" s="17">
        <v>3.85</v>
      </c>
      <c r="P738" s="17">
        <v>0.14000000000000001</v>
      </c>
      <c r="Q738" s="17">
        <f t="shared" si="56"/>
        <v>7.1247379431689997E-5</v>
      </c>
      <c r="R738" s="17">
        <f t="shared" si="57"/>
        <v>2.590813797516E-6</v>
      </c>
      <c r="S738" s="16">
        <v>0.99</v>
      </c>
      <c r="T738" s="16">
        <v>0.98</v>
      </c>
      <c r="U738" s="17">
        <f t="shared" si="58"/>
        <v>7.053490563737309E-5</v>
      </c>
      <c r="V738" s="17">
        <f t="shared" si="59"/>
        <v>2.5389975215656799E-6</v>
      </c>
    </row>
    <row r="739" spans="1:22">
      <c r="A739" s="14" t="s">
        <v>46</v>
      </c>
      <c r="B739" s="15">
        <v>2447.71220103</v>
      </c>
      <c r="C739" s="14">
        <v>4</v>
      </c>
      <c r="D739" s="14">
        <v>14670</v>
      </c>
      <c r="E739" s="14" t="s">
        <v>45</v>
      </c>
      <c r="F739" s="14">
        <v>4</v>
      </c>
      <c r="G739" s="14" t="s">
        <v>44</v>
      </c>
      <c r="H739" s="14">
        <v>2</v>
      </c>
      <c r="I739" s="14">
        <v>1200</v>
      </c>
      <c r="J739" s="14">
        <v>1200</v>
      </c>
      <c r="K739" s="14">
        <v>562</v>
      </c>
      <c r="L739" s="15">
        <v>0.10062938503799999</v>
      </c>
      <c r="M739" s="16">
        <v>1</v>
      </c>
      <c r="N739" s="17">
        <f t="shared" si="55"/>
        <v>0.10062938503799999</v>
      </c>
      <c r="O739" s="17">
        <v>8.52</v>
      </c>
      <c r="P739" s="17">
        <v>1.44</v>
      </c>
      <c r="Q739" s="17">
        <f t="shared" si="56"/>
        <v>0.85736236052375991</v>
      </c>
      <c r="R739" s="17">
        <f t="shared" si="57"/>
        <v>0.14490631445471999</v>
      </c>
      <c r="S739" s="16">
        <v>0.99</v>
      </c>
      <c r="T739" s="16">
        <v>0.98</v>
      </c>
      <c r="U739" s="17">
        <f t="shared" si="58"/>
        <v>0.8487887369185223</v>
      </c>
      <c r="V739" s="17">
        <f t="shared" si="59"/>
        <v>0.14200818816562558</v>
      </c>
    </row>
    <row r="740" spans="1:22">
      <c r="A740" s="14" t="s">
        <v>46</v>
      </c>
      <c r="B740" s="15">
        <v>2447.71220103</v>
      </c>
      <c r="C740" s="14">
        <v>4</v>
      </c>
      <c r="D740" s="14">
        <v>14671</v>
      </c>
      <c r="E740" s="14" t="s">
        <v>45</v>
      </c>
      <c r="F740" s="14">
        <v>4</v>
      </c>
      <c r="G740" s="14" t="s">
        <v>44</v>
      </c>
      <c r="H740" s="14">
        <v>2</v>
      </c>
      <c r="I740" s="14">
        <v>1200</v>
      </c>
      <c r="J740" s="14">
        <v>1200</v>
      </c>
      <c r="K740" s="14">
        <v>562</v>
      </c>
      <c r="L740" s="15">
        <v>9.2646324064199995E-2</v>
      </c>
      <c r="M740" s="16">
        <v>1</v>
      </c>
      <c r="N740" s="17">
        <f t="shared" si="55"/>
        <v>9.2646324064199995E-2</v>
      </c>
      <c r="O740" s="17">
        <v>8.52</v>
      </c>
      <c r="P740" s="17">
        <v>1.44</v>
      </c>
      <c r="Q740" s="17">
        <f t="shared" si="56"/>
        <v>0.78934668102698391</v>
      </c>
      <c r="R740" s="17">
        <f t="shared" si="57"/>
        <v>0.13341070665244797</v>
      </c>
      <c r="S740" s="16">
        <v>0.99</v>
      </c>
      <c r="T740" s="16">
        <v>0.98</v>
      </c>
      <c r="U740" s="17">
        <f t="shared" si="58"/>
        <v>0.7814532142167141</v>
      </c>
      <c r="V740" s="17">
        <f t="shared" si="59"/>
        <v>0.13074249251939901</v>
      </c>
    </row>
    <row r="741" spans="1:22">
      <c r="A741" s="14" t="s">
        <v>46</v>
      </c>
      <c r="B741" s="15">
        <v>2447.71220103</v>
      </c>
      <c r="C741" s="14">
        <v>4</v>
      </c>
      <c r="D741" s="14">
        <v>14675</v>
      </c>
      <c r="E741" s="14" t="s">
        <v>53</v>
      </c>
      <c r="F741" s="14">
        <v>5</v>
      </c>
      <c r="G741" s="14" t="s">
        <v>49</v>
      </c>
      <c r="H741" s="14">
        <v>11</v>
      </c>
      <c r="I741" s="14">
        <v>4340</v>
      </c>
      <c r="J741" s="14">
        <v>4340</v>
      </c>
      <c r="K741" s="14">
        <v>591</v>
      </c>
      <c r="L741" s="15">
        <v>3.8388595847899998E-2</v>
      </c>
      <c r="M741" s="16">
        <v>1</v>
      </c>
      <c r="N741" s="17">
        <f t="shared" si="55"/>
        <v>3.8388595847899998E-2</v>
      </c>
      <c r="O741" s="17">
        <v>2.2688229999999998</v>
      </c>
      <c r="P741" s="17">
        <v>9.1038999999999995E-2</v>
      </c>
      <c r="Q741" s="17">
        <f t="shared" si="56"/>
        <v>8.7096929197420014E-2</v>
      </c>
      <c r="R741" s="17">
        <f t="shared" si="57"/>
        <v>3.4948593773969677E-3</v>
      </c>
      <c r="S741" s="16">
        <v>0.6</v>
      </c>
      <c r="T741" s="16">
        <v>0.62</v>
      </c>
      <c r="U741" s="17">
        <f t="shared" si="58"/>
        <v>5.225815751845201E-2</v>
      </c>
      <c r="V741" s="17">
        <f t="shared" si="59"/>
        <v>2.16681281398612E-3</v>
      </c>
    </row>
    <row r="742" spans="1:22">
      <c r="A742" s="14" t="s">
        <v>46</v>
      </c>
      <c r="B742" s="15">
        <v>2447.71220103</v>
      </c>
      <c r="C742" s="14">
        <v>4</v>
      </c>
      <c r="D742" s="14">
        <v>14679</v>
      </c>
      <c r="E742" s="14" t="s">
        <v>45</v>
      </c>
      <c r="F742" s="14">
        <v>4</v>
      </c>
      <c r="G742" s="14" t="s">
        <v>49</v>
      </c>
      <c r="H742" s="14">
        <v>11</v>
      </c>
      <c r="I742" s="14">
        <v>4340</v>
      </c>
      <c r="J742" s="14">
        <v>4340</v>
      </c>
      <c r="K742" s="14">
        <v>571</v>
      </c>
      <c r="L742" s="15">
        <v>0.76681486809199995</v>
      </c>
      <c r="M742" s="16">
        <v>1</v>
      </c>
      <c r="N742" s="17">
        <f t="shared" si="55"/>
        <v>0.76681486809199995</v>
      </c>
      <c r="O742" s="17">
        <v>3.85</v>
      </c>
      <c r="P742" s="17">
        <v>0.14000000000000001</v>
      </c>
      <c r="Q742" s="17">
        <f t="shared" si="56"/>
        <v>2.9522372421542</v>
      </c>
      <c r="R742" s="17">
        <f t="shared" si="57"/>
        <v>0.10735408153288001</v>
      </c>
      <c r="S742" s="16">
        <v>0.99</v>
      </c>
      <c r="T742" s="16">
        <v>0.98</v>
      </c>
      <c r="U742" s="17">
        <f t="shared" si="58"/>
        <v>2.9227148697326579</v>
      </c>
      <c r="V742" s="17">
        <f t="shared" si="59"/>
        <v>0.1052069999022224</v>
      </c>
    </row>
    <row r="743" spans="1:22">
      <c r="A743" s="14" t="s">
        <v>46</v>
      </c>
      <c r="B743" s="15">
        <v>2447.71220103</v>
      </c>
      <c r="C743" s="14">
        <v>4</v>
      </c>
      <c r="D743" s="14">
        <v>14680</v>
      </c>
      <c r="E743" s="14" t="s">
        <v>45</v>
      </c>
      <c r="F743" s="14">
        <v>4</v>
      </c>
      <c r="G743" s="14" t="s">
        <v>49</v>
      </c>
      <c r="H743" s="14">
        <v>11</v>
      </c>
      <c r="I743" s="14">
        <v>4340</v>
      </c>
      <c r="J743" s="14">
        <v>4340</v>
      </c>
      <c r="K743" s="14">
        <v>571</v>
      </c>
      <c r="L743" s="15">
        <v>1.5215020114999999E-4</v>
      </c>
      <c r="M743" s="16">
        <v>1</v>
      </c>
      <c r="N743" s="17">
        <f t="shared" si="55"/>
        <v>1.5215020114999999E-4</v>
      </c>
      <c r="O743" s="17">
        <v>3.85</v>
      </c>
      <c r="P743" s="17">
        <v>0.14000000000000001</v>
      </c>
      <c r="Q743" s="17">
        <f t="shared" si="56"/>
        <v>5.8577827442749995E-4</v>
      </c>
      <c r="R743" s="17">
        <f t="shared" si="57"/>
        <v>2.1301028160999999E-5</v>
      </c>
      <c r="S743" s="16">
        <v>0.99</v>
      </c>
      <c r="T743" s="16">
        <v>0.98</v>
      </c>
      <c r="U743" s="17">
        <f t="shared" si="58"/>
        <v>5.7992049168322489E-4</v>
      </c>
      <c r="V743" s="17">
        <f t="shared" si="59"/>
        <v>2.0875007597779999E-5</v>
      </c>
    </row>
    <row r="744" spans="1:22">
      <c r="A744" s="14" t="s">
        <v>46</v>
      </c>
      <c r="B744" s="15">
        <v>2447.71220103</v>
      </c>
      <c r="C744" s="14">
        <v>4</v>
      </c>
      <c r="D744" s="14">
        <v>14682</v>
      </c>
      <c r="E744" s="14" t="s">
        <v>45</v>
      </c>
      <c r="F744" s="14">
        <v>4</v>
      </c>
      <c r="G744" s="14" t="s">
        <v>44</v>
      </c>
      <c r="H744" s="14">
        <v>2</v>
      </c>
      <c r="I744" s="14">
        <v>1290</v>
      </c>
      <c r="J744" s="14">
        <v>1290</v>
      </c>
      <c r="K744" s="14">
        <v>562</v>
      </c>
      <c r="L744" s="15">
        <v>0.63233730675099997</v>
      </c>
      <c r="M744" s="16">
        <v>1</v>
      </c>
      <c r="N744" s="17">
        <f t="shared" si="55"/>
        <v>0.63233730675099997</v>
      </c>
      <c r="O744" s="17">
        <v>8.52</v>
      </c>
      <c r="P744" s="17">
        <v>1.44</v>
      </c>
      <c r="Q744" s="17">
        <f t="shared" si="56"/>
        <v>5.3875138535185192</v>
      </c>
      <c r="R744" s="17">
        <f t="shared" si="57"/>
        <v>0.9105657217214399</v>
      </c>
      <c r="S744" s="16">
        <v>0.99</v>
      </c>
      <c r="T744" s="16">
        <v>0.98</v>
      </c>
      <c r="U744" s="17">
        <f t="shared" si="58"/>
        <v>5.3336387149833335</v>
      </c>
      <c r="V744" s="17">
        <f t="shared" si="59"/>
        <v>0.8923544072870111</v>
      </c>
    </row>
    <row r="745" spans="1:22">
      <c r="A745" s="14" t="s">
        <v>46</v>
      </c>
      <c r="B745" s="15">
        <v>2447.71220103</v>
      </c>
      <c r="C745" s="14">
        <v>4</v>
      </c>
      <c r="D745" s="14">
        <v>14683</v>
      </c>
      <c r="E745" s="14" t="s">
        <v>45</v>
      </c>
      <c r="F745" s="14">
        <v>4</v>
      </c>
      <c r="G745" s="14" t="s">
        <v>50</v>
      </c>
      <c r="H745" s="14">
        <v>4</v>
      </c>
      <c r="I745" s="14">
        <v>1700</v>
      </c>
      <c r="J745" s="14">
        <v>1700</v>
      </c>
      <c r="K745" s="14">
        <v>564</v>
      </c>
      <c r="L745" s="15">
        <v>0.76027572655700004</v>
      </c>
      <c r="M745" s="16">
        <v>1</v>
      </c>
      <c r="N745" s="17">
        <f t="shared" si="55"/>
        <v>0.76027572655700004</v>
      </c>
      <c r="O745" s="17">
        <v>11.39</v>
      </c>
      <c r="P745" s="17">
        <v>1.78</v>
      </c>
      <c r="Q745" s="17">
        <f t="shared" si="56"/>
        <v>8.6595405254842301</v>
      </c>
      <c r="R745" s="17">
        <f t="shared" si="57"/>
        <v>1.3532907932714602</v>
      </c>
      <c r="S745" s="16">
        <v>0.99</v>
      </c>
      <c r="T745" s="16">
        <v>0.98</v>
      </c>
      <c r="U745" s="17">
        <f t="shared" si="58"/>
        <v>8.572945120229388</v>
      </c>
      <c r="V745" s="17">
        <f t="shared" si="59"/>
        <v>1.3262249774060308</v>
      </c>
    </row>
    <row r="746" spans="1:22">
      <c r="A746" s="14" t="s">
        <v>46</v>
      </c>
      <c r="B746" s="15">
        <v>2447.71220103</v>
      </c>
      <c r="C746" s="14">
        <v>4</v>
      </c>
      <c r="D746" s="14">
        <v>14684</v>
      </c>
      <c r="E746" s="14" t="s">
        <v>45</v>
      </c>
      <c r="F746" s="14">
        <v>4</v>
      </c>
      <c r="G746" s="14" t="s">
        <v>50</v>
      </c>
      <c r="H746" s="14">
        <v>4</v>
      </c>
      <c r="I746" s="14">
        <v>1700</v>
      </c>
      <c r="J746" s="14">
        <v>1700</v>
      </c>
      <c r="K746" s="14">
        <v>564</v>
      </c>
      <c r="L746" s="15">
        <v>0.15532542010399999</v>
      </c>
      <c r="M746" s="16">
        <v>1</v>
      </c>
      <c r="N746" s="17">
        <f t="shared" si="55"/>
        <v>0.15532542010399999</v>
      </c>
      <c r="O746" s="17">
        <v>11.39</v>
      </c>
      <c r="P746" s="17">
        <v>1.78</v>
      </c>
      <c r="Q746" s="17">
        <f t="shared" si="56"/>
        <v>1.7691565349845599</v>
      </c>
      <c r="R746" s="17">
        <f t="shared" si="57"/>
        <v>0.27647924778512001</v>
      </c>
      <c r="S746" s="16">
        <v>0.99</v>
      </c>
      <c r="T746" s="16">
        <v>0.98</v>
      </c>
      <c r="U746" s="17">
        <f t="shared" si="58"/>
        <v>1.7514649696347144</v>
      </c>
      <c r="V746" s="17">
        <f t="shared" si="59"/>
        <v>0.27094966282941763</v>
      </c>
    </row>
    <row r="747" spans="1:22">
      <c r="A747" s="14" t="s">
        <v>46</v>
      </c>
      <c r="B747" s="15">
        <v>2447.71220103</v>
      </c>
      <c r="C747" s="14">
        <v>4</v>
      </c>
      <c r="D747" s="14">
        <v>14685</v>
      </c>
      <c r="E747" s="14" t="s">
        <v>45</v>
      </c>
      <c r="F747" s="14">
        <v>4</v>
      </c>
      <c r="G747" s="14" t="s">
        <v>50</v>
      </c>
      <c r="H747" s="14">
        <v>4</v>
      </c>
      <c r="I747" s="14">
        <v>1700</v>
      </c>
      <c r="J747" s="14">
        <v>1700</v>
      </c>
      <c r="K747" s="14">
        <v>564</v>
      </c>
      <c r="L747" s="15">
        <v>1.8469822473000001E-2</v>
      </c>
      <c r="M747" s="16">
        <v>1</v>
      </c>
      <c r="N747" s="17">
        <f t="shared" si="55"/>
        <v>1.8469822473000001E-2</v>
      </c>
      <c r="O747" s="17">
        <v>11.39</v>
      </c>
      <c r="P747" s="17">
        <v>1.78</v>
      </c>
      <c r="Q747" s="17">
        <f t="shared" si="56"/>
        <v>0.21037127796747002</v>
      </c>
      <c r="R747" s="17">
        <f t="shared" si="57"/>
        <v>3.2876284001940002E-2</v>
      </c>
      <c r="S747" s="16">
        <v>0.99</v>
      </c>
      <c r="T747" s="16">
        <v>0.98</v>
      </c>
      <c r="U747" s="17">
        <f t="shared" si="58"/>
        <v>0.20826756518779532</v>
      </c>
      <c r="V747" s="17">
        <f t="shared" si="59"/>
        <v>3.22187583219012E-2</v>
      </c>
    </row>
    <row r="748" spans="1:22">
      <c r="A748" s="14" t="s">
        <v>46</v>
      </c>
      <c r="B748" s="15">
        <v>2447.71220103</v>
      </c>
      <c r="C748" s="14">
        <v>4</v>
      </c>
      <c r="D748" s="14">
        <v>14686</v>
      </c>
      <c r="E748" s="14" t="s">
        <v>45</v>
      </c>
      <c r="F748" s="14">
        <v>4</v>
      </c>
      <c r="G748" s="14" t="s">
        <v>52</v>
      </c>
      <c r="H748" s="14">
        <v>12</v>
      </c>
      <c r="I748" s="14">
        <v>5300</v>
      </c>
      <c r="J748" s="14">
        <v>5300</v>
      </c>
      <c r="K748" s="14">
        <v>572</v>
      </c>
      <c r="L748" s="15">
        <v>2.11866843331E-5</v>
      </c>
      <c r="M748" s="16">
        <v>0</v>
      </c>
      <c r="N748" s="17">
        <f t="shared" si="55"/>
        <v>0</v>
      </c>
      <c r="O748" s="17">
        <v>0</v>
      </c>
      <c r="P748" s="17">
        <v>0</v>
      </c>
      <c r="Q748" s="17">
        <f t="shared" si="56"/>
        <v>0</v>
      </c>
      <c r="R748" s="17">
        <f t="shared" si="57"/>
        <v>0</v>
      </c>
      <c r="S748" s="16">
        <v>0.99</v>
      </c>
      <c r="T748" s="16">
        <v>0.98</v>
      </c>
      <c r="U748" s="17">
        <f t="shared" si="58"/>
        <v>0</v>
      </c>
      <c r="V748" s="17">
        <f t="shared" si="59"/>
        <v>0</v>
      </c>
    </row>
    <row r="749" spans="1:22">
      <c r="A749" s="14" t="s">
        <v>46</v>
      </c>
      <c r="B749" s="15">
        <v>2447.71220103</v>
      </c>
      <c r="C749" s="14">
        <v>4</v>
      </c>
      <c r="D749" s="14">
        <v>14687</v>
      </c>
      <c r="E749" s="14" t="s">
        <v>45</v>
      </c>
      <c r="F749" s="14">
        <v>4</v>
      </c>
      <c r="G749" s="14" t="s">
        <v>52</v>
      </c>
      <c r="H749" s="14">
        <v>12</v>
      </c>
      <c r="I749" s="14">
        <v>5300</v>
      </c>
      <c r="J749" s="14">
        <v>5300</v>
      </c>
      <c r="K749" s="14">
        <v>572</v>
      </c>
      <c r="L749" s="15">
        <v>1.7286899816699999E-6</v>
      </c>
      <c r="M749" s="16">
        <v>0</v>
      </c>
      <c r="N749" s="17">
        <f t="shared" si="55"/>
        <v>0</v>
      </c>
      <c r="O749" s="17">
        <v>0</v>
      </c>
      <c r="P749" s="17">
        <v>0</v>
      </c>
      <c r="Q749" s="17">
        <f t="shared" si="56"/>
        <v>0</v>
      </c>
      <c r="R749" s="17">
        <f t="shared" si="57"/>
        <v>0</v>
      </c>
      <c r="S749" s="16">
        <v>0.99</v>
      </c>
      <c r="T749" s="16">
        <v>0.98</v>
      </c>
      <c r="U749" s="17">
        <f t="shared" si="58"/>
        <v>0</v>
      </c>
      <c r="V749" s="17">
        <f t="shared" si="59"/>
        <v>0</v>
      </c>
    </row>
    <row r="750" spans="1:22">
      <c r="A750" s="14" t="s">
        <v>46</v>
      </c>
      <c r="B750" s="15">
        <v>2447.71220103</v>
      </c>
      <c r="C750" s="14">
        <v>4</v>
      </c>
      <c r="D750" s="14">
        <v>14688</v>
      </c>
      <c r="E750" s="14" t="s">
        <v>45</v>
      </c>
      <c r="F750" s="14">
        <v>4</v>
      </c>
      <c r="G750" s="14" t="s">
        <v>50</v>
      </c>
      <c r="H750" s="14">
        <v>4</v>
      </c>
      <c r="I750" s="14">
        <v>1400</v>
      </c>
      <c r="J750" s="14">
        <v>1400</v>
      </c>
      <c r="K750" s="14">
        <v>564</v>
      </c>
      <c r="L750" s="15">
        <v>5.7948889124300003</v>
      </c>
      <c r="M750" s="16">
        <v>1</v>
      </c>
      <c r="N750" s="17">
        <f t="shared" si="55"/>
        <v>5.7948889124300003</v>
      </c>
      <c r="O750" s="17">
        <v>11.39</v>
      </c>
      <c r="P750" s="17">
        <v>1.78</v>
      </c>
      <c r="Q750" s="17">
        <f t="shared" si="56"/>
        <v>66.003784712577712</v>
      </c>
      <c r="R750" s="17">
        <f t="shared" si="57"/>
        <v>10.314902264125401</v>
      </c>
      <c r="S750" s="16">
        <v>0.99</v>
      </c>
      <c r="T750" s="16">
        <v>0.98</v>
      </c>
      <c r="U750" s="17">
        <f t="shared" si="58"/>
        <v>65.343746865451934</v>
      </c>
      <c r="V750" s="17">
        <f t="shared" si="59"/>
        <v>10.108604218842892</v>
      </c>
    </row>
    <row r="751" spans="1:22">
      <c r="A751" s="14" t="s">
        <v>46</v>
      </c>
      <c r="B751" s="15">
        <v>2447.71220103</v>
      </c>
      <c r="C751" s="14">
        <v>4</v>
      </c>
      <c r="D751" s="14">
        <v>14689</v>
      </c>
      <c r="E751" s="14" t="s">
        <v>45</v>
      </c>
      <c r="F751" s="14">
        <v>4</v>
      </c>
      <c r="G751" s="14" t="s">
        <v>47</v>
      </c>
      <c r="H751" s="14">
        <v>1</v>
      </c>
      <c r="I751" s="14">
        <v>1100</v>
      </c>
      <c r="J751" s="14">
        <v>1100</v>
      </c>
      <c r="K751" s="14">
        <v>561</v>
      </c>
      <c r="L751" s="15">
        <v>1.4547350152199999E-3</v>
      </c>
      <c r="M751" s="16">
        <v>1</v>
      </c>
      <c r="N751" s="17">
        <f t="shared" si="55"/>
        <v>1.4547350152199999E-3</v>
      </c>
      <c r="O751" s="17">
        <v>4.55</v>
      </c>
      <c r="P751" s="17">
        <v>0.79</v>
      </c>
      <c r="Q751" s="17">
        <f t="shared" si="56"/>
        <v>6.619044319250999E-3</v>
      </c>
      <c r="R751" s="17">
        <f t="shared" si="57"/>
        <v>1.1492406620238001E-3</v>
      </c>
      <c r="S751" s="16">
        <v>0.99</v>
      </c>
      <c r="T751" s="16">
        <v>0.98</v>
      </c>
      <c r="U751" s="17">
        <f t="shared" si="58"/>
        <v>6.5528538760584887E-3</v>
      </c>
      <c r="V751" s="17">
        <f t="shared" si="59"/>
        <v>1.1262558487833241E-3</v>
      </c>
    </row>
    <row r="752" spans="1:22">
      <c r="A752" s="14" t="s">
        <v>46</v>
      </c>
      <c r="B752" s="15">
        <v>2447.71220103</v>
      </c>
      <c r="C752" s="14">
        <v>4</v>
      </c>
      <c r="D752" s="14">
        <v>14700</v>
      </c>
      <c r="E752" s="14" t="s">
        <v>53</v>
      </c>
      <c r="F752" s="14">
        <v>5</v>
      </c>
      <c r="G752" s="14" t="s">
        <v>49</v>
      </c>
      <c r="H752" s="14">
        <v>11</v>
      </c>
      <c r="I752" s="14">
        <v>4340</v>
      </c>
      <c r="J752" s="14">
        <v>4340</v>
      </c>
      <c r="K752" s="14">
        <v>591</v>
      </c>
      <c r="L752" s="15">
        <v>9.0982344259799994E-2</v>
      </c>
      <c r="M752" s="16">
        <v>1</v>
      </c>
      <c r="N752" s="17">
        <f t="shared" si="55"/>
        <v>9.0982344259799994E-2</v>
      </c>
      <c r="O752" s="17">
        <v>2.2688229999999998</v>
      </c>
      <c r="P752" s="17">
        <v>9.1038999999999995E-2</v>
      </c>
      <c r="Q752" s="17">
        <f t="shared" si="56"/>
        <v>0.20642283525055219</v>
      </c>
      <c r="R752" s="17">
        <f t="shared" si="57"/>
        <v>8.2829416390679308E-3</v>
      </c>
      <c r="S752" s="16">
        <v>0.6</v>
      </c>
      <c r="T752" s="16">
        <v>0.62</v>
      </c>
      <c r="U752" s="17">
        <f t="shared" si="58"/>
        <v>0.12385370115033131</v>
      </c>
      <c r="V752" s="17">
        <f t="shared" si="59"/>
        <v>5.1354238162221169E-3</v>
      </c>
    </row>
    <row r="753" spans="1:22">
      <c r="A753" s="14" t="s">
        <v>46</v>
      </c>
      <c r="B753" s="15">
        <v>2447.71220103</v>
      </c>
      <c r="C753" s="14">
        <v>4</v>
      </c>
      <c r="D753" s="14">
        <v>14716</v>
      </c>
      <c r="E753" s="14" t="s">
        <v>45</v>
      </c>
      <c r="F753" s="14">
        <v>4</v>
      </c>
      <c r="G753" s="14" t="s">
        <v>44</v>
      </c>
      <c r="H753" s="14">
        <v>2</v>
      </c>
      <c r="I753" s="14">
        <v>1200</v>
      </c>
      <c r="J753" s="14">
        <v>1200</v>
      </c>
      <c r="K753" s="14">
        <v>562</v>
      </c>
      <c r="L753" s="15">
        <v>6.5270851506899999E-2</v>
      </c>
      <c r="M753" s="16">
        <v>1</v>
      </c>
      <c r="N753" s="17">
        <f t="shared" si="55"/>
        <v>6.5270851506899999E-2</v>
      </c>
      <c r="O753" s="17">
        <v>8.52</v>
      </c>
      <c r="P753" s="17">
        <v>1.44</v>
      </c>
      <c r="Q753" s="17">
        <f t="shared" si="56"/>
        <v>0.55610765483878799</v>
      </c>
      <c r="R753" s="17">
        <f t="shared" si="57"/>
        <v>9.3990026169936E-2</v>
      </c>
      <c r="S753" s="16">
        <v>0.99</v>
      </c>
      <c r="T753" s="16">
        <v>0.98</v>
      </c>
      <c r="U753" s="17">
        <f t="shared" si="58"/>
        <v>0.5505465782904001</v>
      </c>
      <c r="V753" s="17">
        <f t="shared" si="59"/>
        <v>9.2110225646537272E-2</v>
      </c>
    </row>
    <row r="754" spans="1:22">
      <c r="A754" s="14" t="s">
        <v>46</v>
      </c>
      <c r="B754" s="15">
        <v>2447.71220103</v>
      </c>
      <c r="C754" s="14">
        <v>4</v>
      </c>
      <c r="D754" s="14">
        <v>14717</v>
      </c>
      <c r="E754" s="14" t="s">
        <v>45</v>
      </c>
      <c r="F754" s="14">
        <v>4</v>
      </c>
      <c r="G754" s="14" t="s">
        <v>44</v>
      </c>
      <c r="H754" s="14">
        <v>2</v>
      </c>
      <c r="I754" s="14">
        <v>1200</v>
      </c>
      <c r="J754" s="14">
        <v>1200</v>
      </c>
      <c r="K754" s="14">
        <v>562</v>
      </c>
      <c r="L754" s="15">
        <v>0.19754516406700001</v>
      </c>
      <c r="M754" s="16">
        <v>1</v>
      </c>
      <c r="N754" s="17">
        <f t="shared" si="55"/>
        <v>0.19754516406700001</v>
      </c>
      <c r="O754" s="17">
        <v>8.52</v>
      </c>
      <c r="P754" s="17">
        <v>1.44</v>
      </c>
      <c r="Q754" s="17">
        <f t="shared" si="56"/>
        <v>1.6830847978508401</v>
      </c>
      <c r="R754" s="17">
        <f t="shared" si="57"/>
        <v>0.28446503625648001</v>
      </c>
      <c r="S754" s="16">
        <v>0.99</v>
      </c>
      <c r="T754" s="16">
        <v>0.98</v>
      </c>
      <c r="U754" s="17">
        <f t="shared" si="58"/>
        <v>1.6662539498723317</v>
      </c>
      <c r="V754" s="17">
        <f t="shared" si="59"/>
        <v>0.27877573553135038</v>
      </c>
    </row>
    <row r="755" spans="1:22">
      <c r="A755" s="14" t="s">
        <v>46</v>
      </c>
      <c r="B755" s="15">
        <v>2447.71220103</v>
      </c>
      <c r="C755" s="14">
        <v>4</v>
      </c>
      <c r="D755" s="14">
        <v>14718</v>
      </c>
      <c r="E755" s="14" t="s">
        <v>45</v>
      </c>
      <c r="F755" s="14">
        <v>4</v>
      </c>
      <c r="G755" s="14" t="s">
        <v>44</v>
      </c>
      <c r="H755" s="14">
        <v>2</v>
      </c>
      <c r="I755" s="14">
        <v>1200</v>
      </c>
      <c r="J755" s="14">
        <v>1200</v>
      </c>
      <c r="K755" s="14">
        <v>562</v>
      </c>
      <c r="L755" s="15">
        <v>0.13914702059199999</v>
      </c>
      <c r="M755" s="16">
        <v>1</v>
      </c>
      <c r="N755" s="17">
        <f t="shared" si="55"/>
        <v>0.13914702059199999</v>
      </c>
      <c r="O755" s="17">
        <v>8.52</v>
      </c>
      <c r="P755" s="17">
        <v>1.44</v>
      </c>
      <c r="Q755" s="17">
        <f t="shared" si="56"/>
        <v>1.1855326154438399</v>
      </c>
      <c r="R755" s="17">
        <f t="shared" si="57"/>
        <v>0.20037170965247997</v>
      </c>
      <c r="S755" s="16">
        <v>0.99</v>
      </c>
      <c r="T755" s="16">
        <v>0.98</v>
      </c>
      <c r="U755" s="17">
        <f t="shared" si="58"/>
        <v>1.1736772892894014</v>
      </c>
      <c r="V755" s="17">
        <f t="shared" si="59"/>
        <v>0.19636427545943036</v>
      </c>
    </row>
    <row r="756" spans="1:22">
      <c r="A756" s="14" t="s">
        <v>46</v>
      </c>
      <c r="B756" s="15">
        <v>2447.71220103</v>
      </c>
      <c r="C756" s="14">
        <v>4</v>
      </c>
      <c r="D756" s="14">
        <v>14719</v>
      </c>
      <c r="E756" s="14" t="s">
        <v>45</v>
      </c>
      <c r="F756" s="14">
        <v>4</v>
      </c>
      <c r="G756" s="14" t="s">
        <v>49</v>
      </c>
      <c r="H756" s="14">
        <v>11</v>
      </c>
      <c r="I756" s="14">
        <v>4120</v>
      </c>
      <c r="J756" s="14">
        <v>4120</v>
      </c>
      <c r="K756" s="14">
        <v>571</v>
      </c>
      <c r="L756" s="15">
        <v>1.0238654855400001E-2</v>
      </c>
      <c r="M756" s="16">
        <v>1</v>
      </c>
      <c r="N756" s="17">
        <f t="shared" si="55"/>
        <v>1.0238654855400001E-2</v>
      </c>
      <c r="O756" s="17">
        <v>3.85</v>
      </c>
      <c r="P756" s="17">
        <v>0.14000000000000001</v>
      </c>
      <c r="Q756" s="17">
        <f t="shared" si="56"/>
        <v>3.9418821193290002E-2</v>
      </c>
      <c r="R756" s="17">
        <f t="shared" si="57"/>
        <v>1.4334116797560003E-3</v>
      </c>
      <c r="S756" s="16">
        <v>0.99</v>
      </c>
      <c r="T756" s="16">
        <v>0.98</v>
      </c>
      <c r="U756" s="17">
        <f t="shared" si="58"/>
        <v>3.9024632981357103E-2</v>
      </c>
      <c r="V756" s="17">
        <f t="shared" si="59"/>
        <v>1.4047434461608803E-3</v>
      </c>
    </row>
    <row r="757" spans="1:22">
      <c r="A757" s="14" t="s">
        <v>46</v>
      </c>
      <c r="B757" s="15">
        <v>2447.71220103</v>
      </c>
      <c r="C757" s="14">
        <v>4</v>
      </c>
      <c r="D757" s="14">
        <v>14720</v>
      </c>
      <c r="E757" s="14" t="s">
        <v>53</v>
      </c>
      <c r="F757" s="14">
        <v>5</v>
      </c>
      <c r="G757" s="14" t="s">
        <v>49</v>
      </c>
      <c r="H757" s="14">
        <v>11</v>
      </c>
      <c r="I757" s="14">
        <v>4340</v>
      </c>
      <c r="J757" s="14">
        <v>4340</v>
      </c>
      <c r="K757" s="14">
        <v>591</v>
      </c>
      <c r="L757" s="15">
        <v>0.154458293572</v>
      </c>
      <c r="M757" s="16">
        <v>1</v>
      </c>
      <c r="N757" s="17">
        <f t="shared" si="55"/>
        <v>0.154458293572</v>
      </c>
      <c r="O757" s="17">
        <v>2.2688229999999998</v>
      </c>
      <c r="P757" s="17">
        <v>9.1038999999999995E-2</v>
      </c>
      <c r="Q757" s="17">
        <f t="shared" si="56"/>
        <v>0.35043852899690575</v>
      </c>
      <c r="R757" s="17">
        <f t="shared" si="57"/>
        <v>1.4061728588501307E-2</v>
      </c>
      <c r="S757" s="16">
        <v>0.6</v>
      </c>
      <c r="T757" s="16">
        <v>0.62</v>
      </c>
      <c r="U757" s="17">
        <f t="shared" si="58"/>
        <v>0.21026311739814343</v>
      </c>
      <c r="V757" s="17">
        <f t="shared" si="59"/>
        <v>8.7182717248708106E-3</v>
      </c>
    </row>
    <row r="758" spans="1:22">
      <c r="A758" s="14" t="s">
        <v>46</v>
      </c>
      <c r="B758" s="15">
        <v>2447.71220103</v>
      </c>
      <c r="C758" s="14">
        <v>4</v>
      </c>
      <c r="D758" s="14">
        <v>14725</v>
      </c>
      <c r="E758" s="14" t="s">
        <v>53</v>
      </c>
      <c r="F758" s="14">
        <v>5</v>
      </c>
      <c r="G758" s="14" t="s">
        <v>50</v>
      </c>
      <c r="H758" s="14">
        <v>4</v>
      </c>
      <c r="I758" s="14">
        <v>1400</v>
      </c>
      <c r="J758" s="14">
        <v>1400</v>
      </c>
      <c r="K758" s="14">
        <v>584</v>
      </c>
      <c r="L758" s="15">
        <v>0.38989988389800001</v>
      </c>
      <c r="M758" s="16">
        <v>1</v>
      </c>
      <c r="N758" s="17">
        <f t="shared" si="55"/>
        <v>0.38989988389800001</v>
      </c>
      <c r="O758" s="17">
        <v>9.3343860000000003</v>
      </c>
      <c r="P758" s="17">
        <v>1.41794</v>
      </c>
      <c r="Q758" s="17">
        <f t="shared" si="56"/>
        <v>3.639476017659117</v>
      </c>
      <c r="R758" s="17">
        <f t="shared" si="57"/>
        <v>0.55285464137433016</v>
      </c>
      <c r="S758" s="16">
        <v>0.6</v>
      </c>
      <c r="T758" s="16">
        <v>0.62</v>
      </c>
      <c r="U758" s="17">
        <f t="shared" si="58"/>
        <v>2.1836856105954703</v>
      </c>
      <c r="V758" s="17">
        <f t="shared" si="59"/>
        <v>0.34276987765208472</v>
      </c>
    </row>
    <row r="759" spans="1:22">
      <c r="A759" s="14" t="s">
        <v>46</v>
      </c>
      <c r="B759" s="15">
        <v>2447.71220103</v>
      </c>
      <c r="C759" s="14">
        <v>4</v>
      </c>
      <c r="D759" s="14">
        <v>14726</v>
      </c>
      <c r="E759" s="14" t="s">
        <v>53</v>
      </c>
      <c r="F759" s="14">
        <v>5</v>
      </c>
      <c r="G759" s="14" t="s">
        <v>50</v>
      </c>
      <c r="H759" s="14">
        <v>4</v>
      </c>
      <c r="I759" s="14">
        <v>1400</v>
      </c>
      <c r="J759" s="14">
        <v>1400</v>
      </c>
      <c r="K759" s="14">
        <v>584</v>
      </c>
      <c r="L759" s="15">
        <v>0.33194979028499999</v>
      </c>
      <c r="M759" s="16">
        <v>1</v>
      </c>
      <c r="N759" s="17">
        <f t="shared" si="55"/>
        <v>0.33194979028499999</v>
      </c>
      <c r="O759" s="17">
        <v>9.3343860000000003</v>
      </c>
      <c r="P759" s="17">
        <v>1.41794</v>
      </c>
      <c r="Q759" s="17">
        <f t="shared" si="56"/>
        <v>3.0985474751392399</v>
      </c>
      <c r="R759" s="17">
        <f t="shared" si="57"/>
        <v>0.4706848856367129</v>
      </c>
      <c r="S759" s="16">
        <v>0.6</v>
      </c>
      <c r="T759" s="16">
        <v>0.62</v>
      </c>
      <c r="U759" s="17">
        <f t="shared" si="58"/>
        <v>1.8591284850835439</v>
      </c>
      <c r="V759" s="17">
        <f t="shared" si="59"/>
        <v>0.29182462909476198</v>
      </c>
    </row>
    <row r="760" spans="1:22">
      <c r="A760" s="14" t="s">
        <v>46</v>
      </c>
      <c r="B760" s="15">
        <v>2447.71220103</v>
      </c>
      <c r="C760" s="14">
        <v>4</v>
      </c>
      <c r="D760" s="14">
        <v>14737</v>
      </c>
      <c r="E760" s="14" t="s">
        <v>45</v>
      </c>
      <c r="F760" s="14">
        <v>4</v>
      </c>
      <c r="G760" s="14" t="s">
        <v>49</v>
      </c>
      <c r="H760" s="14">
        <v>11</v>
      </c>
      <c r="I760" s="14">
        <v>4340</v>
      </c>
      <c r="J760" s="14">
        <v>4340</v>
      </c>
      <c r="K760" s="14">
        <v>571</v>
      </c>
      <c r="L760" s="15">
        <v>1.7606419383100001E-2</v>
      </c>
      <c r="M760" s="16">
        <v>1</v>
      </c>
      <c r="N760" s="17">
        <f t="shared" si="55"/>
        <v>1.7606419383100001E-2</v>
      </c>
      <c r="O760" s="17">
        <v>3.85</v>
      </c>
      <c r="P760" s="17">
        <v>0.14000000000000001</v>
      </c>
      <c r="Q760" s="17">
        <f t="shared" si="56"/>
        <v>6.7784714624935002E-2</v>
      </c>
      <c r="R760" s="17">
        <f t="shared" si="57"/>
        <v>2.4648987136340005E-3</v>
      </c>
      <c r="S760" s="16">
        <v>0.99</v>
      </c>
      <c r="T760" s="16">
        <v>0.98</v>
      </c>
      <c r="U760" s="17">
        <f t="shared" si="58"/>
        <v>6.7106867478685647E-2</v>
      </c>
      <c r="V760" s="17">
        <f t="shared" si="59"/>
        <v>2.4156007393613204E-3</v>
      </c>
    </row>
    <row r="761" spans="1:22">
      <c r="A761" s="14" t="s">
        <v>46</v>
      </c>
      <c r="B761" s="15">
        <v>2447.71220103</v>
      </c>
      <c r="C761" s="14">
        <v>4</v>
      </c>
      <c r="D761" s="14">
        <v>14738</v>
      </c>
      <c r="E761" s="14" t="s">
        <v>45</v>
      </c>
      <c r="F761" s="14">
        <v>4</v>
      </c>
      <c r="G761" s="14" t="s">
        <v>44</v>
      </c>
      <c r="H761" s="14">
        <v>2</v>
      </c>
      <c r="I761" s="14">
        <v>1290</v>
      </c>
      <c r="J761" s="14">
        <v>1290</v>
      </c>
      <c r="K761" s="14">
        <v>562</v>
      </c>
      <c r="L761" s="15">
        <v>11.699664889499999</v>
      </c>
      <c r="M761" s="16">
        <v>1</v>
      </c>
      <c r="N761" s="17">
        <f t="shared" si="55"/>
        <v>11.699664889499999</v>
      </c>
      <c r="O761" s="17">
        <v>8.52</v>
      </c>
      <c r="P761" s="17">
        <v>1.44</v>
      </c>
      <c r="Q761" s="17">
        <f t="shared" si="56"/>
        <v>99.681144858539994</v>
      </c>
      <c r="R761" s="17">
        <f t="shared" si="57"/>
        <v>16.847517440879997</v>
      </c>
      <c r="S761" s="16">
        <v>0.99</v>
      </c>
      <c r="T761" s="16">
        <v>0.98</v>
      </c>
      <c r="U761" s="17">
        <f t="shared" si="58"/>
        <v>98.68433340995459</v>
      </c>
      <c r="V761" s="17">
        <f t="shared" si="59"/>
        <v>16.510567092062399</v>
      </c>
    </row>
    <row r="762" spans="1:22">
      <c r="A762" s="14" t="s">
        <v>46</v>
      </c>
      <c r="B762" s="15">
        <v>2447.71220103</v>
      </c>
      <c r="C762" s="14">
        <v>4</v>
      </c>
      <c r="D762" s="14">
        <v>14739</v>
      </c>
      <c r="E762" s="14" t="s">
        <v>45</v>
      </c>
      <c r="F762" s="14">
        <v>4</v>
      </c>
      <c r="G762" s="14" t="s">
        <v>52</v>
      </c>
      <c r="H762" s="14">
        <v>12</v>
      </c>
      <c r="I762" s="14">
        <v>5200</v>
      </c>
      <c r="J762" s="14">
        <v>5200</v>
      </c>
      <c r="K762" s="14">
        <v>572</v>
      </c>
      <c r="L762" s="15">
        <v>1.2333636660399999E-4</v>
      </c>
      <c r="M762" s="16">
        <v>0</v>
      </c>
      <c r="N762" s="17">
        <f t="shared" si="55"/>
        <v>0</v>
      </c>
      <c r="O762" s="17">
        <v>0</v>
      </c>
      <c r="P762" s="17">
        <v>0</v>
      </c>
      <c r="Q762" s="17">
        <f t="shared" si="56"/>
        <v>0</v>
      </c>
      <c r="R762" s="17">
        <f t="shared" si="57"/>
        <v>0</v>
      </c>
      <c r="S762" s="16">
        <v>0.99</v>
      </c>
      <c r="T762" s="16">
        <v>0.98</v>
      </c>
      <c r="U762" s="17">
        <f t="shared" si="58"/>
        <v>0</v>
      </c>
      <c r="V762" s="17">
        <f t="shared" si="59"/>
        <v>0</v>
      </c>
    </row>
    <row r="763" spans="1:22">
      <c r="A763" s="14" t="s">
        <v>46</v>
      </c>
      <c r="B763" s="15">
        <v>2447.71220103</v>
      </c>
      <c r="C763" s="14">
        <v>4</v>
      </c>
      <c r="D763" s="14">
        <v>14740</v>
      </c>
      <c r="E763" s="14" t="s">
        <v>45</v>
      </c>
      <c r="F763" s="14">
        <v>4</v>
      </c>
      <c r="G763" s="14" t="s">
        <v>52</v>
      </c>
      <c r="H763" s="14">
        <v>12</v>
      </c>
      <c r="I763" s="14">
        <v>5200</v>
      </c>
      <c r="J763" s="14">
        <v>5200</v>
      </c>
      <c r="K763" s="14">
        <v>572</v>
      </c>
      <c r="L763" s="15">
        <v>3.6589250583200001E-5</v>
      </c>
      <c r="M763" s="16">
        <v>0</v>
      </c>
      <c r="N763" s="17">
        <f t="shared" si="55"/>
        <v>0</v>
      </c>
      <c r="O763" s="17">
        <v>0</v>
      </c>
      <c r="P763" s="17">
        <v>0</v>
      </c>
      <c r="Q763" s="17">
        <f t="shared" si="56"/>
        <v>0</v>
      </c>
      <c r="R763" s="17">
        <f t="shared" si="57"/>
        <v>0</v>
      </c>
      <c r="S763" s="16">
        <v>0.99</v>
      </c>
      <c r="T763" s="16">
        <v>0.98</v>
      </c>
      <c r="U763" s="17">
        <f t="shared" si="58"/>
        <v>0</v>
      </c>
      <c r="V763" s="17">
        <f t="shared" si="59"/>
        <v>0</v>
      </c>
    </row>
    <row r="764" spans="1:22">
      <c r="A764" s="14" t="s">
        <v>46</v>
      </c>
      <c r="B764" s="15">
        <v>2447.71220103</v>
      </c>
      <c r="C764" s="14">
        <v>4</v>
      </c>
      <c r="D764" s="14">
        <v>14741</v>
      </c>
      <c r="E764" s="14" t="s">
        <v>45</v>
      </c>
      <c r="F764" s="14">
        <v>4</v>
      </c>
      <c r="G764" s="14" t="s">
        <v>44</v>
      </c>
      <c r="H764" s="14">
        <v>2</v>
      </c>
      <c r="I764" s="14">
        <v>1200</v>
      </c>
      <c r="J764" s="14">
        <v>1200</v>
      </c>
      <c r="K764" s="14">
        <v>562</v>
      </c>
      <c r="L764" s="15">
        <v>1.8815924938399999E-4</v>
      </c>
      <c r="M764" s="16">
        <v>1</v>
      </c>
      <c r="N764" s="17">
        <f t="shared" si="55"/>
        <v>1.8815924938399999E-4</v>
      </c>
      <c r="O764" s="17">
        <v>8.52</v>
      </c>
      <c r="P764" s="17">
        <v>1.44</v>
      </c>
      <c r="Q764" s="17">
        <f t="shared" si="56"/>
        <v>1.6031168047516799E-3</v>
      </c>
      <c r="R764" s="17">
        <f t="shared" si="57"/>
        <v>2.7094931911296E-4</v>
      </c>
      <c r="S764" s="16">
        <v>0.99</v>
      </c>
      <c r="T764" s="16">
        <v>0.98</v>
      </c>
      <c r="U764" s="17">
        <f t="shared" si="58"/>
        <v>1.5870856367041631E-3</v>
      </c>
      <c r="V764" s="17">
        <f t="shared" si="59"/>
        <v>2.6553033273070078E-4</v>
      </c>
    </row>
    <row r="765" spans="1:22">
      <c r="A765" s="14" t="s">
        <v>46</v>
      </c>
      <c r="B765" s="15">
        <v>2447.71220103</v>
      </c>
      <c r="C765" s="14">
        <v>4</v>
      </c>
      <c r="D765" s="14">
        <v>14796</v>
      </c>
      <c r="E765" s="14" t="s">
        <v>45</v>
      </c>
      <c r="F765" s="14">
        <v>4</v>
      </c>
      <c r="G765" s="14" t="s">
        <v>49</v>
      </c>
      <c r="H765" s="14">
        <v>11</v>
      </c>
      <c r="I765" s="14">
        <v>4340</v>
      </c>
      <c r="J765" s="14">
        <v>4340</v>
      </c>
      <c r="K765" s="14">
        <v>571</v>
      </c>
      <c r="L765" s="15">
        <v>4.00994366872E-2</v>
      </c>
      <c r="M765" s="16">
        <v>1</v>
      </c>
      <c r="N765" s="17">
        <f t="shared" si="55"/>
        <v>4.00994366872E-2</v>
      </c>
      <c r="O765" s="17">
        <v>3.85</v>
      </c>
      <c r="P765" s="17">
        <v>0.14000000000000001</v>
      </c>
      <c r="Q765" s="17">
        <f t="shared" si="56"/>
        <v>0.15438283124572</v>
      </c>
      <c r="R765" s="17">
        <f t="shared" si="57"/>
        <v>5.6139211362080006E-3</v>
      </c>
      <c r="S765" s="16">
        <v>0.99</v>
      </c>
      <c r="T765" s="16">
        <v>0.98</v>
      </c>
      <c r="U765" s="17">
        <f t="shared" si="58"/>
        <v>0.1528390029332628</v>
      </c>
      <c r="V765" s="17">
        <f t="shared" si="59"/>
        <v>5.5016427134838407E-3</v>
      </c>
    </row>
    <row r="766" spans="1:22">
      <c r="A766" s="14" t="s">
        <v>46</v>
      </c>
      <c r="B766" s="15">
        <v>2447.71220103</v>
      </c>
      <c r="C766" s="14">
        <v>4</v>
      </c>
      <c r="D766" s="14">
        <v>14797</v>
      </c>
      <c r="E766" s="14" t="s">
        <v>45</v>
      </c>
      <c r="F766" s="14">
        <v>4</v>
      </c>
      <c r="G766" s="14" t="s">
        <v>50</v>
      </c>
      <c r="H766" s="14">
        <v>4</v>
      </c>
      <c r="I766" s="14">
        <v>1700</v>
      </c>
      <c r="J766" s="14">
        <v>1700</v>
      </c>
      <c r="K766" s="14">
        <v>564</v>
      </c>
      <c r="L766" s="15">
        <v>0.24848035800000001</v>
      </c>
      <c r="M766" s="16">
        <v>1</v>
      </c>
      <c r="N766" s="17">
        <f t="shared" si="55"/>
        <v>0.24848035800000001</v>
      </c>
      <c r="O766" s="17">
        <v>11.39</v>
      </c>
      <c r="P766" s="17">
        <v>1.78</v>
      </c>
      <c r="Q766" s="17">
        <f t="shared" si="56"/>
        <v>2.8301912776200004</v>
      </c>
      <c r="R766" s="17">
        <f t="shared" si="57"/>
        <v>0.44229503724000002</v>
      </c>
      <c r="S766" s="16">
        <v>0.99</v>
      </c>
      <c r="T766" s="16">
        <v>0.98</v>
      </c>
      <c r="U766" s="17">
        <f t="shared" si="58"/>
        <v>2.8018893648438006</v>
      </c>
      <c r="V766" s="17">
        <f t="shared" si="59"/>
        <v>0.4334491364952</v>
      </c>
    </row>
    <row r="767" spans="1:22">
      <c r="A767" s="14" t="s">
        <v>46</v>
      </c>
      <c r="B767" s="15">
        <v>2447.71220103</v>
      </c>
      <c r="C767" s="14">
        <v>4</v>
      </c>
      <c r="D767" s="14">
        <v>14798</v>
      </c>
      <c r="E767" s="14" t="s">
        <v>45</v>
      </c>
      <c r="F767" s="14">
        <v>4</v>
      </c>
      <c r="G767" s="14" t="s">
        <v>50</v>
      </c>
      <c r="H767" s="14">
        <v>4</v>
      </c>
      <c r="I767" s="14">
        <v>1400</v>
      </c>
      <c r="J767" s="14">
        <v>1400</v>
      </c>
      <c r="K767" s="14">
        <v>564</v>
      </c>
      <c r="L767" s="15">
        <v>1.38680981573E-2</v>
      </c>
      <c r="M767" s="16">
        <v>1</v>
      </c>
      <c r="N767" s="17">
        <f t="shared" si="55"/>
        <v>1.38680981573E-2</v>
      </c>
      <c r="O767" s="17">
        <v>11.39</v>
      </c>
      <c r="P767" s="17">
        <v>1.78</v>
      </c>
      <c r="Q767" s="17">
        <f t="shared" si="56"/>
        <v>0.157957638011647</v>
      </c>
      <c r="R767" s="17">
        <f t="shared" si="57"/>
        <v>2.4685214719993999E-2</v>
      </c>
      <c r="S767" s="16">
        <v>0.99</v>
      </c>
      <c r="T767" s="16">
        <v>0.98</v>
      </c>
      <c r="U767" s="17">
        <f t="shared" si="58"/>
        <v>0.15637806163153053</v>
      </c>
      <c r="V767" s="17">
        <f t="shared" si="59"/>
        <v>2.4191510425594118E-2</v>
      </c>
    </row>
    <row r="768" spans="1:22">
      <c r="A768" s="14" t="s">
        <v>46</v>
      </c>
      <c r="B768" s="15">
        <v>2447.71220103</v>
      </c>
      <c r="C768" s="14">
        <v>4</v>
      </c>
      <c r="D768" s="14">
        <v>14799</v>
      </c>
      <c r="E768" s="14" t="s">
        <v>45</v>
      </c>
      <c r="F768" s="14">
        <v>4</v>
      </c>
      <c r="G768" s="14" t="s">
        <v>44</v>
      </c>
      <c r="H768" s="14">
        <v>2</v>
      </c>
      <c r="I768" s="14">
        <v>1290</v>
      </c>
      <c r="J768" s="14">
        <v>1290</v>
      </c>
      <c r="K768" s="14">
        <v>562</v>
      </c>
      <c r="L768" s="15">
        <v>5.3569090241399997E-2</v>
      </c>
      <c r="M768" s="16">
        <v>1</v>
      </c>
      <c r="N768" s="17">
        <f t="shared" si="55"/>
        <v>5.3569090241399997E-2</v>
      </c>
      <c r="O768" s="17">
        <v>8.52</v>
      </c>
      <c r="P768" s="17">
        <v>1.44</v>
      </c>
      <c r="Q768" s="17">
        <f t="shared" si="56"/>
        <v>0.45640864885672794</v>
      </c>
      <c r="R768" s="17">
        <f t="shared" si="57"/>
        <v>7.7139489947615991E-2</v>
      </c>
      <c r="S768" s="16">
        <v>0.99</v>
      </c>
      <c r="T768" s="16">
        <v>0.98</v>
      </c>
      <c r="U768" s="17">
        <f t="shared" si="58"/>
        <v>0.45184456236816067</v>
      </c>
      <c r="V768" s="17">
        <f t="shared" si="59"/>
        <v>7.5596700148663667E-2</v>
      </c>
    </row>
    <row r="769" spans="1:22">
      <c r="A769" s="14" t="s">
        <v>46</v>
      </c>
      <c r="B769" s="15">
        <v>2447.71220103</v>
      </c>
      <c r="C769" s="14">
        <v>4</v>
      </c>
      <c r="D769" s="14">
        <v>14940</v>
      </c>
      <c r="E769" s="14" t="s">
        <v>45</v>
      </c>
      <c r="F769" s="14">
        <v>4</v>
      </c>
      <c r="G769" s="14" t="s">
        <v>44</v>
      </c>
      <c r="H769" s="14">
        <v>2</v>
      </c>
      <c r="I769" s="14">
        <v>1200</v>
      </c>
      <c r="J769" s="14">
        <v>1200</v>
      </c>
      <c r="K769" s="14">
        <v>562</v>
      </c>
      <c r="L769" s="15">
        <v>9.0680433640599994E-2</v>
      </c>
      <c r="M769" s="16">
        <v>1</v>
      </c>
      <c r="N769" s="17">
        <f t="shared" si="55"/>
        <v>9.0680433640599994E-2</v>
      </c>
      <c r="O769" s="17">
        <v>8.52</v>
      </c>
      <c r="P769" s="17">
        <v>1.44</v>
      </c>
      <c r="Q769" s="17">
        <f t="shared" si="56"/>
        <v>0.77259729461791193</v>
      </c>
      <c r="R769" s="17">
        <f t="shared" si="57"/>
        <v>0.13057982444246399</v>
      </c>
      <c r="S769" s="16">
        <v>0.99</v>
      </c>
      <c r="T769" s="16">
        <v>0.98</v>
      </c>
      <c r="U769" s="17">
        <f t="shared" si="58"/>
        <v>0.76487132167173277</v>
      </c>
      <c r="V769" s="17">
        <f t="shared" si="59"/>
        <v>0.1279682279536147</v>
      </c>
    </row>
    <row r="770" spans="1:22">
      <c r="A770" s="14" t="s">
        <v>46</v>
      </c>
      <c r="B770" s="15">
        <v>2447.71220103</v>
      </c>
      <c r="C770" s="14">
        <v>4</v>
      </c>
      <c r="D770" s="14">
        <v>14941</v>
      </c>
      <c r="E770" s="14" t="s">
        <v>45</v>
      </c>
      <c r="F770" s="14">
        <v>4</v>
      </c>
      <c r="G770" s="14" t="s">
        <v>44</v>
      </c>
      <c r="H770" s="14">
        <v>2</v>
      </c>
      <c r="I770" s="14">
        <v>1200</v>
      </c>
      <c r="J770" s="14">
        <v>1200</v>
      </c>
      <c r="K770" s="14">
        <v>562</v>
      </c>
      <c r="L770" s="15">
        <v>0.32008615210699998</v>
      </c>
      <c r="M770" s="16">
        <v>1</v>
      </c>
      <c r="N770" s="17">
        <f t="shared" si="55"/>
        <v>0.32008615210699998</v>
      </c>
      <c r="O770" s="17">
        <v>8.52</v>
      </c>
      <c r="P770" s="17">
        <v>1.44</v>
      </c>
      <c r="Q770" s="17">
        <f t="shared" si="56"/>
        <v>2.7271340159516395</v>
      </c>
      <c r="R770" s="17">
        <f t="shared" si="57"/>
        <v>0.46092405903407996</v>
      </c>
      <c r="S770" s="16">
        <v>0.99</v>
      </c>
      <c r="T770" s="16">
        <v>0.98</v>
      </c>
      <c r="U770" s="17">
        <f t="shared" si="58"/>
        <v>2.6998626757921231</v>
      </c>
      <c r="V770" s="17">
        <f t="shared" si="59"/>
        <v>0.45170557785339838</v>
      </c>
    </row>
    <row r="771" spans="1:22">
      <c r="A771" s="14" t="s">
        <v>46</v>
      </c>
      <c r="B771" s="15">
        <v>2447.71220103</v>
      </c>
      <c r="C771" s="14">
        <v>4</v>
      </c>
      <c r="D771" s="14">
        <v>14942</v>
      </c>
      <c r="E771" s="14" t="s">
        <v>45</v>
      </c>
      <c r="F771" s="14">
        <v>4</v>
      </c>
      <c r="G771" s="14" t="s">
        <v>44</v>
      </c>
      <c r="H771" s="14">
        <v>2</v>
      </c>
      <c r="I771" s="14">
        <v>1200</v>
      </c>
      <c r="J771" s="14">
        <v>1200</v>
      </c>
      <c r="K771" s="14">
        <v>562</v>
      </c>
      <c r="L771" s="15">
        <v>0.12832184045100001</v>
      </c>
      <c r="M771" s="16">
        <v>1</v>
      </c>
      <c r="N771" s="17">
        <f t="shared" ref="N771:N834" si="60">L771*M771</f>
        <v>0.12832184045100001</v>
      </c>
      <c r="O771" s="17">
        <v>8.52</v>
      </c>
      <c r="P771" s="17">
        <v>1.44</v>
      </c>
      <c r="Q771" s="17">
        <f t="shared" ref="Q771:Q834" si="61">N771*O771</f>
        <v>1.09330208064252</v>
      </c>
      <c r="R771" s="17">
        <f t="shared" ref="R771:R834" si="62">N771*P771</f>
        <v>0.18478345024944001</v>
      </c>
      <c r="S771" s="16">
        <v>0.99</v>
      </c>
      <c r="T771" s="16">
        <v>0.98</v>
      </c>
      <c r="U771" s="17">
        <f t="shared" ref="U771:U834" si="63">Q771*S771</f>
        <v>1.0823690598360949</v>
      </c>
      <c r="V771" s="17">
        <f t="shared" ref="V771:V834" si="64">R771*T771</f>
        <v>0.18108778124445121</v>
      </c>
    </row>
    <row r="772" spans="1:22">
      <c r="A772" s="14" t="s">
        <v>46</v>
      </c>
      <c r="B772" s="15">
        <v>2447.71220103</v>
      </c>
      <c r="C772" s="14">
        <v>4</v>
      </c>
      <c r="D772" s="14">
        <v>14943</v>
      </c>
      <c r="E772" s="14" t="s">
        <v>45</v>
      </c>
      <c r="F772" s="14">
        <v>4</v>
      </c>
      <c r="G772" s="14" t="s">
        <v>44</v>
      </c>
      <c r="H772" s="14">
        <v>2</v>
      </c>
      <c r="I772" s="14">
        <v>1200</v>
      </c>
      <c r="J772" s="14">
        <v>1200</v>
      </c>
      <c r="K772" s="14">
        <v>562</v>
      </c>
      <c r="L772" s="15">
        <v>0.74774315745999997</v>
      </c>
      <c r="M772" s="16">
        <v>1</v>
      </c>
      <c r="N772" s="17">
        <f t="shared" si="60"/>
        <v>0.74774315745999997</v>
      </c>
      <c r="O772" s="17">
        <v>8.52</v>
      </c>
      <c r="P772" s="17">
        <v>1.44</v>
      </c>
      <c r="Q772" s="17">
        <f t="shared" si="61"/>
        <v>6.3707717015591996</v>
      </c>
      <c r="R772" s="17">
        <f t="shared" si="62"/>
        <v>1.0767501467423999</v>
      </c>
      <c r="S772" s="16">
        <v>0.99</v>
      </c>
      <c r="T772" s="16">
        <v>0.98</v>
      </c>
      <c r="U772" s="17">
        <f t="shared" si="63"/>
        <v>6.3070639845436078</v>
      </c>
      <c r="V772" s="17">
        <f t="shared" si="64"/>
        <v>1.0552151438075519</v>
      </c>
    </row>
    <row r="773" spans="1:22">
      <c r="A773" s="14" t="s">
        <v>46</v>
      </c>
      <c r="B773" s="15">
        <v>2447.71220103</v>
      </c>
      <c r="C773" s="14">
        <v>4</v>
      </c>
      <c r="D773" s="14">
        <v>14944</v>
      </c>
      <c r="E773" s="14" t="s">
        <v>45</v>
      </c>
      <c r="F773" s="14">
        <v>4</v>
      </c>
      <c r="G773" s="14" t="s">
        <v>44</v>
      </c>
      <c r="H773" s="14">
        <v>2</v>
      </c>
      <c r="I773" s="14">
        <v>1200</v>
      </c>
      <c r="J773" s="14">
        <v>1200</v>
      </c>
      <c r="K773" s="14">
        <v>562</v>
      </c>
      <c r="L773" s="15">
        <v>6.8851072082299999E-2</v>
      </c>
      <c r="M773" s="16">
        <v>1</v>
      </c>
      <c r="N773" s="17">
        <f t="shared" si="60"/>
        <v>6.8851072082299999E-2</v>
      </c>
      <c r="O773" s="17">
        <v>8.52</v>
      </c>
      <c r="P773" s="17">
        <v>1.44</v>
      </c>
      <c r="Q773" s="17">
        <f t="shared" si="61"/>
        <v>0.58661113414119592</v>
      </c>
      <c r="R773" s="17">
        <f t="shared" si="62"/>
        <v>9.9145543798511995E-2</v>
      </c>
      <c r="S773" s="16">
        <v>0.99</v>
      </c>
      <c r="T773" s="16">
        <v>0.98</v>
      </c>
      <c r="U773" s="17">
        <f t="shared" si="63"/>
        <v>0.58074502279978391</v>
      </c>
      <c r="V773" s="17">
        <f t="shared" si="64"/>
        <v>9.716263292254175E-2</v>
      </c>
    </row>
    <row r="774" spans="1:22">
      <c r="A774" s="14" t="s">
        <v>46</v>
      </c>
      <c r="B774" s="15">
        <v>2447.71220103</v>
      </c>
      <c r="C774" s="14">
        <v>4</v>
      </c>
      <c r="D774" s="14">
        <v>14947</v>
      </c>
      <c r="E774" s="14" t="s">
        <v>45</v>
      </c>
      <c r="F774" s="14">
        <v>4</v>
      </c>
      <c r="G774" s="14" t="s">
        <v>49</v>
      </c>
      <c r="H774" s="14">
        <v>11</v>
      </c>
      <c r="I774" s="14">
        <v>4340</v>
      </c>
      <c r="J774" s="14">
        <v>4340</v>
      </c>
      <c r="K774" s="14">
        <v>571</v>
      </c>
      <c r="L774" s="15">
        <v>0.67792605381899995</v>
      </c>
      <c r="M774" s="16">
        <v>1</v>
      </c>
      <c r="N774" s="17">
        <f t="shared" si="60"/>
        <v>0.67792605381899995</v>
      </c>
      <c r="O774" s="17">
        <v>3.85</v>
      </c>
      <c r="P774" s="17">
        <v>0.14000000000000001</v>
      </c>
      <c r="Q774" s="17">
        <f t="shared" si="61"/>
        <v>2.6100153072031498</v>
      </c>
      <c r="R774" s="17">
        <f t="shared" si="62"/>
        <v>9.4909647534659997E-2</v>
      </c>
      <c r="S774" s="16">
        <v>0.99</v>
      </c>
      <c r="T774" s="16">
        <v>0.98</v>
      </c>
      <c r="U774" s="17">
        <f t="shared" si="63"/>
        <v>2.5839151541311183</v>
      </c>
      <c r="V774" s="17">
        <f t="shared" si="64"/>
        <v>9.3011454583966799E-2</v>
      </c>
    </row>
    <row r="775" spans="1:22">
      <c r="A775" s="14" t="s">
        <v>46</v>
      </c>
      <c r="B775" s="15">
        <v>2447.71220103</v>
      </c>
      <c r="C775" s="14">
        <v>4</v>
      </c>
      <c r="D775" s="14">
        <v>14949</v>
      </c>
      <c r="E775" s="14" t="s">
        <v>45</v>
      </c>
      <c r="F775" s="14">
        <v>4</v>
      </c>
      <c r="G775" s="14" t="s">
        <v>49</v>
      </c>
      <c r="H775" s="14">
        <v>11</v>
      </c>
      <c r="I775" s="14">
        <v>4340</v>
      </c>
      <c r="J775" s="14">
        <v>4340</v>
      </c>
      <c r="K775" s="14">
        <v>571</v>
      </c>
      <c r="L775" s="15">
        <v>1.2454397145</v>
      </c>
      <c r="M775" s="16">
        <v>1</v>
      </c>
      <c r="N775" s="17">
        <f t="shared" si="60"/>
        <v>1.2454397145</v>
      </c>
      <c r="O775" s="17">
        <v>3.85</v>
      </c>
      <c r="P775" s="17">
        <v>0.14000000000000001</v>
      </c>
      <c r="Q775" s="17">
        <f t="shared" si="61"/>
        <v>4.7949429008250002</v>
      </c>
      <c r="R775" s="17">
        <f t="shared" si="62"/>
        <v>0.17436156003000003</v>
      </c>
      <c r="S775" s="16">
        <v>0.99</v>
      </c>
      <c r="T775" s="16">
        <v>0.98</v>
      </c>
      <c r="U775" s="17">
        <f t="shared" si="63"/>
        <v>4.7469934718167499</v>
      </c>
      <c r="V775" s="17">
        <f t="shared" si="64"/>
        <v>0.17087432882940001</v>
      </c>
    </row>
    <row r="776" spans="1:22">
      <c r="A776" s="14" t="s">
        <v>46</v>
      </c>
      <c r="B776" s="15">
        <v>2447.71220103</v>
      </c>
      <c r="C776" s="14">
        <v>4</v>
      </c>
      <c r="D776" s="14">
        <v>14950</v>
      </c>
      <c r="E776" s="14" t="s">
        <v>45</v>
      </c>
      <c r="F776" s="14">
        <v>4</v>
      </c>
      <c r="G776" s="14" t="s">
        <v>49</v>
      </c>
      <c r="H776" s="14">
        <v>11</v>
      </c>
      <c r="I776" s="14">
        <v>4340</v>
      </c>
      <c r="J776" s="14">
        <v>4340</v>
      </c>
      <c r="K776" s="14">
        <v>571</v>
      </c>
      <c r="L776" s="15">
        <v>8.8894177248599996E-6</v>
      </c>
      <c r="M776" s="16">
        <v>1</v>
      </c>
      <c r="N776" s="17">
        <f t="shared" si="60"/>
        <v>8.8894177248599996E-6</v>
      </c>
      <c r="O776" s="17">
        <v>3.85</v>
      </c>
      <c r="P776" s="17">
        <v>0.14000000000000001</v>
      </c>
      <c r="Q776" s="17">
        <f t="shared" si="61"/>
        <v>3.4224258240710997E-5</v>
      </c>
      <c r="R776" s="17">
        <f t="shared" si="62"/>
        <v>1.2445184814804002E-6</v>
      </c>
      <c r="S776" s="16">
        <v>0.99</v>
      </c>
      <c r="T776" s="16">
        <v>0.98</v>
      </c>
      <c r="U776" s="17">
        <f t="shared" si="63"/>
        <v>3.3882015658303889E-5</v>
      </c>
      <c r="V776" s="17">
        <f t="shared" si="64"/>
        <v>1.2196281118507922E-6</v>
      </c>
    </row>
    <row r="777" spans="1:22">
      <c r="A777" s="14" t="s">
        <v>46</v>
      </c>
      <c r="B777" s="15">
        <v>2447.71220103</v>
      </c>
      <c r="C777" s="14">
        <v>4</v>
      </c>
      <c r="D777" s="14">
        <v>14951</v>
      </c>
      <c r="E777" s="14" t="s">
        <v>45</v>
      </c>
      <c r="F777" s="14">
        <v>4</v>
      </c>
      <c r="G777" s="14" t="s">
        <v>44</v>
      </c>
      <c r="H777" s="14">
        <v>2</v>
      </c>
      <c r="I777" s="14">
        <v>1290</v>
      </c>
      <c r="J777" s="14">
        <v>1290</v>
      </c>
      <c r="K777" s="14">
        <v>562</v>
      </c>
      <c r="L777" s="15">
        <v>3.5640958714400002</v>
      </c>
      <c r="M777" s="16">
        <v>1</v>
      </c>
      <c r="N777" s="17">
        <f t="shared" si="60"/>
        <v>3.5640958714400002</v>
      </c>
      <c r="O777" s="17">
        <v>8.52</v>
      </c>
      <c r="P777" s="17">
        <v>1.44</v>
      </c>
      <c r="Q777" s="17">
        <f t="shared" si="61"/>
        <v>30.366096824668801</v>
      </c>
      <c r="R777" s="17">
        <f t="shared" si="62"/>
        <v>5.1322980548736004</v>
      </c>
      <c r="S777" s="16">
        <v>0.99</v>
      </c>
      <c r="T777" s="16">
        <v>0.98</v>
      </c>
      <c r="U777" s="17">
        <f t="shared" si="63"/>
        <v>30.062435856422113</v>
      </c>
      <c r="V777" s="17">
        <f t="shared" si="64"/>
        <v>5.0296520937761287</v>
      </c>
    </row>
    <row r="778" spans="1:22">
      <c r="A778" s="14" t="s">
        <v>46</v>
      </c>
      <c r="B778" s="15">
        <v>2447.71220103</v>
      </c>
      <c r="C778" s="14">
        <v>4</v>
      </c>
      <c r="D778" s="14">
        <v>14952</v>
      </c>
      <c r="E778" s="14" t="s">
        <v>45</v>
      </c>
      <c r="F778" s="14">
        <v>4</v>
      </c>
      <c r="G778" s="14" t="s">
        <v>44</v>
      </c>
      <c r="H778" s="14">
        <v>2</v>
      </c>
      <c r="I778" s="14">
        <v>1290</v>
      </c>
      <c r="J778" s="14">
        <v>1290</v>
      </c>
      <c r="K778" s="14">
        <v>562</v>
      </c>
      <c r="L778" s="15">
        <v>1.31692284944</v>
      </c>
      <c r="M778" s="16">
        <v>1</v>
      </c>
      <c r="N778" s="17">
        <f t="shared" si="60"/>
        <v>1.31692284944</v>
      </c>
      <c r="O778" s="17">
        <v>8.52</v>
      </c>
      <c r="P778" s="17">
        <v>1.44</v>
      </c>
      <c r="Q778" s="17">
        <f t="shared" si="61"/>
        <v>11.2201826772288</v>
      </c>
      <c r="R778" s="17">
        <f t="shared" si="62"/>
        <v>1.8963689031936</v>
      </c>
      <c r="S778" s="16">
        <v>0.99</v>
      </c>
      <c r="T778" s="16">
        <v>0.98</v>
      </c>
      <c r="U778" s="17">
        <f t="shared" si="63"/>
        <v>11.107980850456512</v>
      </c>
      <c r="V778" s="17">
        <f t="shared" si="64"/>
        <v>1.8584415251297279</v>
      </c>
    </row>
    <row r="779" spans="1:22">
      <c r="A779" s="14" t="s">
        <v>46</v>
      </c>
      <c r="B779" s="15">
        <v>2447.71220103</v>
      </c>
      <c r="C779" s="14">
        <v>4</v>
      </c>
      <c r="D779" s="14">
        <v>14954</v>
      </c>
      <c r="E779" s="14" t="s">
        <v>45</v>
      </c>
      <c r="F779" s="14">
        <v>4</v>
      </c>
      <c r="G779" s="14" t="s">
        <v>49</v>
      </c>
      <c r="H779" s="14">
        <v>11</v>
      </c>
      <c r="I779" s="14">
        <v>4340</v>
      </c>
      <c r="J779" s="14">
        <v>4340</v>
      </c>
      <c r="K779" s="14">
        <v>571</v>
      </c>
      <c r="L779" s="15">
        <v>9.8418811498600003E-2</v>
      </c>
      <c r="M779" s="16">
        <v>1</v>
      </c>
      <c r="N779" s="17">
        <f t="shared" si="60"/>
        <v>9.8418811498600003E-2</v>
      </c>
      <c r="O779" s="17">
        <v>3.85</v>
      </c>
      <c r="P779" s="17">
        <v>0.14000000000000001</v>
      </c>
      <c r="Q779" s="17">
        <f t="shared" si="61"/>
        <v>0.37891242426961003</v>
      </c>
      <c r="R779" s="17">
        <f t="shared" si="62"/>
        <v>1.3778633609804003E-2</v>
      </c>
      <c r="S779" s="16">
        <v>0.99</v>
      </c>
      <c r="T779" s="16">
        <v>0.98</v>
      </c>
      <c r="U779" s="17">
        <f t="shared" si="63"/>
        <v>0.37512330002691391</v>
      </c>
      <c r="V779" s="17">
        <f t="shared" si="64"/>
        <v>1.3503060937607923E-2</v>
      </c>
    </row>
    <row r="780" spans="1:22">
      <c r="A780" s="14" t="s">
        <v>46</v>
      </c>
      <c r="B780" s="15">
        <v>2447.71220103</v>
      </c>
      <c r="C780" s="14">
        <v>4</v>
      </c>
      <c r="D780" s="14">
        <v>14956</v>
      </c>
      <c r="E780" s="14" t="s">
        <v>45</v>
      </c>
      <c r="F780" s="14">
        <v>4</v>
      </c>
      <c r="G780" s="14" t="s">
        <v>49</v>
      </c>
      <c r="H780" s="14">
        <v>11</v>
      </c>
      <c r="I780" s="14">
        <v>4340</v>
      </c>
      <c r="J780" s="14">
        <v>4340</v>
      </c>
      <c r="K780" s="14">
        <v>571</v>
      </c>
      <c r="L780" s="15">
        <v>2.5973606610600001E-3</v>
      </c>
      <c r="M780" s="16">
        <v>1</v>
      </c>
      <c r="N780" s="17">
        <f t="shared" si="60"/>
        <v>2.5973606610600001E-3</v>
      </c>
      <c r="O780" s="17">
        <v>3.85</v>
      </c>
      <c r="P780" s="17">
        <v>0.14000000000000001</v>
      </c>
      <c r="Q780" s="17">
        <f t="shared" si="61"/>
        <v>9.9998385450809999E-3</v>
      </c>
      <c r="R780" s="17">
        <f t="shared" si="62"/>
        <v>3.6363049254840006E-4</v>
      </c>
      <c r="S780" s="16">
        <v>0.99</v>
      </c>
      <c r="T780" s="16">
        <v>0.98</v>
      </c>
      <c r="U780" s="17">
        <f t="shared" si="63"/>
        <v>9.8998401596301893E-3</v>
      </c>
      <c r="V780" s="17">
        <f t="shared" si="64"/>
        <v>3.5635788269743204E-4</v>
      </c>
    </row>
    <row r="781" spans="1:22">
      <c r="A781" s="14" t="s">
        <v>46</v>
      </c>
      <c r="B781" s="15">
        <v>2447.71220103</v>
      </c>
      <c r="C781" s="14">
        <v>4</v>
      </c>
      <c r="D781" s="14">
        <v>14958</v>
      </c>
      <c r="E781" s="14" t="s">
        <v>45</v>
      </c>
      <c r="F781" s="14">
        <v>4</v>
      </c>
      <c r="G781" s="14" t="s">
        <v>49</v>
      </c>
      <c r="H781" s="14">
        <v>11</v>
      </c>
      <c r="I781" s="14">
        <v>4340</v>
      </c>
      <c r="J781" s="14">
        <v>4340</v>
      </c>
      <c r="K781" s="14">
        <v>571</v>
      </c>
      <c r="L781" s="15">
        <v>3.0976611760100001E-2</v>
      </c>
      <c r="M781" s="16">
        <v>1</v>
      </c>
      <c r="N781" s="17">
        <f t="shared" si="60"/>
        <v>3.0976611760100001E-2</v>
      </c>
      <c r="O781" s="17">
        <v>3.85</v>
      </c>
      <c r="P781" s="17">
        <v>0.14000000000000001</v>
      </c>
      <c r="Q781" s="17">
        <f t="shared" si="61"/>
        <v>0.11925995527638501</v>
      </c>
      <c r="R781" s="17">
        <f t="shared" si="62"/>
        <v>4.3367256464140009E-3</v>
      </c>
      <c r="S781" s="16">
        <v>0.99</v>
      </c>
      <c r="T781" s="16">
        <v>0.98</v>
      </c>
      <c r="U781" s="17">
        <f t="shared" si="63"/>
        <v>0.11806735572362116</v>
      </c>
      <c r="V781" s="17">
        <f t="shared" si="64"/>
        <v>4.2499911334857206E-3</v>
      </c>
    </row>
    <row r="782" spans="1:22">
      <c r="A782" s="14" t="s">
        <v>46</v>
      </c>
      <c r="B782" s="15">
        <v>2447.71220103</v>
      </c>
      <c r="C782" s="14">
        <v>4</v>
      </c>
      <c r="D782" s="14">
        <v>14962</v>
      </c>
      <c r="E782" s="14" t="s">
        <v>45</v>
      </c>
      <c r="F782" s="14">
        <v>4</v>
      </c>
      <c r="G782" s="14" t="s">
        <v>44</v>
      </c>
      <c r="H782" s="14">
        <v>2</v>
      </c>
      <c r="I782" s="14">
        <v>1200</v>
      </c>
      <c r="J782" s="14">
        <v>1200</v>
      </c>
      <c r="K782" s="14">
        <v>562</v>
      </c>
      <c r="L782" s="15">
        <v>4.22170336812E-2</v>
      </c>
      <c r="M782" s="16">
        <v>1</v>
      </c>
      <c r="N782" s="17">
        <f t="shared" si="60"/>
        <v>4.22170336812E-2</v>
      </c>
      <c r="O782" s="17">
        <v>8.52</v>
      </c>
      <c r="P782" s="17">
        <v>1.44</v>
      </c>
      <c r="Q782" s="17">
        <f t="shared" si="61"/>
        <v>0.35968912696382399</v>
      </c>
      <c r="R782" s="17">
        <f t="shared" si="62"/>
        <v>6.0792528500927999E-2</v>
      </c>
      <c r="S782" s="16">
        <v>0.99</v>
      </c>
      <c r="T782" s="16">
        <v>0.98</v>
      </c>
      <c r="U782" s="17">
        <f t="shared" si="63"/>
        <v>0.35609223569418574</v>
      </c>
      <c r="V782" s="17">
        <f t="shared" si="64"/>
        <v>5.9576677930909441E-2</v>
      </c>
    </row>
    <row r="783" spans="1:22">
      <c r="A783" s="14" t="s">
        <v>46</v>
      </c>
      <c r="B783" s="15">
        <v>2447.71220103</v>
      </c>
      <c r="C783" s="14">
        <v>4</v>
      </c>
      <c r="D783" s="14">
        <v>14963</v>
      </c>
      <c r="E783" s="14" t="s">
        <v>45</v>
      </c>
      <c r="F783" s="14">
        <v>4</v>
      </c>
      <c r="G783" s="14" t="s">
        <v>44</v>
      </c>
      <c r="H783" s="14">
        <v>2</v>
      </c>
      <c r="I783" s="14">
        <v>1200</v>
      </c>
      <c r="J783" s="14">
        <v>1200</v>
      </c>
      <c r="K783" s="14">
        <v>562</v>
      </c>
      <c r="L783" s="15">
        <v>0.29156018851400001</v>
      </c>
      <c r="M783" s="16">
        <v>1</v>
      </c>
      <c r="N783" s="17">
        <f t="shared" si="60"/>
        <v>0.29156018851400001</v>
      </c>
      <c r="O783" s="17">
        <v>8.52</v>
      </c>
      <c r="P783" s="17">
        <v>1.44</v>
      </c>
      <c r="Q783" s="17">
        <f t="shared" si="61"/>
        <v>2.4840928061392797</v>
      </c>
      <c r="R783" s="17">
        <f t="shared" si="62"/>
        <v>0.41984667146015997</v>
      </c>
      <c r="S783" s="16">
        <v>0.99</v>
      </c>
      <c r="T783" s="16">
        <v>0.98</v>
      </c>
      <c r="U783" s="17">
        <f t="shared" si="63"/>
        <v>2.4592518780778869</v>
      </c>
      <c r="V783" s="17">
        <f t="shared" si="64"/>
        <v>0.41144973803095675</v>
      </c>
    </row>
    <row r="784" spans="1:22">
      <c r="A784" s="14" t="s">
        <v>46</v>
      </c>
      <c r="B784" s="15">
        <v>2447.71220103</v>
      </c>
      <c r="C784" s="14">
        <v>4</v>
      </c>
      <c r="D784" s="14">
        <v>14964</v>
      </c>
      <c r="E784" s="14" t="s">
        <v>45</v>
      </c>
      <c r="F784" s="14">
        <v>4</v>
      </c>
      <c r="G784" s="14" t="s">
        <v>44</v>
      </c>
      <c r="H784" s="14">
        <v>2</v>
      </c>
      <c r="I784" s="14">
        <v>1200</v>
      </c>
      <c r="J784" s="14">
        <v>1200</v>
      </c>
      <c r="K784" s="14">
        <v>562</v>
      </c>
      <c r="L784" s="15">
        <v>5.5930690830800003E-2</v>
      </c>
      <c r="M784" s="16">
        <v>1</v>
      </c>
      <c r="N784" s="17">
        <f t="shared" si="60"/>
        <v>5.5930690830800003E-2</v>
      </c>
      <c r="O784" s="17">
        <v>8.52</v>
      </c>
      <c r="P784" s="17">
        <v>1.44</v>
      </c>
      <c r="Q784" s="17">
        <f t="shared" si="61"/>
        <v>0.47652948587841598</v>
      </c>
      <c r="R784" s="17">
        <f t="shared" si="62"/>
        <v>8.0540194796352008E-2</v>
      </c>
      <c r="S784" s="16">
        <v>0.99</v>
      </c>
      <c r="T784" s="16">
        <v>0.98</v>
      </c>
      <c r="U784" s="17">
        <f t="shared" si="63"/>
        <v>0.4717641910196318</v>
      </c>
      <c r="V784" s="17">
        <f t="shared" si="64"/>
        <v>7.8929390900424973E-2</v>
      </c>
    </row>
    <row r="785" spans="1:22">
      <c r="A785" s="14" t="s">
        <v>46</v>
      </c>
      <c r="B785" s="15">
        <v>2447.71220103</v>
      </c>
      <c r="C785" s="14">
        <v>4</v>
      </c>
      <c r="D785" s="14">
        <v>14965</v>
      </c>
      <c r="E785" s="14" t="s">
        <v>45</v>
      </c>
      <c r="F785" s="14">
        <v>4</v>
      </c>
      <c r="G785" s="14" t="s">
        <v>44</v>
      </c>
      <c r="H785" s="14">
        <v>2</v>
      </c>
      <c r="I785" s="14">
        <v>1200</v>
      </c>
      <c r="J785" s="14">
        <v>1200</v>
      </c>
      <c r="K785" s="14">
        <v>562</v>
      </c>
      <c r="L785" s="15">
        <v>3.4910103814500001E-4</v>
      </c>
      <c r="M785" s="16">
        <v>1</v>
      </c>
      <c r="N785" s="17">
        <f t="shared" si="60"/>
        <v>3.4910103814500001E-4</v>
      </c>
      <c r="O785" s="17">
        <v>8.52</v>
      </c>
      <c r="P785" s="17">
        <v>1.44</v>
      </c>
      <c r="Q785" s="17">
        <f t="shared" si="61"/>
        <v>2.9743408449953998E-3</v>
      </c>
      <c r="R785" s="17">
        <f t="shared" si="62"/>
        <v>5.0270549492879998E-4</v>
      </c>
      <c r="S785" s="16">
        <v>0.99</v>
      </c>
      <c r="T785" s="16">
        <v>0.98</v>
      </c>
      <c r="U785" s="17">
        <f t="shared" si="63"/>
        <v>2.9445974365454458E-3</v>
      </c>
      <c r="V785" s="17">
        <f t="shared" si="64"/>
        <v>4.9265138503022394E-4</v>
      </c>
    </row>
    <row r="786" spans="1:22">
      <c r="A786" s="14" t="s">
        <v>46</v>
      </c>
      <c r="B786" s="15">
        <v>2447.71220103</v>
      </c>
      <c r="C786" s="14">
        <v>4</v>
      </c>
      <c r="D786" s="14">
        <v>14966</v>
      </c>
      <c r="E786" s="14" t="s">
        <v>45</v>
      </c>
      <c r="F786" s="14">
        <v>4</v>
      </c>
      <c r="G786" s="14" t="s">
        <v>44</v>
      </c>
      <c r="H786" s="14">
        <v>2</v>
      </c>
      <c r="I786" s="14">
        <v>1200</v>
      </c>
      <c r="J786" s="14">
        <v>1200</v>
      </c>
      <c r="K786" s="14">
        <v>562</v>
      </c>
      <c r="L786" s="15">
        <v>0.206228801302</v>
      </c>
      <c r="M786" s="16">
        <v>1</v>
      </c>
      <c r="N786" s="17">
        <f t="shared" si="60"/>
        <v>0.206228801302</v>
      </c>
      <c r="O786" s="17">
        <v>8.52</v>
      </c>
      <c r="P786" s="17">
        <v>1.44</v>
      </c>
      <c r="Q786" s="17">
        <f t="shared" si="61"/>
        <v>1.7570693870930398</v>
      </c>
      <c r="R786" s="17">
        <f t="shared" si="62"/>
        <v>0.29696947387487999</v>
      </c>
      <c r="S786" s="16">
        <v>0.99</v>
      </c>
      <c r="T786" s="16">
        <v>0.98</v>
      </c>
      <c r="U786" s="17">
        <f t="shared" si="63"/>
        <v>1.7394986932221095</v>
      </c>
      <c r="V786" s="17">
        <f t="shared" si="64"/>
        <v>0.29103008439738237</v>
      </c>
    </row>
    <row r="787" spans="1:22">
      <c r="A787" s="14" t="s">
        <v>46</v>
      </c>
      <c r="B787" s="15">
        <v>2447.71220103</v>
      </c>
      <c r="C787" s="14">
        <v>4</v>
      </c>
      <c r="D787" s="14">
        <v>14967</v>
      </c>
      <c r="E787" s="14" t="s">
        <v>45</v>
      </c>
      <c r="F787" s="14">
        <v>4</v>
      </c>
      <c r="G787" s="14" t="s">
        <v>44</v>
      </c>
      <c r="H787" s="14">
        <v>2</v>
      </c>
      <c r="I787" s="14">
        <v>1200</v>
      </c>
      <c r="J787" s="14">
        <v>1200</v>
      </c>
      <c r="K787" s="14">
        <v>562</v>
      </c>
      <c r="L787" s="15">
        <v>9.6316971155E-2</v>
      </c>
      <c r="M787" s="16">
        <v>1</v>
      </c>
      <c r="N787" s="17">
        <f t="shared" si="60"/>
        <v>9.6316971155E-2</v>
      </c>
      <c r="O787" s="17">
        <v>8.52</v>
      </c>
      <c r="P787" s="17">
        <v>1.44</v>
      </c>
      <c r="Q787" s="17">
        <f t="shared" si="61"/>
        <v>0.82062059424059997</v>
      </c>
      <c r="R787" s="17">
        <f t="shared" si="62"/>
        <v>0.13869643846319998</v>
      </c>
      <c r="S787" s="16">
        <v>0.99</v>
      </c>
      <c r="T787" s="16">
        <v>0.98</v>
      </c>
      <c r="U787" s="17">
        <f t="shared" si="63"/>
        <v>0.81241438829819401</v>
      </c>
      <c r="V787" s="17">
        <f t="shared" si="64"/>
        <v>0.13592250969393599</v>
      </c>
    </row>
    <row r="788" spans="1:22">
      <c r="A788" s="14" t="s">
        <v>46</v>
      </c>
      <c r="B788" s="15">
        <v>2447.71220103</v>
      </c>
      <c r="C788" s="14">
        <v>4</v>
      </c>
      <c r="D788" s="14">
        <v>14968</v>
      </c>
      <c r="E788" s="14" t="s">
        <v>45</v>
      </c>
      <c r="F788" s="14">
        <v>4</v>
      </c>
      <c r="G788" s="14" t="s">
        <v>44</v>
      </c>
      <c r="H788" s="14">
        <v>2</v>
      </c>
      <c r="I788" s="14">
        <v>1200</v>
      </c>
      <c r="J788" s="14">
        <v>1200</v>
      </c>
      <c r="K788" s="14">
        <v>562</v>
      </c>
      <c r="L788" s="15">
        <v>0.71605382558499997</v>
      </c>
      <c r="M788" s="16">
        <v>1</v>
      </c>
      <c r="N788" s="17">
        <f t="shared" si="60"/>
        <v>0.71605382558499997</v>
      </c>
      <c r="O788" s="17">
        <v>8.52</v>
      </c>
      <c r="P788" s="17">
        <v>1.44</v>
      </c>
      <c r="Q788" s="17">
        <f t="shared" si="61"/>
        <v>6.1007785939841996</v>
      </c>
      <c r="R788" s="17">
        <f t="shared" si="62"/>
        <v>1.0311175088423998</v>
      </c>
      <c r="S788" s="16">
        <v>0.99</v>
      </c>
      <c r="T788" s="16">
        <v>0.98</v>
      </c>
      <c r="U788" s="17">
        <f t="shared" si="63"/>
        <v>6.0397708080443575</v>
      </c>
      <c r="V788" s="17">
        <f t="shared" si="64"/>
        <v>1.0104951586655517</v>
      </c>
    </row>
    <row r="789" spans="1:22">
      <c r="A789" s="14" t="s">
        <v>46</v>
      </c>
      <c r="B789" s="15">
        <v>2447.71220103</v>
      </c>
      <c r="C789" s="14">
        <v>4</v>
      </c>
      <c r="D789" s="14">
        <v>14971</v>
      </c>
      <c r="E789" s="14" t="s">
        <v>45</v>
      </c>
      <c r="F789" s="14">
        <v>4</v>
      </c>
      <c r="G789" s="14" t="s">
        <v>49</v>
      </c>
      <c r="H789" s="14">
        <v>11</v>
      </c>
      <c r="I789" s="14">
        <v>4120</v>
      </c>
      <c r="J789" s="14">
        <v>4120</v>
      </c>
      <c r="K789" s="14">
        <v>571</v>
      </c>
      <c r="L789" s="15">
        <v>0.48200944157600001</v>
      </c>
      <c r="M789" s="16">
        <v>1</v>
      </c>
      <c r="N789" s="17">
        <f t="shared" si="60"/>
        <v>0.48200944157600001</v>
      </c>
      <c r="O789" s="17">
        <v>3.85</v>
      </c>
      <c r="P789" s="17">
        <v>0.14000000000000001</v>
      </c>
      <c r="Q789" s="17">
        <f t="shared" si="61"/>
        <v>1.8557363500676001</v>
      </c>
      <c r="R789" s="17">
        <f t="shared" si="62"/>
        <v>6.7481321820640011E-2</v>
      </c>
      <c r="S789" s="16">
        <v>0.99</v>
      </c>
      <c r="T789" s="16">
        <v>0.98</v>
      </c>
      <c r="U789" s="17">
        <f t="shared" si="63"/>
        <v>1.8371789865669241</v>
      </c>
      <c r="V789" s="17">
        <f t="shared" si="64"/>
        <v>6.613169538422721E-2</v>
      </c>
    </row>
    <row r="790" spans="1:22">
      <c r="A790" s="14" t="s">
        <v>46</v>
      </c>
      <c r="B790" s="15">
        <v>2447.71220103</v>
      </c>
      <c r="C790" s="14">
        <v>4</v>
      </c>
      <c r="D790" s="14">
        <v>14973</v>
      </c>
      <c r="E790" s="14" t="s">
        <v>45</v>
      </c>
      <c r="F790" s="14">
        <v>4</v>
      </c>
      <c r="G790" s="14" t="s">
        <v>49</v>
      </c>
      <c r="H790" s="14">
        <v>11</v>
      </c>
      <c r="I790" s="14">
        <v>4120</v>
      </c>
      <c r="J790" s="14">
        <v>4120</v>
      </c>
      <c r="K790" s="14">
        <v>571</v>
      </c>
      <c r="L790" s="15">
        <v>6.1777014156899996E-3</v>
      </c>
      <c r="M790" s="16">
        <v>1</v>
      </c>
      <c r="N790" s="17">
        <f t="shared" si="60"/>
        <v>6.1777014156899996E-3</v>
      </c>
      <c r="O790" s="17">
        <v>3.85</v>
      </c>
      <c r="P790" s="17">
        <v>0.14000000000000001</v>
      </c>
      <c r="Q790" s="17">
        <f t="shared" si="61"/>
        <v>2.3784150450406501E-2</v>
      </c>
      <c r="R790" s="17">
        <f t="shared" si="62"/>
        <v>8.648781981966E-4</v>
      </c>
      <c r="S790" s="16">
        <v>0.99</v>
      </c>
      <c r="T790" s="16">
        <v>0.98</v>
      </c>
      <c r="U790" s="17">
        <f t="shared" si="63"/>
        <v>2.3546308945902435E-2</v>
      </c>
      <c r="V790" s="17">
        <f t="shared" si="64"/>
        <v>8.4758063423266802E-4</v>
      </c>
    </row>
    <row r="791" spans="1:22">
      <c r="A791" s="14" t="s">
        <v>46</v>
      </c>
      <c r="B791" s="15">
        <v>2447.71220103</v>
      </c>
      <c r="C791" s="14">
        <v>4</v>
      </c>
      <c r="D791" s="14">
        <v>14974</v>
      </c>
      <c r="E791" s="14" t="s">
        <v>45</v>
      </c>
      <c r="F791" s="14">
        <v>4</v>
      </c>
      <c r="G791" s="14" t="s">
        <v>49</v>
      </c>
      <c r="H791" s="14">
        <v>11</v>
      </c>
      <c r="I791" s="14">
        <v>4120</v>
      </c>
      <c r="J791" s="14">
        <v>4120</v>
      </c>
      <c r="K791" s="14">
        <v>571</v>
      </c>
      <c r="L791" s="15">
        <v>2.9701468974499998</v>
      </c>
      <c r="M791" s="16">
        <v>1</v>
      </c>
      <c r="N791" s="17">
        <f t="shared" si="60"/>
        <v>2.9701468974499998</v>
      </c>
      <c r="O791" s="17">
        <v>3.85</v>
      </c>
      <c r="P791" s="17">
        <v>0.14000000000000001</v>
      </c>
      <c r="Q791" s="17">
        <f t="shared" si="61"/>
        <v>11.435065555182499</v>
      </c>
      <c r="R791" s="17">
        <f t="shared" si="62"/>
        <v>0.41582056564300002</v>
      </c>
      <c r="S791" s="16">
        <v>0.99</v>
      </c>
      <c r="T791" s="16">
        <v>0.98</v>
      </c>
      <c r="U791" s="17">
        <f t="shared" si="63"/>
        <v>11.320714899630675</v>
      </c>
      <c r="V791" s="17">
        <f t="shared" si="64"/>
        <v>0.40750415433014003</v>
      </c>
    </row>
    <row r="792" spans="1:22">
      <c r="A792" s="14" t="s">
        <v>46</v>
      </c>
      <c r="B792" s="15">
        <v>2447.71220103</v>
      </c>
      <c r="C792" s="14">
        <v>4</v>
      </c>
      <c r="D792" s="14">
        <v>14977</v>
      </c>
      <c r="E792" s="14" t="s">
        <v>45</v>
      </c>
      <c r="F792" s="14">
        <v>4</v>
      </c>
      <c r="G792" s="14" t="s">
        <v>44</v>
      </c>
      <c r="H792" s="14">
        <v>2</v>
      </c>
      <c r="I792" s="14">
        <v>1200</v>
      </c>
      <c r="J792" s="14">
        <v>1200</v>
      </c>
      <c r="K792" s="14">
        <v>562</v>
      </c>
      <c r="L792" s="15">
        <v>0.245140675714</v>
      </c>
      <c r="M792" s="16">
        <v>1</v>
      </c>
      <c r="N792" s="17">
        <f t="shared" si="60"/>
        <v>0.245140675714</v>
      </c>
      <c r="O792" s="17">
        <v>8.52</v>
      </c>
      <c r="P792" s="17">
        <v>1.44</v>
      </c>
      <c r="Q792" s="17">
        <f t="shared" si="61"/>
        <v>2.0885985570832797</v>
      </c>
      <c r="R792" s="17">
        <f t="shared" si="62"/>
        <v>0.35300257302815996</v>
      </c>
      <c r="S792" s="16">
        <v>0.99</v>
      </c>
      <c r="T792" s="16">
        <v>0.98</v>
      </c>
      <c r="U792" s="17">
        <f t="shared" si="63"/>
        <v>2.0677125715124469</v>
      </c>
      <c r="V792" s="17">
        <f t="shared" si="64"/>
        <v>0.34594252156759675</v>
      </c>
    </row>
    <row r="793" spans="1:22">
      <c r="A793" s="14" t="s">
        <v>46</v>
      </c>
      <c r="B793" s="15">
        <v>2447.71220103</v>
      </c>
      <c r="C793" s="14">
        <v>4</v>
      </c>
      <c r="D793" s="14">
        <v>14978</v>
      </c>
      <c r="E793" s="14" t="s">
        <v>45</v>
      </c>
      <c r="F793" s="14">
        <v>4</v>
      </c>
      <c r="G793" s="14" t="s">
        <v>49</v>
      </c>
      <c r="H793" s="14">
        <v>11</v>
      </c>
      <c r="I793" s="14">
        <v>4340</v>
      </c>
      <c r="J793" s="14">
        <v>4340</v>
      </c>
      <c r="K793" s="14">
        <v>571</v>
      </c>
      <c r="L793" s="15">
        <v>1.35904078279E-5</v>
      </c>
      <c r="M793" s="16">
        <v>1</v>
      </c>
      <c r="N793" s="17">
        <f t="shared" si="60"/>
        <v>1.35904078279E-5</v>
      </c>
      <c r="O793" s="17">
        <v>3.85</v>
      </c>
      <c r="P793" s="17">
        <v>0.14000000000000001</v>
      </c>
      <c r="Q793" s="17">
        <f t="shared" si="61"/>
        <v>5.2323070137415001E-5</v>
      </c>
      <c r="R793" s="17">
        <f t="shared" si="62"/>
        <v>1.9026570959060001E-6</v>
      </c>
      <c r="S793" s="16">
        <v>0.99</v>
      </c>
      <c r="T793" s="16">
        <v>0.98</v>
      </c>
      <c r="U793" s="17">
        <f t="shared" si="63"/>
        <v>5.179983943604085E-5</v>
      </c>
      <c r="V793" s="17">
        <f t="shared" si="64"/>
        <v>1.8646039539878801E-6</v>
      </c>
    </row>
    <row r="794" spans="1:22">
      <c r="A794" s="14" t="s">
        <v>46</v>
      </c>
      <c r="B794" s="15">
        <v>2447.71220103</v>
      </c>
      <c r="C794" s="14">
        <v>4</v>
      </c>
      <c r="D794" s="14">
        <v>14979</v>
      </c>
      <c r="E794" s="14" t="s">
        <v>45</v>
      </c>
      <c r="F794" s="14">
        <v>4</v>
      </c>
      <c r="G794" s="14" t="s">
        <v>51</v>
      </c>
      <c r="H794" s="14">
        <v>13</v>
      </c>
      <c r="I794" s="14">
        <v>6410</v>
      </c>
      <c r="J794" s="14">
        <v>6410</v>
      </c>
      <c r="K794" s="14">
        <v>573</v>
      </c>
      <c r="L794" s="15">
        <v>7.0738972350099996E-6</v>
      </c>
      <c r="M794" s="16">
        <v>0.83</v>
      </c>
      <c r="N794" s="17">
        <f t="shared" si="60"/>
        <v>5.8713347050582996E-6</v>
      </c>
      <c r="O794" s="17">
        <v>2.0699999999999998</v>
      </c>
      <c r="P794" s="17">
        <v>0.08</v>
      </c>
      <c r="Q794" s="17">
        <f t="shared" si="61"/>
        <v>1.2153662839470679E-5</v>
      </c>
      <c r="R794" s="17">
        <f t="shared" si="62"/>
        <v>4.69706776404664E-7</v>
      </c>
      <c r="S794" s="16">
        <v>0.99</v>
      </c>
      <c r="T794" s="16">
        <v>0.98</v>
      </c>
      <c r="U794" s="17">
        <f t="shared" si="63"/>
        <v>1.2032126211075973E-5</v>
      </c>
      <c r="V794" s="17">
        <f t="shared" si="64"/>
        <v>4.603126408765707E-7</v>
      </c>
    </row>
    <row r="795" spans="1:22">
      <c r="A795" s="14" t="s">
        <v>46</v>
      </c>
      <c r="B795" s="15">
        <v>2447.71220103</v>
      </c>
      <c r="C795" s="14">
        <v>4</v>
      </c>
      <c r="D795" s="14">
        <v>15084</v>
      </c>
      <c r="E795" s="14" t="s">
        <v>53</v>
      </c>
      <c r="F795" s="14">
        <v>5</v>
      </c>
      <c r="G795" s="14" t="s">
        <v>49</v>
      </c>
      <c r="H795" s="14">
        <v>11</v>
      </c>
      <c r="I795" s="14">
        <v>4340</v>
      </c>
      <c r="J795" s="14">
        <v>4340</v>
      </c>
      <c r="K795" s="14">
        <v>591</v>
      </c>
      <c r="L795" s="15">
        <v>7.0021082711299994E-5</v>
      </c>
      <c r="M795" s="16">
        <v>1</v>
      </c>
      <c r="N795" s="17">
        <f t="shared" si="60"/>
        <v>7.0021082711299994E-5</v>
      </c>
      <c r="O795" s="17">
        <v>2.2688229999999998</v>
      </c>
      <c r="P795" s="17">
        <v>9.1038999999999995E-2</v>
      </c>
      <c r="Q795" s="17">
        <f t="shared" si="61"/>
        <v>1.5886544294029976E-4</v>
      </c>
      <c r="R795" s="17">
        <f t="shared" si="62"/>
        <v>6.3746493489540401E-6</v>
      </c>
      <c r="S795" s="16">
        <v>0.6</v>
      </c>
      <c r="T795" s="16">
        <v>0.62</v>
      </c>
      <c r="U795" s="17">
        <f t="shared" si="63"/>
        <v>9.5319265764179855E-5</v>
      </c>
      <c r="V795" s="17">
        <f t="shared" si="64"/>
        <v>3.9522825963515045E-6</v>
      </c>
    </row>
    <row r="796" spans="1:22">
      <c r="A796" s="14" t="s">
        <v>46</v>
      </c>
      <c r="B796" s="15">
        <v>2447.71220103</v>
      </c>
      <c r="C796" s="14">
        <v>4</v>
      </c>
      <c r="D796" s="14">
        <v>15139</v>
      </c>
      <c r="E796" s="14" t="s">
        <v>45</v>
      </c>
      <c r="F796" s="14">
        <v>4</v>
      </c>
      <c r="G796" s="14" t="s">
        <v>44</v>
      </c>
      <c r="H796" s="14">
        <v>2</v>
      </c>
      <c r="I796" s="14">
        <v>1200</v>
      </c>
      <c r="J796" s="14">
        <v>1200</v>
      </c>
      <c r="K796" s="14">
        <v>562</v>
      </c>
      <c r="L796" s="15">
        <v>8.1526730720799998E-4</v>
      </c>
      <c r="M796" s="16">
        <v>1</v>
      </c>
      <c r="N796" s="17">
        <f t="shared" si="60"/>
        <v>8.1526730720799998E-4</v>
      </c>
      <c r="O796" s="17">
        <v>8.52</v>
      </c>
      <c r="P796" s="17">
        <v>1.44</v>
      </c>
      <c r="Q796" s="17">
        <f t="shared" si="61"/>
        <v>6.9460774574121595E-3</v>
      </c>
      <c r="R796" s="17">
        <f t="shared" si="62"/>
        <v>1.1739849223795199E-3</v>
      </c>
      <c r="S796" s="16">
        <v>0.99</v>
      </c>
      <c r="T796" s="16">
        <v>0.98</v>
      </c>
      <c r="U796" s="17">
        <f t="shared" si="63"/>
        <v>6.8766166828380382E-3</v>
      </c>
      <c r="V796" s="17">
        <f t="shared" si="64"/>
        <v>1.1505052239319294E-3</v>
      </c>
    </row>
    <row r="797" spans="1:22">
      <c r="A797" s="14" t="s">
        <v>46</v>
      </c>
      <c r="B797" s="15">
        <v>2447.71220103</v>
      </c>
      <c r="C797" s="14">
        <v>4</v>
      </c>
      <c r="D797" s="14">
        <v>15140</v>
      </c>
      <c r="E797" s="14" t="s">
        <v>45</v>
      </c>
      <c r="F797" s="14">
        <v>4</v>
      </c>
      <c r="G797" s="14" t="s">
        <v>49</v>
      </c>
      <c r="H797" s="14">
        <v>11</v>
      </c>
      <c r="I797" s="14">
        <v>4340</v>
      </c>
      <c r="J797" s="14">
        <v>4340</v>
      </c>
      <c r="K797" s="14">
        <v>571</v>
      </c>
      <c r="L797" s="15">
        <v>0.36632941565499999</v>
      </c>
      <c r="M797" s="16">
        <v>1</v>
      </c>
      <c r="N797" s="17">
        <f t="shared" si="60"/>
        <v>0.36632941565499999</v>
      </c>
      <c r="O797" s="17">
        <v>3.85</v>
      </c>
      <c r="P797" s="17">
        <v>0.14000000000000001</v>
      </c>
      <c r="Q797" s="17">
        <f t="shared" si="61"/>
        <v>1.4103682502717501</v>
      </c>
      <c r="R797" s="17">
        <f t="shared" si="62"/>
        <v>5.1286118191700002E-2</v>
      </c>
      <c r="S797" s="16">
        <v>0.99</v>
      </c>
      <c r="T797" s="16">
        <v>0.98</v>
      </c>
      <c r="U797" s="17">
        <f t="shared" si="63"/>
        <v>1.3962645677690326</v>
      </c>
      <c r="V797" s="17">
        <f t="shared" si="64"/>
        <v>5.0260395827865997E-2</v>
      </c>
    </row>
    <row r="798" spans="1:22">
      <c r="A798" s="14" t="s">
        <v>46</v>
      </c>
      <c r="B798" s="15">
        <v>2447.71220103</v>
      </c>
      <c r="C798" s="14">
        <v>4</v>
      </c>
      <c r="D798" s="14">
        <v>15141</v>
      </c>
      <c r="E798" s="14" t="s">
        <v>45</v>
      </c>
      <c r="F798" s="14">
        <v>4</v>
      </c>
      <c r="G798" s="14" t="s">
        <v>49</v>
      </c>
      <c r="H798" s="14">
        <v>11</v>
      </c>
      <c r="I798" s="14">
        <v>4340</v>
      </c>
      <c r="J798" s="14">
        <v>4340</v>
      </c>
      <c r="K798" s="14">
        <v>571</v>
      </c>
      <c r="L798" s="15">
        <v>9.1190311749000004E-3</v>
      </c>
      <c r="M798" s="16">
        <v>1</v>
      </c>
      <c r="N798" s="17">
        <f t="shared" si="60"/>
        <v>9.1190311749000004E-3</v>
      </c>
      <c r="O798" s="17">
        <v>3.85</v>
      </c>
      <c r="P798" s="17">
        <v>0.14000000000000001</v>
      </c>
      <c r="Q798" s="17">
        <f t="shared" si="61"/>
        <v>3.5108270023365001E-2</v>
      </c>
      <c r="R798" s="17">
        <f t="shared" si="62"/>
        <v>1.2766643644860002E-3</v>
      </c>
      <c r="S798" s="16">
        <v>0.99</v>
      </c>
      <c r="T798" s="16">
        <v>0.98</v>
      </c>
      <c r="U798" s="17">
        <f t="shared" si="63"/>
        <v>3.475718732313135E-2</v>
      </c>
      <c r="V798" s="17">
        <f t="shared" si="64"/>
        <v>1.2511310771962801E-3</v>
      </c>
    </row>
    <row r="799" spans="1:22">
      <c r="A799" s="14" t="s">
        <v>46</v>
      </c>
      <c r="B799" s="15">
        <v>2447.71220103</v>
      </c>
      <c r="C799" s="14">
        <v>4</v>
      </c>
      <c r="D799" s="14">
        <v>15142</v>
      </c>
      <c r="E799" s="14" t="s">
        <v>45</v>
      </c>
      <c r="F799" s="14">
        <v>4</v>
      </c>
      <c r="G799" s="14" t="s">
        <v>49</v>
      </c>
      <c r="H799" s="14">
        <v>11</v>
      </c>
      <c r="I799" s="14">
        <v>4340</v>
      </c>
      <c r="J799" s="14">
        <v>4340</v>
      </c>
      <c r="K799" s="14">
        <v>571</v>
      </c>
      <c r="L799" s="15">
        <v>0.17885327895200001</v>
      </c>
      <c r="M799" s="16">
        <v>1</v>
      </c>
      <c r="N799" s="17">
        <f t="shared" si="60"/>
        <v>0.17885327895200001</v>
      </c>
      <c r="O799" s="17">
        <v>3.85</v>
      </c>
      <c r="P799" s="17">
        <v>0.14000000000000001</v>
      </c>
      <c r="Q799" s="17">
        <f t="shared" si="61"/>
        <v>0.68858512396520011</v>
      </c>
      <c r="R799" s="17">
        <f t="shared" si="62"/>
        <v>2.5039459053280005E-2</v>
      </c>
      <c r="S799" s="16">
        <v>0.99</v>
      </c>
      <c r="T799" s="16">
        <v>0.98</v>
      </c>
      <c r="U799" s="17">
        <f t="shared" si="63"/>
        <v>0.68169927272554809</v>
      </c>
      <c r="V799" s="17">
        <f t="shared" si="64"/>
        <v>2.4538669872214404E-2</v>
      </c>
    </row>
    <row r="800" spans="1:22">
      <c r="A800" s="14" t="s">
        <v>46</v>
      </c>
      <c r="B800" s="15">
        <v>2447.71220103</v>
      </c>
      <c r="C800" s="14">
        <v>4</v>
      </c>
      <c r="D800" s="14">
        <v>15143</v>
      </c>
      <c r="E800" s="14" t="s">
        <v>45</v>
      </c>
      <c r="F800" s="14">
        <v>4</v>
      </c>
      <c r="G800" s="14" t="s">
        <v>49</v>
      </c>
      <c r="H800" s="14">
        <v>11</v>
      </c>
      <c r="I800" s="14">
        <v>4340</v>
      </c>
      <c r="J800" s="14">
        <v>4340</v>
      </c>
      <c r="K800" s="14">
        <v>571</v>
      </c>
      <c r="L800" s="15">
        <v>3.7766894704499999E-5</v>
      </c>
      <c r="M800" s="16">
        <v>1</v>
      </c>
      <c r="N800" s="17">
        <f t="shared" si="60"/>
        <v>3.7766894704499999E-5</v>
      </c>
      <c r="O800" s="17">
        <v>3.85</v>
      </c>
      <c r="P800" s="17">
        <v>0.14000000000000001</v>
      </c>
      <c r="Q800" s="17">
        <f t="shared" si="61"/>
        <v>1.4540254461232501E-4</v>
      </c>
      <c r="R800" s="17">
        <f t="shared" si="62"/>
        <v>5.2873652586300006E-6</v>
      </c>
      <c r="S800" s="16">
        <v>0.99</v>
      </c>
      <c r="T800" s="16">
        <v>0.98</v>
      </c>
      <c r="U800" s="17">
        <f t="shared" si="63"/>
        <v>1.4394851916620175E-4</v>
      </c>
      <c r="V800" s="17">
        <f t="shared" si="64"/>
        <v>5.1816179534574002E-6</v>
      </c>
    </row>
    <row r="801" spans="1:22">
      <c r="A801" s="14" t="s">
        <v>46</v>
      </c>
      <c r="B801" s="15">
        <v>2447.71220103</v>
      </c>
      <c r="C801" s="14">
        <v>4</v>
      </c>
      <c r="D801" s="14">
        <v>15144</v>
      </c>
      <c r="E801" s="14" t="s">
        <v>45</v>
      </c>
      <c r="F801" s="14">
        <v>4</v>
      </c>
      <c r="G801" s="14" t="s">
        <v>49</v>
      </c>
      <c r="H801" s="14">
        <v>11</v>
      </c>
      <c r="I801" s="14">
        <v>4340</v>
      </c>
      <c r="J801" s="14">
        <v>4340</v>
      </c>
      <c r="K801" s="14">
        <v>571</v>
      </c>
      <c r="L801" s="15">
        <v>1.5665245005599999E-5</v>
      </c>
      <c r="M801" s="16">
        <v>1</v>
      </c>
      <c r="N801" s="17">
        <f t="shared" si="60"/>
        <v>1.5665245005599999E-5</v>
      </c>
      <c r="O801" s="17">
        <v>3.85</v>
      </c>
      <c r="P801" s="17">
        <v>0.14000000000000001</v>
      </c>
      <c r="Q801" s="17">
        <f t="shared" si="61"/>
        <v>6.0311193271559997E-5</v>
      </c>
      <c r="R801" s="17">
        <f t="shared" si="62"/>
        <v>2.1931343007840003E-6</v>
      </c>
      <c r="S801" s="16">
        <v>0.99</v>
      </c>
      <c r="T801" s="16">
        <v>0.98</v>
      </c>
      <c r="U801" s="17">
        <f t="shared" si="63"/>
        <v>5.9708081338844397E-5</v>
      </c>
      <c r="V801" s="17">
        <f t="shared" si="64"/>
        <v>2.1492716147683204E-6</v>
      </c>
    </row>
    <row r="802" spans="1:22">
      <c r="A802" s="14" t="s">
        <v>46</v>
      </c>
      <c r="B802" s="15">
        <v>2447.71220103</v>
      </c>
      <c r="C802" s="14">
        <v>4</v>
      </c>
      <c r="D802" s="14">
        <v>15145</v>
      </c>
      <c r="E802" s="14" t="s">
        <v>45</v>
      </c>
      <c r="F802" s="14">
        <v>4</v>
      </c>
      <c r="G802" s="14" t="s">
        <v>49</v>
      </c>
      <c r="H802" s="14">
        <v>11</v>
      </c>
      <c r="I802" s="14">
        <v>4340</v>
      </c>
      <c r="J802" s="14">
        <v>4340</v>
      </c>
      <c r="K802" s="14">
        <v>571</v>
      </c>
      <c r="L802" s="15">
        <v>1.20229638743E-4</v>
      </c>
      <c r="M802" s="16">
        <v>1</v>
      </c>
      <c r="N802" s="17">
        <f t="shared" si="60"/>
        <v>1.20229638743E-4</v>
      </c>
      <c r="O802" s="17">
        <v>3.85</v>
      </c>
      <c r="P802" s="17">
        <v>0.14000000000000001</v>
      </c>
      <c r="Q802" s="17">
        <f t="shared" si="61"/>
        <v>4.6288410916055001E-4</v>
      </c>
      <c r="R802" s="17">
        <f t="shared" si="62"/>
        <v>1.6832149424020003E-5</v>
      </c>
      <c r="S802" s="16">
        <v>0.99</v>
      </c>
      <c r="T802" s="16">
        <v>0.98</v>
      </c>
      <c r="U802" s="17">
        <f t="shared" si="63"/>
        <v>4.5825526806894451E-4</v>
      </c>
      <c r="V802" s="17">
        <f t="shared" si="64"/>
        <v>1.6495506435539603E-5</v>
      </c>
    </row>
    <row r="803" spans="1:22">
      <c r="A803" s="14" t="s">
        <v>46</v>
      </c>
      <c r="B803" s="15">
        <v>2447.71220103</v>
      </c>
      <c r="C803" s="14">
        <v>4</v>
      </c>
      <c r="D803" s="14">
        <v>15146</v>
      </c>
      <c r="E803" s="14" t="s">
        <v>45</v>
      </c>
      <c r="F803" s="14">
        <v>4</v>
      </c>
      <c r="G803" s="14" t="s">
        <v>49</v>
      </c>
      <c r="H803" s="14">
        <v>11</v>
      </c>
      <c r="I803" s="14">
        <v>4340</v>
      </c>
      <c r="J803" s="14">
        <v>4340</v>
      </c>
      <c r="K803" s="14">
        <v>571</v>
      </c>
      <c r="L803" s="15">
        <v>2.3136285954699999E-5</v>
      </c>
      <c r="M803" s="16">
        <v>1</v>
      </c>
      <c r="N803" s="17">
        <f t="shared" si="60"/>
        <v>2.3136285954699999E-5</v>
      </c>
      <c r="O803" s="17">
        <v>3.85</v>
      </c>
      <c r="P803" s="17">
        <v>0.14000000000000001</v>
      </c>
      <c r="Q803" s="17">
        <f t="shared" si="61"/>
        <v>8.9074700925594998E-5</v>
      </c>
      <c r="R803" s="17">
        <f t="shared" si="62"/>
        <v>3.2390800336580001E-6</v>
      </c>
      <c r="S803" s="16">
        <v>0.99</v>
      </c>
      <c r="T803" s="16">
        <v>0.98</v>
      </c>
      <c r="U803" s="17">
        <f t="shared" si="63"/>
        <v>8.8183953916339046E-5</v>
      </c>
      <c r="V803" s="17">
        <f t="shared" si="64"/>
        <v>3.1742984329848402E-6</v>
      </c>
    </row>
    <row r="804" spans="1:22">
      <c r="A804" s="14" t="s">
        <v>46</v>
      </c>
      <c r="B804" s="15">
        <v>2447.71220103</v>
      </c>
      <c r="C804" s="14">
        <v>4</v>
      </c>
      <c r="D804" s="14">
        <v>15147</v>
      </c>
      <c r="E804" s="14" t="s">
        <v>45</v>
      </c>
      <c r="F804" s="14">
        <v>4</v>
      </c>
      <c r="G804" s="14" t="s">
        <v>49</v>
      </c>
      <c r="H804" s="14">
        <v>11</v>
      </c>
      <c r="I804" s="14">
        <v>4340</v>
      </c>
      <c r="J804" s="14">
        <v>4340</v>
      </c>
      <c r="K804" s="14">
        <v>571</v>
      </c>
      <c r="L804" s="15">
        <v>8.2887438243999995E-2</v>
      </c>
      <c r="M804" s="16">
        <v>1</v>
      </c>
      <c r="N804" s="17">
        <f t="shared" si="60"/>
        <v>8.2887438243999995E-2</v>
      </c>
      <c r="O804" s="17">
        <v>3.85</v>
      </c>
      <c r="P804" s="17">
        <v>0.14000000000000001</v>
      </c>
      <c r="Q804" s="17">
        <f t="shared" si="61"/>
        <v>0.31911663723939998</v>
      </c>
      <c r="R804" s="17">
        <f t="shared" si="62"/>
        <v>1.1604241354160001E-2</v>
      </c>
      <c r="S804" s="16">
        <v>0.99</v>
      </c>
      <c r="T804" s="16">
        <v>0.98</v>
      </c>
      <c r="U804" s="17">
        <f t="shared" si="63"/>
        <v>0.31592547086700595</v>
      </c>
      <c r="V804" s="17">
        <f t="shared" si="64"/>
        <v>1.13721565270768E-2</v>
      </c>
    </row>
    <row r="805" spans="1:22">
      <c r="A805" s="14" t="s">
        <v>46</v>
      </c>
      <c r="B805" s="15">
        <v>2447.71220103</v>
      </c>
      <c r="C805" s="14">
        <v>4</v>
      </c>
      <c r="D805" s="14">
        <v>15148</v>
      </c>
      <c r="E805" s="14" t="s">
        <v>45</v>
      </c>
      <c r="F805" s="14">
        <v>4</v>
      </c>
      <c r="G805" s="14" t="s">
        <v>49</v>
      </c>
      <c r="H805" s="14">
        <v>11</v>
      </c>
      <c r="I805" s="14">
        <v>4340</v>
      </c>
      <c r="J805" s="14">
        <v>4340</v>
      </c>
      <c r="K805" s="14">
        <v>571</v>
      </c>
      <c r="L805" s="15">
        <v>1.76406974174</v>
      </c>
      <c r="M805" s="16">
        <v>1</v>
      </c>
      <c r="N805" s="17">
        <f t="shared" si="60"/>
        <v>1.76406974174</v>
      </c>
      <c r="O805" s="17">
        <v>3.85</v>
      </c>
      <c r="P805" s="17">
        <v>0.14000000000000001</v>
      </c>
      <c r="Q805" s="17">
        <f t="shared" si="61"/>
        <v>6.7916685056990005</v>
      </c>
      <c r="R805" s="17">
        <f t="shared" si="62"/>
        <v>0.24696976384360003</v>
      </c>
      <c r="S805" s="16">
        <v>0.99</v>
      </c>
      <c r="T805" s="16">
        <v>0.98</v>
      </c>
      <c r="U805" s="17">
        <f t="shared" si="63"/>
        <v>6.7237518206420104</v>
      </c>
      <c r="V805" s="17">
        <f t="shared" si="64"/>
        <v>0.24203036856672802</v>
      </c>
    </row>
    <row r="806" spans="1:22">
      <c r="A806" s="14" t="s">
        <v>46</v>
      </c>
      <c r="B806" s="15">
        <v>2447.71220103</v>
      </c>
      <c r="C806" s="14">
        <v>4</v>
      </c>
      <c r="D806" s="14">
        <v>15149</v>
      </c>
      <c r="E806" s="14" t="s">
        <v>45</v>
      </c>
      <c r="F806" s="14">
        <v>4</v>
      </c>
      <c r="G806" s="14" t="s">
        <v>49</v>
      </c>
      <c r="H806" s="14">
        <v>11</v>
      </c>
      <c r="I806" s="14">
        <v>4340</v>
      </c>
      <c r="J806" s="14">
        <v>4340</v>
      </c>
      <c r="K806" s="14">
        <v>571</v>
      </c>
      <c r="L806" s="15">
        <v>1.65283391811E-5</v>
      </c>
      <c r="M806" s="16">
        <v>1</v>
      </c>
      <c r="N806" s="17">
        <f t="shared" si="60"/>
        <v>1.65283391811E-5</v>
      </c>
      <c r="O806" s="17">
        <v>3.85</v>
      </c>
      <c r="P806" s="17">
        <v>0.14000000000000001</v>
      </c>
      <c r="Q806" s="17">
        <f t="shared" si="61"/>
        <v>6.3634105847234997E-5</v>
      </c>
      <c r="R806" s="17">
        <f t="shared" si="62"/>
        <v>2.3139674853540004E-6</v>
      </c>
      <c r="S806" s="16">
        <v>0.99</v>
      </c>
      <c r="T806" s="16">
        <v>0.98</v>
      </c>
      <c r="U806" s="17">
        <f t="shared" si="63"/>
        <v>6.299776478876264E-5</v>
      </c>
      <c r="V806" s="17">
        <f t="shared" si="64"/>
        <v>2.2676881356469203E-6</v>
      </c>
    </row>
    <row r="807" spans="1:22">
      <c r="A807" s="14" t="s">
        <v>46</v>
      </c>
      <c r="B807" s="15">
        <v>2447.71220103</v>
      </c>
      <c r="C807" s="14">
        <v>4</v>
      </c>
      <c r="D807" s="14">
        <v>15150</v>
      </c>
      <c r="E807" s="14" t="s">
        <v>45</v>
      </c>
      <c r="F807" s="14">
        <v>4</v>
      </c>
      <c r="G807" s="14" t="s">
        <v>49</v>
      </c>
      <c r="H807" s="14">
        <v>11</v>
      </c>
      <c r="I807" s="14">
        <v>4340</v>
      </c>
      <c r="J807" s="14">
        <v>4340</v>
      </c>
      <c r="K807" s="14">
        <v>571</v>
      </c>
      <c r="L807" s="15">
        <v>1.2680182219800001E-4</v>
      </c>
      <c r="M807" s="16">
        <v>1</v>
      </c>
      <c r="N807" s="17">
        <f t="shared" si="60"/>
        <v>1.2680182219800001E-4</v>
      </c>
      <c r="O807" s="17">
        <v>3.85</v>
      </c>
      <c r="P807" s="17">
        <v>0.14000000000000001</v>
      </c>
      <c r="Q807" s="17">
        <f t="shared" si="61"/>
        <v>4.8818701546230007E-4</v>
      </c>
      <c r="R807" s="17">
        <f t="shared" si="62"/>
        <v>1.7752255107720002E-5</v>
      </c>
      <c r="S807" s="16">
        <v>0.99</v>
      </c>
      <c r="T807" s="16">
        <v>0.98</v>
      </c>
      <c r="U807" s="17">
        <f t="shared" si="63"/>
        <v>4.8330514530767709E-4</v>
      </c>
      <c r="V807" s="17">
        <f t="shared" si="64"/>
        <v>1.73972100055656E-5</v>
      </c>
    </row>
    <row r="808" spans="1:22">
      <c r="A808" s="14" t="s">
        <v>46</v>
      </c>
      <c r="B808" s="15">
        <v>2447.71220103</v>
      </c>
      <c r="C808" s="14">
        <v>4</v>
      </c>
      <c r="D808" s="14">
        <v>15151</v>
      </c>
      <c r="E808" s="14" t="s">
        <v>45</v>
      </c>
      <c r="F808" s="14">
        <v>4</v>
      </c>
      <c r="G808" s="14" t="s">
        <v>49</v>
      </c>
      <c r="H808" s="14">
        <v>11</v>
      </c>
      <c r="I808" s="14">
        <v>4340</v>
      </c>
      <c r="J808" s="14">
        <v>4340</v>
      </c>
      <c r="K808" s="14">
        <v>571</v>
      </c>
      <c r="L808" s="15">
        <v>0.31199992164500001</v>
      </c>
      <c r="M808" s="16">
        <v>1</v>
      </c>
      <c r="N808" s="17">
        <f t="shared" si="60"/>
        <v>0.31199992164500001</v>
      </c>
      <c r="O808" s="17">
        <v>3.85</v>
      </c>
      <c r="P808" s="17">
        <v>0.14000000000000001</v>
      </c>
      <c r="Q808" s="17">
        <f t="shared" si="61"/>
        <v>1.20119969833325</v>
      </c>
      <c r="R808" s="17">
        <f t="shared" si="62"/>
        <v>4.3679989030300008E-2</v>
      </c>
      <c r="S808" s="16">
        <v>0.99</v>
      </c>
      <c r="T808" s="16">
        <v>0.98</v>
      </c>
      <c r="U808" s="17">
        <f t="shared" si="63"/>
        <v>1.1891877013499175</v>
      </c>
      <c r="V808" s="17">
        <f t="shared" si="64"/>
        <v>4.2806389249694009E-2</v>
      </c>
    </row>
    <row r="809" spans="1:22">
      <c r="A809" s="14" t="s">
        <v>46</v>
      </c>
      <c r="B809" s="15">
        <v>2447.71220103</v>
      </c>
      <c r="C809" s="14">
        <v>4</v>
      </c>
      <c r="D809" s="14">
        <v>15152</v>
      </c>
      <c r="E809" s="14" t="s">
        <v>45</v>
      </c>
      <c r="F809" s="14">
        <v>4</v>
      </c>
      <c r="G809" s="14" t="s">
        <v>44</v>
      </c>
      <c r="H809" s="14">
        <v>2</v>
      </c>
      <c r="I809" s="14">
        <v>1200</v>
      </c>
      <c r="J809" s="14">
        <v>1200</v>
      </c>
      <c r="K809" s="14">
        <v>562</v>
      </c>
      <c r="L809" s="15">
        <v>4.59267284209E-4</v>
      </c>
      <c r="M809" s="16">
        <v>1</v>
      </c>
      <c r="N809" s="17">
        <f t="shared" si="60"/>
        <v>4.59267284209E-4</v>
      </c>
      <c r="O809" s="17">
        <v>8.52</v>
      </c>
      <c r="P809" s="17">
        <v>1.44</v>
      </c>
      <c r="Q809" s="17">
        <f t="shared" si="61"/>
        <v>3.9129572614606794E-3</v>
      </c>
      <c r="R809" s="17">
        <f t="shared" si="62"/>
        <v>6.6134488926095992E-4</v>
      </c>
      <c r="S809" s="16">
        <v>0.99</v>
      </c>
      <c r="T809" s="16">
        <v>0.98</v>
      </c>
      <c r="U809" s="17">
        <f t="shared" si="63"/>
        <v>3.8738276888460725E-3</v>
      </c>
      <c r="V809" s="17">
        <f t="shared" si="64"/>
        <v>6.4811799147574073E-4</v>
      </c>
    </row>
    <row r="810" spans="1:22">
      <c r="A810" s="14" t="s">
        <v>46</v>
      </c>
      <c r="B810" s="15">
        <v>2447.71220103</v>
      </c>
      <c r="C810" s="14">
        <v>4</v>
      </c>
      <c r="D810" s="14">
        <v>15153</v>
      </c>
      <c r="E810" s="14" t="s">
        <v>45</v>
      </c>
      <c r="F810" s="14">
        <v>4</v>
      </c>
      <c r="G810" s="14" t="s">
        <v>44</v>
      </c>
      <c r="H810" s="14">
        <v>2</v>
      </c>
      <c r="I810" s="14">
        <v>1200</v>
      </c>
      <c r="J810" s="14">
        <v>1200</v>
      </c>
      <c r="K810" s="14">
        <v>562</v>
      </c>
      <c r="L810" s="15">
        <v>0.26406030612699999</v>
      </c>
      <c r="M810" s="16">
        <v>1</v>
      </c>
      <c r="N810" s="17">
        <f t="shared" si="60"/>
        <v>0.26406030612699999</v>
      </c>
      <c r="O810" s="17">
        <v>8.52</v>
      </c>
      <c r="P810" s="17">
        <v>1.44</v>
      </c>
      <c r="Q810" s="17">
        <f t="shared" si="61"/>
        <v>2.2497938082020399</v>
      </c>
      <c r="R810" s="17">
        <f t="shared" si="62"/>
        <v>0.38024684082287996</v>
      </c>
      <c r="S810" s="16">
        <v>0.99</v>
      </c>
      <c r="T810" s="16">
        <v>0.98</v>
      </c>
      <c r="U810" s="17">
        <f t="shared" si="63"/>
        <v>2.2272958701200194</v>
      </c>
      <c r="V810" s="17">
        <f t="shared" si="64"/>
        <v>0.37264190400642233</v>
      </c>
    </row>
    <row r="811" spans="1:22">
      <c r="A811" s="14" t="s">
        <v>46</v>
      </c>
      <c r="B811" s="15">
        <v>2447.71220103</v>
      </c>
      <c r="C811" s="14">
        <v>4</v>
      </c>
      <c r="D811" s="14">
        <v>15154</v>
      </c>
      <c r="E811" s="14" t="s">
        <v>45</v>
      </c>
      <c r="F811" s="14">
        <v>4</v>
      </c>
      <c r="G811" s="14" t="s">
        <v>44</v>
      </c>
      <c r="H811" s="14">
        <v>2</v>
      </c>
      <c r="I811" s="14">
        <v>1200</v>
      </c>
      <c r="J811" s="14">
        <v>1200</v>
      </c>
      <c r="K811" s="14">
        <v>562</v>
      </c>
      <c r="L811" s="15">
        <v>0.28423249634600001</v>
      </c>
      <c r="M811" s="16">
        <v>1</v>
      </c>
      <c r="N811" s="17">
        <f t="shared" si="60"/>
        <v>0.28423249634600001</v>
      </c>
      <c r="O811" s="17">
        <v>8.52</v>
      </c>
      <c r="P811" s="17">
        <v>1.44</v>
      </c>
      <c r="Q811" s="17">
        <f t="shared" si="61"/>
        <v>2.42166086886792</v>
      </c>
      <c r="R811" s="17">
        <f t="shared" si="62"/>
        <v>0.40929479473823999</v>
      </c>
      <c r="S811" s="16">
        <v>0.99</v>
      </c>
      <c r="T811" s="16">
        <v>0.98</v>
      </c>
      <c r="U811" s="17">
        <f t="shared" si="63"/>
        <v>2.3974442601792409</v>
      </c>
      <c r="V811" s="17">
        <f t="shared" si="64"/>
        <v>0.40110889884347517</v>
      </c>
    </row>
    <row r="812" spans="1:22">
      <c r="A812" s="14" t="s">
        <v>46</v>
      </c>
      <c r="B812" s="15">
        <v>2447.71220103</v>
      </c>
      <c r="C812" s="14">
        <v>4</v>
      </c>
      <c r="D812" s="14">
        <v>15155</v>
      </c>
      <c r="E812" s="14" t="s">
        <v>45</v>
      </c>
      <c r="F812" s="14">
        <v>4</v>
      </c>
      <c r="G812" s="14" t="s">
        <v>44</v>
      </c>
      <c r="H812" s="14">
        <v>2</v>
      </c>
      <c r="I812" s="14">
        <v>1200</v>
      </c>
      <c r="J812" s="14">
        <v>1200</v>
      </c>
      <c r="K812" s="14">
        <v>562</v>
      </c>
      <c r="L812" s="15">
        <v>0.33718118388700002</v>
      </c>
      <c r="M812" s="16">
        <v>1</v>
      </c>
      <c r="N812" s="17">
        <f t="shared" si="60"/>
        <v>0.33718118388700002</v>
      </c>
      <c r="O812" s="17">
        <v>8.52</v>
      </c>
      <c r="P812" s="17">
        <v>1.44</v>
      </c>
      <c r="Q812" s="17">
        <f t="shared" si="61"/>
        <v>2.87278368671724</v>
      </c>
      <c r="R812" s="17">
        <f t="shared" si="62"/>
        <v>0.48554090479728002</v>
      </c>
      <c r="S812" s="16">
        <v>0.99</v>
      </c>
      <c r="T812" s="16">
        <v>0.98</v>
      </c>
      <c r="U812" s="17">
        <f t="shared" si="63"/>
        <v>2.8440558498500677</v>
      </c>
      <c r="V812" s="17">
        <f t="shared" si="64"/>
        <v>0.47583008670133442</v>
      </c>
    </row>
    <row r="813" spans="1:22">
      <c r="A813" s="14" t="s">
        <v>46</v>
      </c>
      <c r="B813" s="15">
        <v>2447.71220103</v>
      </c>
      <c r="C813" s="14">
        <v>4</v>
      </c>
      <c r="D813" s="14">
        <v>15156</v>
      </c>
      <c r="E813" s="14" t="s">
        <v>45</v>
      </c>
      <c r="F813" s="14">
        <v>4</v>
      </c>
      <c r="G813" s="14" t="s">
        <v>44</v>
      </c>
      <c r="H813" s="14">
        <v>2</v>
      </c>
      <c r="I813" s="14">
        <v>1200</v>
      </c>
      <c r="J813" s="14">
        <v>1200</v>
      </c>
      <c r="K813" s="14">
        <v>562</v>
      </c>
      <c r="L813" s="15">
        <v>0.22986973543299999</v>
      </c>
      <c r="M813" s="16">
        <v>1</v>
      </c>
      <c r="N813" s="17">
        <f t="shared" si="60"/>
        <v>0.22986973543299999</v>
      </c>
      <c r="O813" s="17">
        <v>8.52</v>
      </c>
      <c r="P813" s="17">
        <v>1.44</v>
      </c>
      <c r="Q813" s="17">
        <f t="shared" si="61"/>
        <v>1.9584901458891597</v>
      </c>
      <c r="R813" s="17">
        <f t="shared" si="62"/>
        <v>0.33101241902351997</v>
      </c>
      <c r="S813" s="16">
        <v>0.99</v>
      </c>
      <c r="T813" s="16">
        <v>0.98</v>
      </c>
      <c r="U813" s="17">
        <f t="shared" si="63"/>
        <v>1.9389052444302681</v>
      </c>
      <c r="V813" s="17">
        <f t="shared" si="64"/>
        <v>0.32439217064304954</v>
      </c>
    </row>
    <row r="814" spans="1:22">
      <c r="A814" s="14" t="s">
        <v>46</v>
      </c>
      <c r="B814" s="15">
        <v>2447.71220103</v>
      </c>
      <c r="C814" s="14">
        <v>4</v>
      </c>
      <c r="D814" s="14">
        <v>15157</v>
      </c>
      <c r="E814" s="14" t="s">
        <v>45</v>
      </c>
      <c r="F814" s="14">
        <v>4</v>
      </c>
      <c r="G814" s="14" t="s">
        <v>44</v>
      </c>
      <c r="H814" s="14">
        <v>2</v>
      </c>
      <c r="I814" s="14">
        <v>1200</v>
      </c>
      <c r="J814" s="14">
        <v>1200</v>
      </c>
      <c r="K814" s="14">
        <v>562</v>
      </c>
      <c r="L814" s="15">
        <v>8.9730216986000002E-3</v>
      </c>
      <c r="M814" s="16">
        <v>1</v>
      </c>
      <c r="N814" s="17">
        <f t="shared" si="60"/>
        <v>8.9730216986000002E-3</v>
      </c>
      <c r="O814" s="17">
        <v>8.52</v>
      </c>
      <c r="P814" s="17">
        <v>1.44</v>
      </c>
      <c r="Q814" s="17">
        <f t="shared" si="61"/>
        <v>7.6450144872071996E-2</v>
      </c>
      <c r="R814" s="17">
        <f t="shared" si="62"/>
        <v>1.2921151245983999E-2</v>
      </c>
      <c r="S814" s="16">
        <v>0.99</v>
      </c>
      <c r="T814" s="16">
        <v>0.98</v>
      </c>
      <c r="U814" s="17">
        <f t="shared" si="63"/>
        <v>7.5685643423351281E-2</v>
      </c>
      <c r="V814" s="17">
        <f t="shared" si="64"/>
        <v>1.2662728221064319E-2</v>
      </c>
    </row>
    <row r="815" spans="1:22">
      <c r="A815" s="14" t="s">
        <v>46</v>
      </c>
      <c r="B815" s="15">
        <v>2447.71220103</v>
      </c>
      <c r="C815" s="14">
        <v>4</v>
      </c>
      <c r="D815" s="14">
        <v>15158</v>
      </c>
      <c r="E815" s="14" t="s">
        <v>45</v>
      </c>
      <c r="F815" s="14">
        <v>4</v>
      </c>
      <c r="G815" s="14" t="s">
        <v>44</v>
      </c>
      <c r="H815" s="14">
        <v>2</v>
      </c>
      <c r="I815" s="14">
        <v>1200</v>
      </c>
      <c r="J815" s="14">
        <v>1200</v>
      </c>
      <c r="K815" s="14">
        <v>562</v>
      </c>
      <c r="L815" s="15">
        <v>8.4868437575799996E-2</v>
      </c>
      <c r="M815" s="16">
        <v>1</v>
      </c>
      <c r="N815" s="17">
        <f t="shared" si="60"/>
        <v>8.4868437575799996E-2</v>
      </c>
      <c r="O815" s="17">
        <v>8.52</v>
      </c>
      <c r="P815" s="17">
        <v>1.44</v>
      </c>
      <c r="Q815" s="17">
        <f t="shared" si="61"/>
        <v>0.7230790881458159</v>
      </c>
      <c r="R815" s="17">
        <f t="shared" si="62"/>
        <v>0.12221055010915199</v>
      </c>
      <c r="S815" s="16">
        <v>0.99</v>
      </c>
      <c r="T815" s="16">
        <v>0.98</v>
      </c>
      <c r="U815" s="17">
        <f t="shared" si="63"/>
        <v>0.71584829726435772</v>
      </c>
      <c r="V815" s="17">
        <f t="shared" si="64"/>
        <v>0.11976633910696895</v>
      </c>
    </row>
    <row r="816" spans="1:22">
      <c r="A816" s="14" t="s">
        <v>46</v>
      </c>
      <c r="B816" s="15">
        <v>2447.71220103</v>
      </c>
      <c r="C816" s="14">
        <v>4</v>
      </c>
      <c r="D816" s="14">
        <v>15159</v>
      </c>
      <c r="E816" s="14" t="s">
        <v>45</v>
      </c>
      <c r="F816" s="14">
        <v>4</v>
      </c>
      <c r="G816" s="14" t="s">
        <v>44</v>
      </c>
      <c r="H816" s="14">
        <v>2</v>
      </c>
      <c r="I816" s="14">
        <v>1200</v>
      </c>
      <c r="J816" s="14">
        <v>1200</v>
      </c>
      <c r="K816" s="14">
        <v>562</v>
      </c>
      <c r="L816" s="15">
        <v>8.6265880051600005E-2</v>
      </c>
      <c r="M816" s="16">
        <v>1</v>
      </c>
      <c r="N816" s="17">
        <f t="shared" si="60"/>
        <v>8.6265880051600005E-2</v>
      </c>
      <c r="O816" s="17">
        <v>8.52</v>
      </c>
      <c r="P816" s="17">
        <v>1.44</v>
      </c>
      <c r="Q816" s="17">
        <f t="shared" si="61"/>
        <v>0.73498529803963197</v>
      </c>
      <c r="R816" s="17">
        <f t="shared" si="62"/>
        <v>0.124222867274304</v>
      </c>
      <c r="S816" s="16">
        <v>0.99</v>
      </c>
      <c r="T816" s="16">
        <v>0.98</v>
      </c>
      <c r="U816" s="17">
        <f t="shared" si="63"/>
        <v>0.72763544505923561</v>
      </c>
      <c r="V816" s="17">
        <f t="shared" si="64"/>
        <v>0.12173840992881792</v>
      </c>
    </row>
    <row r="817" spans="1:22">
      <c r="A817" s="14" t="s">
        <v>46</v>
      </c>
      <c r="B817" s="15">
        <v>2447.71220103</v>
      </c>
      <c r="C817" s="14">
        <v>4</v>
      </c>
      <c r="D817" s="14">
        <v>15160</v>
      </c>
      <c r="E817" s="14" t="s">
        <v>45</v>
      </c>
      <c r="F817" s="14">
        <v>4</v>
      </c>
      <c r="G817" s="14" t="s">
        <v>44</v>
      </c>
      <c r="H817" s="14">
        <v>2</v>
      </c>
      <c r="I817" s="14">
        <v>1200</v>
      </c>
      <c r="J817" s="14">
        <v>1200</v>
      </c>
      <c r="K817" s="14">
        <v>562</v>
      </c>
      <c r="L817" s="15">
        <v>5.0694585409200001E-2</v>
      </c>
      <c r="M817" s="16">
        <v>1</v>
      </c>
      <c r="N817" s="17">
        <f t="shared" si="60"/>
        <v>5.0694585409200001E-2</v>
      </c>
      <c r="O817" s="17">
        <v>8.52</v>
      </c>
      <c r="P817" s="17">
        <v>1.44</v>
      </c>
      <c r="Q817" s="17">
        <f t="shared" si="61"/>
        <v>0.43191786768638396</v>
      </c>
      <c r="R817" s="17">
        <f t="shared" si="62"/>
        <v>7.3000202989248003E-2</v>
      </c>
      <c r="S817" s="16">
        <v>0.99</v>
      </c>
      <c r="T817" s="16">
        <v>0.98</v>
      </c>
      <c r="U817" s="17">
        <f t="shared" si="63"/>
        <v>0.42759868900952014</v>
      </c>
      <c r="V817" s="17">
        <f t="shared" si="64"/>
        <v>7.1540198929463047E-2</v>
      </c>
    </row>
    <row r="818" spans="1:22">
      <c r="A818" s="14" t="s">
        <v>46</v>
      </c>
      <c r="B818" s="15">
        <v>2447.71220103</v>
      </c>
      <c r="C818" s="14">
        <v>4</v>
      </c>
      <c r="D818" s="14">
        <v>15161</v>
      </c>
      <c r="E818" s="14" t="s">
        <v>45</v>
      </c>
      <c r="F818" s="14">
        <v>4</v>
      </c>
      <c r="G818" s="14" t="s">
        <v>44</v>
      </c>
      <c r="H818" s="14">
        <v>2</v>
      </c>
      <c r="I818" s="14">
        <v>1200</v>
      </c>
      <c r="J818" s="14">
        <v>1200</v>
      </c>
      <c r="K818" s="14">
        <v>562</v>
      </c>
      <c r="L818" s="15">
        <v>0.164914327625</v>
      </c>
      <c r="M818" s="16">
        <v>1</v>
      </c>
      <c r="N818" s="17">
        <f t="shared" si="60"/>
        <v>0.164914327625</v>
      </c>
      <c r="O818" s="17">
        <v>8.52</v>
      </c>
      <c r="P818" s="17">
        <v>1.44</v>
      </c>
      <c r="Q818" s="17">
        <f t="shared" si="61"/>
        <v>1.405070071365</v>
      </c>
      <c r="R818" s="17">
        <f t="shared" si="62"/>
        <v>0.23747663177999997</v>
      </c>
      <c r="S818" s="16">
        <v>0.99</v>
      </c>
      <c r="T818" s="16">
        <v>0.98</v>
      </c>
      <c r="U818" s="17">
        <f t="shared" si="63"/>
        <v>1.3910193706513498</v>
      </c>
      <c r="V818" s="17">
        <f t="shared" si="64"/>
        <v>0.23272709914439998</v>
      </c>
    </row>
    <row r="819" spans="1:22">
      <c r="A819" s="14" t="s">
        <v>46</v>
      </c>
      <c r="B819" s="15">
        <v>2447.71220103</v>
      </c>
      <c r="C819" s="14">
        <v>4</v>
      </c>
      <c r="D819" s="14">
        <v>15162</v>
      </c>
      <c r="E819" s="14" t="s">
        <v>45</v>
      </c>
      <c r="F819" s="14">
        <v>4</v>
      </c>
      <c r="G819" s="14" t="s">
        <v>44</v>
      </c>
      <c r="H819" s="14">
        <v>2</v>
      </c>
      <c r="I819" s="14">
        <v>1200</v>
      </c>
      <c r="J819" s="14">
        <v>1200</v>
      </c>
      <c r="K819" s="14">
        <v>562</v>
      </c>
      <c r="L819" s="15">
        <v>0.25150626827700001</v>
      </c>
      <c r="M819" s="16">
        <v>1</v>
      </c>
      <c r="N819" s="17">
        <f t="shared" si="60"/>
        <v>0.25150626827700001</v>
      </c>
      <c r="O819" s="17">
        <v>8.52</v>
      </c>
      <c r="P819" s="17">
        <v>1.44</v>
      </c>
      <c r="Q819" s="17">
        <f t="shared" si="61"/>
        <v>2.1428334057200398</v>
      </c>
      <c r="R819" s="17">
        <f t="shared" si="62"/>
        <v>0.36216902631887998</v>
      </c>
      <c r="S819" s="16">
        <v>0.99</v>
      </c>
      <c r="T819" s="16">
        <v>0.98</v>
      </c>
      <c r="U819" s="17">
        <f t="shared" si="63"/>
        <v>2.1214050716628394</v>
      </c>
      <c r="V819" s="17">
        <f t="shared" si="64"/>
        <v>0.35492564579250235</v>
      </c>
    </row>
    <row r="820" spans="1:22">
      <c r="A820" s="14" t="s">
        <v>46</v>
      </c>
      <c r="B820" s="15">
        <v>2447.71220103</v>
      </c>
      <c r="C820" s="14">
        <v>4</v>
      </c>
      <c r="D820" s="14">
        <v>15163</v>
      </c>
      <c r="E820" s="14" t="s">
        <v>45</v>
      </c>
      <c r="F820" s="14">
        <v>4</v>
      </c>
      <c r="G820" s="14" t="s">
        <v>44</v>
      </c>
      <c r="H820" s="14">
        <v>2</v>
      </c>
      <c r="I820" s="14">
        <v>1200</v>
      </c>
      <c r="J820" s="14">
        <v>1200</v>
      </c>
      <c r="K820" s="14">
        <v>562</v>
      </c>
      <c r="L820" s="15">
        <v>0.51918757059599996</v>
      </c>
      <c r="M820" s="16">
        <v>1</v>
      </c>
      <c r="N820" s="17">
        <f t="shared" si="60"/>
        <v>0.51918757059599996</v>
      </c>
      <c r="O820" s="17">
        <v>8.52</v>
      </c>
      <c r="P820" s="17">
        <v>1.44</v>
      </c>
      <c r="Q820" s="17">
        <f t="shared" si="61"/>
        <v>4.4234781014779196</v>
      </c>
      <c r="R820" s="17">
        <f t="shared" si="62"/>
        <v>0.74763010165823995</v>
      </c>
      <c r="S820" s="16">
        <v>0.99</v>
      </c>
      <c r="T820" s="16">
        <v>0.98</v>
      </c>
      <c r="U820" s="17">
        <f t="shared" si="63"/>
        <v>4.3792433204631402</v>
      </c>
      <c r="V820" s="17">
        <f t="shared" si="64"/>
        <v>0.73267749962507511</v>
      </c>
    </row>
    <row r="821" spans="1:22">
      <c r="A821" s="14" t="s">
        <v>46</v>
      </c>
      <c r="B821" s="15">
        <v>2447.71220103</v>
      </c>
      <c r="C821" s="14">
        <v>4</v>
      </c>
      <c r="D821" s="14">
        <v>15164</v>
      </c>
      <c r="E821" s="14" t="s">
        <v>45</v>
      </c>
      <c r="F821" s="14">
        <v>4</v>
      </c>
      <c r="G821" s="14" t="s">
        <v>44</v>
      </c>
      <c r="H821" s="14">
        <v>2</v>
      </c>
      <c r="I821" s="14">
        <v>1200</v>
      </c>
      <c r="J821" s="14">
        <v>1200</v>
      </c>
      <c r="K821" s="14">
        <v>562</v>
      </c>
      <c r="L821" s="15">
        <v>0.69657084877300002</v>
      </c>
      <c r="M821" s="16">
        <v>1</v>
      </c>
      <c r="N821" s="17">
        <f t="shared" si="60"/>
        <v>0.69657084877300002</v>
      </c>
      <c r="O821" s="17">
        <v>8.52</v>
      </c>
      <c r="P821" s="17">
        <v>1.44</v>
      </c>
      <c r="Q821" s="17">
        <f t="shared" si="61"/>
        <v>5.9347836315459599</v>
      </c>
      <c r="R821" s="17">
        <f t="shared" si="62"/>
        <v>1.0030620222331199</v>
      </c>
      <c r="S821" s="16">
        <v>0.99</v>
      </c>
      <c r="T821" s="16">
        <v>0.98</v>
      </c>
      <c r="U821" s="17">
        <f t="shared" si="63"/>
        <v>5.8754357952305005</v>
      </c>
      <c r="V821" s="17">
        <f t="shared" si="64"/>
        <v>0.98300078178845751</v>
      </c>
    </row>
    <row r="822" spans="1:22">
      <c r="A822" s="14" t="s">
        <v>46</v>
      </c>
      <c r="B822" s="15">
        <v>2447.71220103</v>
      </c>
      <c r="C822" s="14">
        <v>4</v>
      </c>
      <c r="D822" s="14">
        <v>15165</v>
      </c>
      <c r="E822" s="14" t="s">
        <v>45</v>
      </c>
      <c r="F822" s="14">
        <v>4</v>
      </c>
      <c r="G822" s="14" t="s">
        <v>44</v>
      </c>
      <c r="H822" s="14">
        <v>2</v>
      </c>
      <c r="I822" s="14">
        <v>1200</v>
      </c>
      <c r="J822" s="14">
        <v>1200</v>
      </c>
      <c r="K822" s="14">
        <v>562</v>
      </c>
      <c r="L822" s="15">
        <v>0.142196571789</v>
      </c>
      <c r="M822" s="16">
        <v>1</v>
      </c>
      <c r="N822" s="17">
        <f t="shared" si="60"/>
        <v>0.142196571789</v>
      </c>
      <c r="O822" s="17">
        <v>8.52</v>
      </c>
      <c r="P822" s="17">
        <v>1.44</v>
      </c>
      <c r="Q822" s="17">
        <f t="shared" si="61"/>
        <v>1.2115147916422799</v>
      </c>
      <c r="R822" s="17">
        <f t="shared" si="62"/>
        <v>0.20476306337615999</v>
      </c>
      <c r="S822" s="16">
        <v>0.99</v>
      </c>
      <c r="T822" s="16">
        <v>0.98</v>
      </c>
      <c r="U822" s="17">
        <f t="shared" si="63"/>
        <v>1.1993996437258572</v>
      </c>
      <c r="V822" s="17">
        <f t="shared" si="64"/>
        <v>0.20066780210863677</v>
      </c>
    </row>
    <row r="823" spans="1:22">
      <c r="A823" s="14" t="s">
        <v>46</v>
      </c>
      <c r="B823" s="15">
        <v>2447.71220103</v>
      </c>
      <c r="C823" s="14">
        <v>4</v>
      </c>
      <c r="D823" s="14">
        <v>15166</v>
      </c>
      <c r="E823" s="14" t="s">
        <v>45</v>
      </c>
      <c r="F823" s="14">
        <v>4</v>
      </c>
      <c r="G823" s="14" t="s">
        <v>54</v>
      </c>
      <c r="H823" s="14">
        <v>6</v>
      </c>
      <c r="I823" s="14">
        <v>7410</v>
      </c>
      <c r="J823" s="14">
        <v>7410</v>
      </c>
      <c r="K823" s="14">
        <v>566</v>
      </c>
      <c r="L823" s="15">
        <v>0.37574582969300002</v>
      </c>
      <c r="M823" s="16">
        <v>1</v>
      </c>
      <c r="N823" s="17">
        <f t="shared" si="60"/>
        <v>0.37574582969300002</v>
      </c>
      <c r="O823" s="17">
        <v>4.6100000000000003</v>
      </c>
      <c r="P823" s="17">
        <v>0.18</v>
      </c>
      <c r="Q823" s="17">
        <f t="shared" si="61"/>
        <v>1.7321882748847302</v>
      </c>
      <c r="R823" s="17">
        <f t="shared" si="62"/>
        <v>6.7634249344740008E-2</v>
      </c>
      <c r="S823" s="16">
        <v>0.99</v>
      </c>
      <c r="T823" s="16">
        <v>0.98</v>
      </c>
      <c r="U823" s="17">
        <f t="shared" si="63"/>
        <v>1.7148663921358829</v>
      </c>
      <c r="V823" s="17">
        <f t="shared" si="64"/>
        <v>6.6281564357845213E-2</v>
      </c>
    </row>
    <row r="824" spans="1:22">
      <c r="A824" s="14" t="s">
        <v>46</v>
      </c>
      <c r="B824" s="15">
        <v>2447.71220103</v>
      </c>
      <c r="C824" s="14">
        <v>4</v>
      </c>
      <c r="D824" s="14">
        <v>15167</v>
      </c>
      <c r="E824" s="14" t="s">
        <v>45</v>
      </c>
      <c r="F824" s="14">
        <v>4</v>
      </c>
      <c r="G824" s="14" t="s">
        <v>50</v>
      </c>
      <c r="H824" s="14">
        <v>4</v>
      </c>
      <c r="I824" s="14">
        <v>1400</v>
      </c>
      <c r="J824" s="14">
        <v>1400</v>
      </c>
      <c r="K824" s="14">
        <v>564</v>
      </c>
      <c r="L824" s="15">
        <v>0.28416879902999997</v>
      </c>
      <c r="M824" s="16">
        <v>1</v>
      </c>
      <c r="N824" s="17">
        <f t="shared" si="60"/>
        <v>0.28416879902999997</v>
      </c>
      <c r="O824" s="17">
        <v>11.39</v>
      </c>
      <c r="P824" s="17">
        <v>1.78</v>
      </c>
      <c r="Q824" s="17">
        <f t="shared" si="61"/>
        <v>3.2366826209516999</v>
      </c>
      <c r="R824" s="17">
        <f t="shared" si="62"/>
        <v>0.50582046227339994</v>
      </c>
      <c r="S824" s="16">
        <v>0.99</v>
      </c>
      <c r="T824" s="16">
        <v>0.98</v>
      </c>
      <c r="U824" s="17">
        <f t="shared" si="63"/>
        <v>3.204315794742183</v>
      </c>
      <c r="V824" s="17">
        <f t="shared" si="64"/>
        <v>0.49570405302793191</v>
      </c>
    </row>
    <row r="825" spans="1:22">
      <c r="A825" s="14" t="s">
        <v>46</v>
      </c>
      <c r="B825" s="15">
        <v>2447.71220103</v>
      </c>
      <c r="C825" s="14">
        <v>4</v>
      </c>
      <c r="D825" s="14">
        <v>15168</v>
      </c>
      <c r="E825" s="14" t="s">
        <v>45</v>
      </c>
      <c r="F825" s="14">
        <v>4</v>
      </c>
      <c r="G825" s="14" t="s">
        <v>50</v>
      </c>
      <c r="H825" s="14">
        <v>4</v>
      </c>
      <c r="I825" s="14">
        <v>1400</v>
      </c>
      <c r="J825" s="14">
        <v>1400</v>
      </c>
      <c r="K825" s="14">
        <v>564</v>
      </c>
      <c r="L825" s="15">
        <v>0.76836685161499996</v>
      </c>
      <c r="M825" s="16">
        <v>1</v>
      </c>
      <c r="N825" s="17">
        <f t="shared" si="60"/>
        <v>0.76836685161499996</v>
      </c>
      <c r="O825" s="17">
        <v>11.39</v>
      </c>
      <c r="P825" s="17">
        <v>1.78</v>
      </c>
      <c r="Q825" s="17">
        <f t="shared" si="61"/>
        <v>8.7516984398948505</v>
      </c>
      <c r="R825" s="17">
        <f t="shared" si="62"/>
        <v>1.3676929958746999</v>
      </c>
      <c r="S825" s="16">
        <v>0.99</v>
      </c>
      <c r="T825" s="16">
        <v>0.98</v>
      </c>
      <c r="U825" s="17">
        <f t="shared" si="63"/>
        <v>8.6641814554959016</v>
      </c>
      <c r="V825" s="17">
        <f t="shared" si="64"/>
        <v>1.3403391359572059</v>
      </c>
    </row>
    <row r="826" spans="1:22">
      <c r="A826" s="14" t="s">
        <v>46</v>
      </c>
      <c r="B826" s="15">
        <v>2447.71220103</v>
      </c>
      <c r="C826" s="14">
        <v>4</v>
      </c>
      <c r="D826" s="14">
        <v>15169</v>
      </c>
      <c r="E826" s="14" t="s">
        <v>45</v>
      </c>
      <c r="F826" s="14">
        <v>4</v>
      </c>
      <c r="G826" s="14" t="s">
        <v>51</v>
      </c>
      <c r="H826" s="14">
        <v>13</v>
      </c>
      <c r="I826" s="14">
        <v>6460</v>
      </c>
      <c r="J826" s="14">
        <v>6460</v>
      </c>
      <c r="K826" s="14">
        <v>573</v>
      </c>
      <c r="L826" s="15">
        <v>6.7450169976899996E-2</v>
      </c>
      <c r="M826" s="16">
        <v>0.83</v>
      </c>
      <c r="N826" s="17">
        <f t="shared" si="60"/>
        <v>5.5983641080826992E-2</v>
      </c>
      <c r="O826" s="17">
        <v>2.0699999999999998</v>
      </c>
      <c r="P826" s="17">
        <v>0.08</v>
      </c>
      <c r="Q826" s="17">
        <f t="shared" si="61"/>
        <v>0.11588613703731186</v>
      </c>
      <c r="R826" s="17">
        <f t="shared" si="62"/>
        <v>4.4786912864661597E-3</v>
      </c>
      <c r="S826" s="16">
        <v>0.99</v>
      </c>
      <c r="T826" s="16">
        <v>0.98</v>
      </c>
      <c r="U826" s="17">
        <f t="shared" si="63"/>
        <v>0.11472727566693874</v>
      </c>
      <c r="V826" s="17">
        <f t="shared" si="64"/>
        <v>4.3891174607368364E-3</v>
      </c>
    </row>
    <row r="827" spans="1:22">
      <c r="A827" s="14" t="s">
        <v>46</v>
      </c>
      <c r="B827" s="15">
        <v>2447.71220103</v>
      </c>
      <c r="C827" s="14">
        <v>4</v>
      </c>
      <c r="D827" s="14">
        <v>15277</v>
      </c>
      <c r="E827" s="14" t="s">
        <v>45</v>
      </c>
      <c r="F827" s="14">
        <v>4</v>
      </c>
      <c r="G827" s="14" t="s">
        <v>49</v>
      </c>
      <c r="H827" s="14">
        <v>11</v>
      </c>
      <c r="I827" s="14">
        <v>4340</v>
      </c>
      <c r="J827" s="14">
        <v>4340</v>
      </c>
      <c r="K827" s="14">
        <v>571</v>
      </c>
      <c r="L827" s="15">
        <v>2.2575622578199999E-5</v>
      </c>
      <c r="M827" s="16">
        <v>1</v>
      </c>
      <c r="N827" s="17">
        <f t="shared" si="60"/>
        <v>2.2575622578199999E-5</v>
      </c>
      <c r="O827" s="17">
        <v>3.85</v>
      </c>
      <c r="P827" s="17">
        <v>0.14000000000000001</v>
      </c>
      <c r="Q827" s="17">
        <f t="shared" si="61"/>
        <v>8.6916146926070004E-5</v>
      </c>
      <c r="R827" s="17">
        <f t="shared" si="62"/>
        <v>3.160587160948E-6</v>
      </c>
      <c r="S827" s="16">
        <v>0.99</v>
      </c>
      <c r="T827" s="16">
        <v>0.98</v>
      </c>
      <c r="U827" s="17">
        <f t="shared" si="63"/>
        <v>8.6046985456809304E-5</v>
      </c>
      <c r="V827" s="17">
        <f t="shared" si="64"/>
        <v>3.0973754177290398E-6</v>
      </c>
    </row>
    <row r="828" spans="1:22">
      <c r="A828" s="14" t="s">
        <v>46</v>
      </c>
      <c r="B828" s="15">
        <v>2447.71220103</v>
      </c>
      <c r="C828" s="14">
        <v>4</v>
      </c>
      <c r="D828" s="14">
        <v>15278</v>
      </c>
      <c r="E828" s="14" t="s">
        <v>45</v>
      </c>
      <c r="F828" s="14">
        <v>4</v>
      </c>
      <c r="G828" s="14" t="s">
        <v>49</v>
      </c>
      <c r="H828" s="14">
        <v>11</v>
      </c>
      <c r="I828" s="14">
        <v>4340</v>
      </c>
      <c r="J828" s="14">
        <v>4340</v>
      </c>
      <c r="K828" s="14">
        <v>571</v>
      </c>
      <c r="L828" s="15">
        <v>2.33202990902E-6</v>
      </c>
      <c r="M828" s="16">
        <v>1</v>
      </c>
      <c r="N828" s="17">
        <f t="shared" si="60"/>
        <v>2.33202990902E-6</v>
      </c>
      <c r="O828" s="17">
        <v>3.85</v>
      </c>
      <c r="P828" s="17">
        <v>0.14000000000000001</v>
      </c>
      <c r="Q828" s="17">
        <f t="shared" si="61"/>
        <v>8.9783151497269998E-6</v>
      </c>
      <c r="R828" s="17">
        <f t="shared" si="62"/>
        <v>3.2648418726280001E-7</v>
      </c>
      <c r="S828" s="16">
        <v>0.99</v>
      </c>
      <c r="T828" s="16">
        <v>0.98</v>
      </c>
      <c r="U828" s="17">
        <f t="shared" si="63"/>
        <v>8.8885319982297305E-6</v>
      </c>
      <c r="V828" s="17">
        <f t="shared" si="64"/>
        <v>3.1995450351754399E-7</v>
      </c>
    </row>
    <row r="829" spans="1:22">
      <c r="A829" s="14" t="s">
        <v>46</v>
      </c>
      <c r="B829" s="15">
        <v>2447.71220103</v>
      </c>
      <c r="C829" s="14">
        <v>4</v>
      </c>
      <c r="D829" s="14">
        <v>15279</v>
      </c>
      <c r="E829" s="14" t="s">
        <v>45</v>
      </c>
      <c r="F829" s="14">
        <v>4</v>
      </c>
      <c r="G829" s="14" t="s">
        <v>49</v>
      </c>
      <c r="H829" s="14">
        <v>11</v>
      </c>
      <c r="I829" s="14">
        <v>4340</v>
      </c>
      <c r="J829" s="14">
        <v>4340</v>
      </c>
      <c r="K829" s="14">
        <v>571</v>
      </c>
      <c r="L829" s="15">
        <v>3.5448104391200002E-6</v>
      </c>
      <c r="M829" s="16">
        <v>1</v>
      </c>
      <c r="N829" s="17">
        <f t="shared" si="60"/>
        <v>3.5448104391200002E-6</v>
      </c>
      <c r="O829" s="17">
        <v>3.85</v>
      </c>
      <c r="P829" s="17">
        <v>0.14000000000000001</v>
      </c>
      <c r="Q829" s="17">
        <f t="shared" si="61"/>
        <v>1.3647520190612001E-5</v>
      </c>
      <c r="R829" s="17">
        <f t="shared" si="62"/>
        <v>4.9627346147680003E-7</v>
      </c>
      <c r="S829" s="16">
        <v>0.99</v>
      </c>
      <c r="T829" s="16">
        <v>0.98</v>
      </c>
      <c r="U829" s="17">
        <f t="shared" si="63"/>
        <v>1.3511044988705881E-5</v>
      </c>
      <c r="V829" s="17">
        <f t="shared" si="64"/>
        <v>4.8634799224726398E-7</v>
      </c>
    </row>
    <row r="830" spans="1:22">
      <c r="A830" s="14" t="s">
        <v>46</v>
      </c>
      <c r="B830" s="15">
        <v>2447.71220103</v>
      </c>
      <c r="C830" s="14">
        <v>4</v>
      </c>
      <c r="D830" s="14">
        <v>15280</v>
      </c>
      <c r="E830" s="14" t="s">
        <v>45</v>
      </c>
      <c r="F830" s="14">
        <v>4</v>
      </c>
      <c r="G830" s="14" t="s">
        <v>49</v>
      </c>
      <c r="H830" s="14">
        <v>11</v>
      </c>
      <c r="I830" s="14">
        <v>4340</v>
      </c>
      <c r="J830" s="14">
        <v>4340</v>
      </c>
      <c r="K830" s="14">
        <v>571</v>
      </c>
      <c r="L830" s="15">
        <v>7.70915259179E-6</v>
      </c>
      <c r="M830" s="16">
        <v>1</v>
      </c>
      <c r="N830" s="17">
        <f t="shared" si="60"/>
        <v>7.70915259179E-6</v>
      </c>
      <c r="O830" s="17">
        <v>3.85</v>
      </c>
      <c r="P830" s="17">
        <v>0.14000000000000001</v>
      </c>
      <c r="Q830" s="17">
        <f t="shared" si="61"/>
        <v>2.9680237478391502E-5</v>
      </c>
      <c r="R830" s="17">
        <f t="shared" si="62"/>
        <v>1.0792813628506002E-6</v>
      </c>
      <c r="S830" s="16">
        <v>0.99</v>
      </c>
      <c r="T830" s="16">
        <v>0.98</v>
      </c>
      <c r="U830" s="17">
        <f t="shared" si="63"/>
        <v>2.9383435103607586E-5</v>
      </c>
      <c r="V830" s="17">
        <f t="shared" si="64"/>
        <v>1.0576957355935881E-6</v>
      </c>
    </row>
    <row r="831" spans="1:22">
      <c r="A831" s="14" t="s">
        <v>46</v>
      </c>
      <c r="B831" s="15">
        <v>2447.71220103</v>
      </c>
      <c r="C831" s="14">
        <v>4</v>
      </c>
      <c r="D831" s="14">
        <v>15281</v>
      </c>
      <c r="E831" s="14" t="s">
        <v>45</v>
      </c>
      <c r="F831" s="14">
        <v>4</v>
      </c>
      <c r="G831" s="14" t="s">
        <v>49</v>
      </c>
      <c r="H831" s="14">
        <v>11</v>
      </c>
      <c r="I831" s="14">
        <v>4340</v>
      </c>
      <c r="J831" s="14">
        <v>4340</v>
      </c>
      <c r="K831" s="14">
        <v>571</v>
      </c>
      <c r="L831" s="15">
        <v>7.4148472742299998E-6</v>
      </c>
      <c r="M831" s="16">
        <v>1</v>
      </c>
      <c r="N831" s="17">
        <f t="shared" si="60"/>
        <v>7.4148472742299998E-6</v>
      </c>
      <c r="O831" s="17">
        <v>3.85</v>
      </c>
      <c r="P831" s="17">
        <v>0.14000000000000001</v>
      </c>
      <c r="Q831" s="17">
        <f t="shared" si="61"/>
        <v>2.8547162005785499E-5</v>
      </c>
      <c r="R831" s="17">
        <f t="shared" si="62"/>
        <v>1.0380786183922E-6</v>
      </c>
      <c r="S831" s="16">
        <v>0.99</v>
      </c>
      <c r="T831" s="16">
        <v>0.98</v>
      </c>
      <c r="U831" s="17">
        <f t="shared" si="63"/>
        <v>2.8261690385727644E-5</v>
      </c>
      <c r="V831" s="17">
        <f t="shared" si="64"/>
        <v>1.017317046024356E-6</v>
      </c>
    </row>
    <row r="832" spans="1:22">
      <c r="A832" s="14" t="s">
        <v>46</v>
      </c>
      <c r="B832" s="15">
        <v>2447.71220103</v>
      </c>
      <c r="C832" s="14">
        <v>4</v>
      </c>
      <c r="D832" s="14">
        <v>15282</v>
      </c>
      <c r="E832" s="14" t="s">
        <v>45</v>
      </c>
      <c r="F832" s="14">
        <v>4</v>
      </c>
      <c r="G832" s="14" t="s">
        <v>49</v>
      </c>
      <c r="H832" s="14">
        <v>11</v>
      </c>
      <c r="I832" s="14">
        <v>4340</v>
      </c>
      <c r="J832" s="14">
        <v>4340</v>
      </c>
      <c r="K832" s="14">
        <v>571</v>
      </c>
      <c r="L832" s="15">
        <v>2.7535954326699998E-6</v>
      </c>
      <c r="M832" s="16">
        <v>1</v>
      </c>
      <c r="N832" s="17">
        <f t="shared" si="60"/>
        <v>2.7535954326699998E-6</v>
      </c>
      <c r="O832" s="17">
        <v>3.85</v>
      </c>
      <c r="P832" s="17">
        <v>0.14000000000000001</v>
      </c>
      <c r="Q832" s="17">
        <f t="shared" si="61"/>
        <v>1.06013424157795E-5</v>
      </c>
      <c r="R832" s="17">
        <f t="shared" si="62"/>
        <v>3.8550336057379999E-7</v>
      </c>
      <c r="S832" s="16">
        <v>0.99</v>
      </c>
      <c r="T832" s="16">
        <v>0.98</v>
      </c>
      <c r="U832" s="17">
        <f t="shared" si="63"/>
        <v>1.0495328991621704E-5</v>
      </c>
      <c r="V832" s="17">
        <f t="shared" si="64"/>
        <v>3.7779329336232399E-7</v>
      </c>
    </row>
    <row r="833" spans="1:22">
      <c r="A833" s="14" t="s">
        <v>46</v>
      </c>
      <c r="B833" s="15">
        <v>2447.71220103</v>
      </c>
      <c r="C833" s="14">
        <v>4</v>
      </c>
      <c r="D833" s="14">
        <v>15283</v>
      </c>
      <c r="E833" s="14" t="s">
        <v>45</v>
      </c>
      <c r="F833" s="14">
        <v>4</v>
      </c>
      <c r="G833" s="14" t="s">
        <v>44</v>
      </c>
      <c r="H833" s="14">
        <v>2</v>
      </c>
      <c r="I833" s="14">
        <v>1200</v>
      </c>
      <c r="J833" s="14">
        <v>1200</v>
      </c>
      <c r="K833" s="14">
        <v>562</v>
      </c>
      <c r="L833" s="15">
        <v>1.7726384260200001</v>
      </c>
      <c r="M833" s="16">
        <v>1</v>
      </c>
      <c r="N833" s="17">
        <f t="shared" si="60"/>
        <v>1.7726384260200001</v>
      </c>
      <c r="O833" s="17">
        <v>8.52</v>
      </c>
      <c r="P833" s="17">
        <v>1.44</v>
      </c>
      <c r="Q833" s="17">
        <f t="shared" si="61"/>
        <v>15.102879389690401</v>
      </c>
      <c r="R833" s="17">
        <f t="shared" si="62"/>
        <v>2.5525993334688</v>
      </c>
      <c r="S833" s="16">
        <v>0.99</v>
      </c>
      <c r="T833" s="16">
        <v>0.98</v>
      </c>
      <c r="U833" s="17">
        <f t="shared" si="63"/>
        <v>14.951850595793497</v>
      </c>
      <c r="V833" s="17">
        <f t="shared" si="64"/>
        <v>2.5015473467994238</v>
      </c>
    </row>
    <row r="834" spans="1:22">
      <c r="A834" s="14" t="s">
        <v>46</v>
      </c>
      <c r="B834" s="15">
        <v>2447.71220103</v>
      </c>
      <c r="C834" s="14">
        <v>4</v>
      </c>
      <c r="D834" s="14">
        <v>15284</v>
      </c>
      <c r="E834" s="14" t="s">
        <v>45</v>
      </c>
      <c r="F834" s="14">
        <v>4</v>
      </c>
      <c r="G834" s="14" t="s">
        <v>44</v>
      </c>
      <c r="H834" s="14">
        <v>2</v>
      </c>
      <c r="I834" s="14">
        <v>1200</v>
      </c>
      <c r="J834" s="14">
        <v>1200</v>
      </c>
      <c r="K834" s="14">
        <v>562</v>
      </c>
      <c r="L834" s="15">
        <v>0.459873868686</v>
      </c>
      <c r="M834" s="16">
        <v>1</v>
      </c>
      <c r="N834" s="17">
        <f t="shared" si="60"/>
        <v>0.459873868686</v>
      </c>
      <c r="O834" s="17">
        <v>8.52</v>
      </c>
      <c r="P834" s="17">
        <v>1.44</v>
      </c>
      <c r="Q834" s="17">
        <f t="shared" si="61"/>
        <v>3.9181253612047198</v>
      </c>
      <c r="R834" s="17">
        <f t="shared" si="62"/>
        <v>0.66221837090783997</v>
      </c>
      <c r="S834" s="16">
        <v>0.99</v>
      </c>
      <c r="T834" s="16">
        <v>0.98</v>
      </c>
      <c r="U834" s="17">
        <f t="shared" si="63"/>
        <v>3.8789441075926727</v>
      </c>
      <c r="V834" s="17">
        <f t="shared" si="64"/>
        <v>0.64897400348968315</v>
      </c>
    </row>
    <row r="835" spans="1:22">
      <c r="A835" s="14" t="s">
        <v>46</v>
      </c>
      <c r="B835" s="15">
        <v>2447.71220103</v>
      </c>
      <c r="C835" s="14">
        <v>4</v>
      </c>
      <c r="D835" s="14">
        <v>15285</v>
      </c>
      <c r="E835" s="14" t="s">
        <v>45</v>
      </c>
      <c r="F835" s="14">
        <v>4</v>
      </c>
      <c r="G835" s="14" t="s">
        <v>44</v>
      </c>
      <c r="H835" s="14">
        <v>2</v>
      </c>
      <c r="I835" s="14">
        <v>1200</v>
      </c>
      <c r="J835" s="14">
        <v>1200</v>
      </c>
      <c r="K835" s="14">
        <v>562</v>
      </c>
      <c r="L835" s="15">
        <v>0.47784159050000002</v>
      </c>
      <c r="M835" s="16">
        <v>1</v>
      </c>
      <c r="N835" s="17">
        <f t="shared" ref="N835:N898" si="65">L835*M835</f>
        <v>0.47784159050000002</v>
      </c>
      <c r="O835" s="17">
        <v>8.52</v>
      </c>
      <c r="P835" s="17">
        <v>1.44</v>
      </c>
      <c r="Q835" s="17">
        <f t="shared" ref="Q835:Q898" si="66">N835*O835</f>
        <v>4.0712103510600004</v>
      </c>
      <c r="R835" s="17">
        <f t="shared" ref="R835:R898" si="67">N835*P835</f>
        <v>0.68809189031999995</v>
      </c>
      <c r="S835" s="16">
        <v>0.99</v>
      </c>
      <c r="T835" s="16">
        <v>0.98</v>
      </c>
      <c r="U835" s="17">
        <f t="shared" ref="U835:U898" si="68">Q835*S835</f>
        <v>4.0304982475494002</v>
      </c>
      <c r="V835" s="17">
        <f t="shared" ref="V835:V898" si="69">R835*T835</f>
        <v>0.6743300525135999</v>
      </c>
    </row>
    <row r="836" spans="1:22">
      <c r="A836" s="14" t="s">
        <v>46</v>
      </c>
      <c r="B836" s="15">
        <v>2447.71220103</v>
      </c>
      <c r="C836" s="14">
        <v>4</v>
      </c>
      <c r="D836" s="14">
        <v>15286</v>
      </c>
      <c r="E836" s="14" t="s">
        <v>45</v>
      </c>
      <c r="F836" s="14">
        <v>4</v>
      </c>
      <c r="G836" s="14" t="s">
        <v>44</v>
      </c>
      <c r="H836" s="14">
        <v>2</v>
      </c>
      <c r="I836" s="14">
        <v>1200</v>
      </c>
      <c r="J836" s="14">
        <v>1200</v>
      </c>
      <c r="K836" s="14">
        <v>562</v>
      </c>
      <c r="L836" s="15">
        <v>1.07209227226E-2</v>
      </c>
      <c r="M836" s="16">
        <v>1</v>
      </c>
      <c r="N836" s="17">
        <f t="shared" si="65"/>
        <v>1.07209227226E-2</v>
      </c>
      <c r="O836" s="17">
        <v>8.52</v>
      </c>
      <c r="P836" s="17">
        <v>1.44</v>
      </c>
      <c r="Q836" s="17">
        <f t="shared" si="66"/>
        <v>9.1342261596551996E-2</v>
      </c>
      <c r="R836" s="17">
        <f t="shared" si="67"/>
        <v>1.5438128720543998E-2</v>
      </c>
      <c r="S836" s="16">
        <v>0.99</v>
      </c>
      <c r="T836" s="16">
        <v>0.98</v>
      </c>
      <c r="U836" s="17">
        <f t="shared" si="68"/>
        <v>9.0428838980586471E-2</v>
      </c>
      <c r="V836" s="17">
        <f t="shared" si="69"/>
        <v>1.5129366146133118E-2</v>
      </c>
    </row>
    <row r="837" spans="1:22">
      <c r="A837" s="14" t="s">
        <v>46</v>
      </c>
      <c r="B837" s="15">
        <v>2447.71220103</v>
      </c>
      <c r="C837" s="14">
        <v>4</v>
      </c>
      <c r="D837" s="14">
        <v>15287</v>
      </c>
      <c r="E837" s="14" t="s">
        <v>45</v>
      </c>
      <c r="F837" s="14">
        <v>4</v>
      </c>
      <c r="G837" s="14" t="s">
        <v>44</v>
      </c>
      <c r="H837" s="14">
        <v>2</v>
      </c>
      <c r="I837" s="14">
        <v>1200</v>
      </c>
      <c r="J837" s="14">
        <v>1200</v>
      </c>
      <c r="K837" s="14">
        <v>562</v>
      </c>
      <c r="L837" s="15">
        <v>5.3754262178E-5</v>
      </c>
      <c r="M837" s="16">
        <v>1</v>
      </c>
      <c r="N837" s="17">
        <f t="shared" si="65"/>
        <v>5.3754262178E-5</v>
      </c>
      <c r="O837" s="17">
        <v>8.52</v>
      </c>
      <c r="P837" s="17">
        <v>1.44</v>
      </c>
      <c r="Q837" s="17">
        <f t="shared" si="66"/>
        <v>4.5798631375655997E-4</v>
      </c>
      <c r="R837" s="17">
        <f t="shared" si="67"/>
        <v>7.7406137536320004E-5</v>
      </c>
      <c r="S837" s="16">
        <v>0.99</v>
      </c>
      <c r="T837" s="16">
        <v>0.98</v>
      </c>
      <c r="U837" s="17">
        <f t="shared" si="68"/>
        <v>4.5340645061899438E-4</v>
      </c>
      <c r="V837" s="17">
        <f t="shared" si="69"/>
        <v>7.5858014785593598E-5</v>
      </c>
    </row>
    <row r="838" spans="1:22">
      <c r="A838" s="14" t="s">
        <v>46</v>
      </c>
      <c r="B838" s="15">
        <v>2447.71220103</v>
      </c>
      <c r="C838" s="14">
        <v>4</v>
      </c>
      <c r="D838" s="14">
        <v>15288</v>
      </c>
      <c r="E838" s="14" t="s">
        <v>45</v>
      </c>
      <c r="F838" s="14">
        <v>4</v>
      </c>
      <c r="G838" s="14" t="s">
        <v>44</v>
      </c>
      <c r="H838" s="14">
        <v>2</v>
      </c>
      <c r="I838" s="14">
        <v>1200</v>
      </c>
      <c r="J838" s="14">
        <v>1200</v>
      </c>
      <c r="K838" s="14">
        <v>562</v>
      </c>
      <c r="L838" s="15">
        <v>6.8980897126100005E-2</v>
      </c>
      <c r="M838" s="16">
        <v>1</v>
      </c>
      <c r="N838" s="17">
        <f t="shared" si="65"/>
        <v>6.8980897126100005E-2</v>
      </c>
      <c r="O838" s="17">
        <v>8.52</v>
      </c>
      <c r="P838" s="17">
        <v>1.44</v>
      </c>
      <c r="Q838" s="17">
        <f t="shared" si="66"/>
        <v>0.58771724351437205</v>
      </c>
      <c r="R838" s="17">
        <f t="shared" si="67"/>
        <v>9.9332491861584007E-2</v>
      </c>
      <c r="S838" s="16">
        <v>0.99</v>
      </c>
      <c r="T838" s="16">
        <v>0.98</v>
      </c>
      <c r="U838" s="17">
        <f t="shared" si="68"/>
        <v>0.5818400710792283</v>
      </c>
      <c r="V838" s="17">
        <f t="shared" si="69"/>
        <v>9.7345842024352328E-2</v>
      </c>
    </row>
    <row r="839" spans="1:22">
      <c r="A839" s="14" t="s">
        <v>46</v>
      </c>
      <c r="B839" s="15">
        <v>2447.71220103</v>
      </c>
      <c r="C839" s="14">
        <v>4</v>
      </c>
      <c r="D839" s="14">
        <v>15289</v>
      </c>
      <c r="E839" s="14" t="s">
        <v>45</v>
      </c>
      <c r="F839" s="14">
        <v>4</v>
      </c>
      <c r="G839" s="14" t="s">
        <v>44</v>
      </c>
      <c r="H839" s="14">
        <v>2</v>
      </c>
      <c r="I839" s="14">
        <v>1200</v>
      </c>
      <c r="J839" s="14">
        <v>1200</v>
      </c>
      <c r="K839" s="14">
        <v>562</v>
      </c>
      <c r="L839" s="15">
        <v>2.0976502363900001E-5</v>
      </c>
      <c r="M839" s="16">
        <v>1</v>
      </c>
      <c r="N839" s="17">
        <f t="shared" si="65"/>
        <v>2.0976502363900001E-5</v>
      </c>
      <c r="O839" s="17">
        <v>8.52</v>
      </c>
      <c r="P839" s="17">
        <v>1.44</v>
      </c>
      <c r="Q839" s="17">
        <f t="shared" si="66"/>
        <v>1.7871980014042799E-4</v>
      </c>
      <c r="R839" s="17">
        <f t="shared" si="67"/>
        <v>3.0206163404016001E-5</v>
      </c>
      <c r="S839" s="16">
        <v>0.99</v>
      </c>
      <c r="T839" s="16">
        <v>0.98</v>
      </c>
      <c r="U839" s="17">
        <f t="shared" si="68"/>
        <v>1.7693260213902371E-4</v>
      </c>
      <c r="V839" s="17">
        <f t="shared" si="69"/>
        <v>2.9602040135935681E-5</v>
      </c>
    </row>
    <row r="840" spans="1:22">
      <c r="A840" s="14" t="s">
        <v>46</v>
      </c>
      <c r="B840" s="15">
        <v>2447.71220103</v>
      </c>
      <c r="C840" s="14">
        <v>4</v>
      </c>
      <c r="D840" s="14">
        <v>15290</v>
      </c>
      <c r="E840" s="14" t="s">
        <v>45</v>
      </c>
      <c r="F840" s="14">
        <v>4</v>
      </c>
      <c r="G840" s="14" t="s">
        <v>44</v>
      </c>
      <c r="H840" s="14">
        <v>2</v>
      </c>
      <c r="I840" s="14">
        <v>1200</v>
      </c>
      <c r="J840" s="14">
        <v>1200</v>
      </c>
      <c r="K840" s="14">
        <v>562</v>
      </c>
      <c r="L840" s="15">
        <v>0.27419780527600002</v>
      </c>
      <c r="M840" s="16">
        <v>1</v>
      </c>
      <c r="N840" s="17">
        <f t="shared" si="65"/>
        <v>0.27419780527600002</v>
      </c>
      <c r="O840" s="17">
        <v>8.52</v>
      </c>
      <c r="P840" s="17">
        <v>1.44</v>
      </c>
      <c r="Q840" s="17">
        <f t="shared" si="66"/>
        <v>2.33616530095152</v>
      </c>
      <c r="R840" s="17">
        <f t="shared" si="67"/>
        <v>0.39484483959743999</v>
      </c>
      <c r="S840" s="16">
        <v>0.99</v>
      </c>
      <c r="T840" s="16">
        <v>0.98</v>
      </c>
      <c r="U840" s="17">
        <f t="shared" si="68"/>
        <v>2.3128036479420047</v>
      </c>
      <c r="V840" s="17">
        <f t="shared" si="69"/>
        <v>0.38694794280549116</v>
      </c>
    </row>
    <row r="841" spans="1:22">
      <c r="A841" s="14" t="s">
        <v>46</v>
      </c>
      <c r="B841" s="15">
        <v>2447.71220103</v>
      </c>
      <c r="C841" s="14">
        <v>4</v>
      </c>
      <c r="D841" s="14">
        <v>15291</v>
      </c>
      <c r="E841" s="14" t="s">
        <v>45</v>
      </c>
      <c r="F841" s="14">
        <v>4</v>
      </c>
      <c r="G841" s="14" t="s">
        <v>44</v>
      </c>
      <c r="H841" s="14">
        <v>2</v>
      </c>
      <c r="I841" s="14">
        <v>1200</v>
      </c>
      <c r="J841" s="14">
        <v>1200</v>
      </c>
      <c r="K841" s="14">
        <v>562</v>
      </c>
      <c r="L841" s="15">
        <v>0.44592524216399998</v>
      </c>
      <c r="M841" s="16">
        <v>1</v>
      </c>
      <c r="N841" s="17">
        <f t="shared" si="65"/>
        <v>0.44592524216399998</v>
      </c>
      <c r="O841" s="17">
        <v>8.52</v>
      </c>
      <c r="P841" s="17">
        <v>1.44</v>
      </c>
      <c r="Q841" s="17">
        <f t="shared" si="66"/>
        <v>3.7992830632372798</v>
      </c>
      <c r="R841" s="17">
        <f t="shared" si="67"/>
        <v>0.64213234871615998</v>
      </c>
      <c r="S841" s="16">
        <v>0.99</v>
      </c>
      <c r="T841" s="16">
        <v>0.98</v>
      </c>
      <c r="U841" s="17">
        <f t="shared" si="68"/>
        <v>3.7612902326049071</v>
      </c>
      <c r="V841" s="17">
        <f t="shared" si="69"/>
        <v>0.62928970174183674</v>
      </c>
    </row>
    <row r="842" spans="1:22">
      <c r="A842" s="14" t="s">
        <v>46</v>
      </c>
      <c r="B842" s="15">
        <v>2447.71220103</v>
      </c>
      <c r="C842" s="14">
        <v>4</v>
      </c>
      <c r="D842" s="14">
        <v>15292</v>
      </c>
      <c r="E842" s="14" t="s">
        <v>45</v>
      </c>
      <c r="F842" s="14">
        <v>4</v>
      </c>
      <c r="G842" s="14" t="s">
        <v>44</v>
      </c>
      <c r="H842" s="14">
        <v>2</v>
      </c>
      <c r="I842" s="14">
        <v>1200</v>
      </c>
      <c r="J842" s="14">
        <v>1200</v>
      </c>
      <c r="K842" s="14">
        <v>562</v>
      </c>
      <c r="L842" s="15">
        <v>8.4941752794400003E-3</v>
      </c>
      <c r="M842" s="16">
        <v>1</v>
      </c>
      <c r="N842" s="17">
        <f t="shared" si="65"/>
        <v>8.4941752794400003E-3</v>
      </c>
      <c r="O842" s="17">
        <v>8.52</v>
      </c>
      <c r="P842" s="17">
        <v>1.44</v>
      </c>
      <c r="Q842" s="17">
        <f t="shared" si="66"/>
        <v>7.2370373380828801E-2</v>
      </c>
      <c r="R842" s="17">
        <f t="shared" si="67"/>
        <v>1.22316124023936E-2</v>
      </c>
      <c r="S842" s="16">
        <v>0.99</v>
      </c>
      <c r="T842" s="16">
        <v>0.98</v>
      </c>
      <c r="U842" s="17">
        <f t="shared" si="68"/>
        <v>7.1646669647020517E-2</v>
      </c>
      <c r="V842" s="17">
        <f t="shared" si="69"/>
        <v>1.1986980154345728E-2</v>
      </c>
    </row>
    <row r="843" spans="1:22">
      <c r="A843" s="14" t="s">
        <v>46</v>
      </c>
      <c r="B843" s="15">
        <v>2447.71220103</v>
      </c>
      <c r="C843" s="14">
        <v>4</v>
      </c>
      <c r="D843" s="14">
        <v>15293</v>
      </c>
      <c r="E843" s="14" t="s">
        <v>45</v>
      </c>
      <c r="F843" s="14">
        <v>4</v>
      </c>
      <c r="G843" s="14" t="s">
        <v>44</v>
      </c>
      <c r="H843" s="14">
        <v>2</v>
      </c>
      <c r="I843" s="14">
        <v>1200</v>
      </c>
      <c r="J843" s="14">
        <v>1200</v>
      </c>
      <c r="K843" s="14">
        <v>562</v>
      </c>
      <c r="L843" s="15">
        <v>1.34468288849</v>
      </c>
      <c r="M843" s="16">
        <v>1</v>
      </c>
      <c r="N843" s="17">
        <f t="shared" si="65"/>
        <v>1.34468288849</v>
      </c>
      <c r="O843" s="17">
        <v>8.52</v>
      </c>
      <c r="P843" s="17">
        <v>1.44</v>
      </c>
      <c r="Q843" s="17">
        <f t="shared" si="66"/>
        <v>11.4566982099348</v>
      </c>
      <c r="R843" s="17">
        <f t="shared" si="67"/>
        <v>1.9363433594255999</v>
      </c>
      <c r="S843" s="16">
        <v>0.99</v>
      </c>
      <c r="T843" s="16">
        <v>0.98</v>
      </c>
      <c r="U843" s="17">
        <f t="shared" si="68"/>
        <v>11.342131227835452</v>
      </c>
      <c r="V843" s="17">
        <f t="shared" si="69"/>
        <v>1.8976164922370879</v>
      </c>
    </row>
    <row r="844" spans="1:22">
      <c r="A844" s="14" t="s">
        <v>46</v>
      </c>
      <c r="B844" s="15">
        <v>2447.71220103</v>
      </c>
      <c r="C844" s="14">
        <v>4</v>
      </c>
      <c r="D844" s="14">
        <v>15294</v>
      </c>
      <c r="E844" s="14" t="s">
        <v>45</v>
      </c>
      <c r="F844" s="14">
        <v>4</v>
      </c>
      <c r="G844" s="14" t="s">
        <v>44</v>
      </c>
      <c r="H844" s="14">
        <v>2</v>
      </c>
      <c r="I844" s="14">
        <v>1200</v>
      </c>
      <c r="J844" s="14">
        <v>1200</v>
      </c>
      <c r="K844" s="14">
        <v>562</v>
      </c>
      <c r="L844" s="15">
        <v>2.2256698297499999E-2</v>
      </c>
      <c r="M844" s="16">
        <v>1</v>
      </c>
      <c r="N844" s="17">
        <f t="shared" si="65"/>
        <v>2.2256698297499999E-2</v>
      </c>
      <c r="O844" s="17">
        <v>8.52</v>
      </c>
      <c r="P844" s="17">
        <v>1.44</v>
      </c>
      <c r="Q844" s="17">
        <f t="shared" si="66"/>
        <v>0.18962706949469998</v>
      </c>
      <c r="R844" s="17">
        <f t="shared" si="67"/>
        <v>3.2049645548399994E-2</v>
      </c>
      <c r="S844" s="16">
        <v>0.99</v>
      </c>
      <c r="T844" s="16">
        <v>0.98</v>
      </c>
      <c r="U844" s="17">
        <f t="shared" si="68"/>
        <v>0.18773079879975299</v>
      </c>
      <c r="V844" s="17">
        <f t="shared" si="69"/>
        <v>3.1408652637431991E-2</v>
      </c>
    </row>
    <row r="845" spans="1:22">
      <c r="A845" s="14" t="s">
        <v>46</v>
      </c>
      <c r="B845" s="15">
        <v>2447.71220103</v>
      </c>
      <c r="C845" s="14">
        <v>4</v>
      </c>
      <c r="D845" s="14">
        <v>15295</v>
      </c>
      <c r="E845" s="14" t="s">
        <v>45</v>
      </c>
      <c r="F845" s="14">
        <v>4</v>
      </c>
      <c r="G845" s="14" t="s">
        <v>44</v>
      </c>
      <c r="H845" s="14">
        <v>2</v>
      </c>
      <c r="I845" s="14">
        <v>1200</v>
      </c>
      <c r="J845" s="14">
        <v>1200</v>
      </c>
      <c r="K845" s="14">
        <v>562</v>
      </c>
      <c r="L845" s="15">
        <v>2.2380287250100001E-5</v>
      </c>
      <c r="M845" s="16">
        <v>1</v>
      </c>
      <c r="N845" s="17">
        <f t="shared" si="65"/>
        <v>2.2380287250100001E-5</v>
      </c>
      <c r="O845" s="17">
        <v>8.52</v>
      </c>
      <c r="P845" s="17">
        <v>1.44</v>
      </c>
      <c r="Q845" s="17">
        <f t="shared" si="66"/>
        <v>1.9068004737085199E-4</v>
      </c>
      <c r="R845" s="17">
        <f t="shared" si="67"/>
        <v>3.2227613640144003E-5</v>
      </c>
      <c r="S845" s="16">
        <v>0.99</v>
      </c>
      <c r="T845" s="16">
        <v>0.98</v>
      </c>
      <c r="U845" s="17">
        <f t="shared" si="68"/>
        <v>1.8877324689714348E-4</v>
      </c>
      <c r="V845" s="17">
        <f t="shared" si="69"/>
        <v>3.1583061367341126E-5</v>
      </c>
    </row>
    <row r="846" spans="1:22">
      <c r="A846" s="14" t="s">
        <v>46</v>
      </c>
      <c r="B846" s="15">
        <v>2447.71220103</v>
      </c>
      <c r="C846" s="14">
        <v>4</v>
      </c>
      <c r="D846" s="14">
        <v>15296</v>
      </c>
      <c r="E846" s="14" t="s">
        <v>45</v>
      </c>
      <c r="F846" s="14">
        <v>4</v>
      </c>
      <c r="G846" s="14" t="s">
        <v>51</v>
      </c>
      <c r="H846" s="14">
        <v>13</v>
      </c>
      <c r="I846" s="14">
        <v>6170</v>
      </c>
      <c r="J846" s="14">
        <v>6170</v>
      </c>
      <c r="K846" s="14">
        <v>573</v>
      </c>
      <c r="L846" s="15">
        <v>4.74368259908E-3</v>
      </c>
      <c r="M846" s="16">
        <v>0.83</v>
      </c>
      <c r="N846" s="17">
        <f t="shared" si="65"/>
        <v>3.9372565572363995E-3</v>
      </c>
      <c r="O846" s="17">
        <v>2.0699999999999998</v>
      </c>
      <c r="P846" s="17">
        <v>0.08</v>
      </c>
      <c r="Q846" s="17">
        <f t="shared" si="66"/>
        <v>8.1501210734793456E-3</v>
      </c>
      <c r="R846" s="17">
        <f t="shared" si="67"/>
        <v>3.1498052457891196E-4</v>
      </c>
      <c r="S846" s="16">
        <v>0.99</v>
      </c>
      <c r="T846" s="16">
        <v>0.98</v>
      </c>
      <c r="U846" s="17">
        <f t="shared" si="68"/>
        <v>8.068619862744552E-3</v>
      </c>
      <c r="V846" s="17">
        <f t="shared" si="69"/>
        <v>3.0868091408733369E-4</v>
      </c>
    </row>
    <row r="847" spans="1:22">
      <c r="A847" s="14" t="s">
        <v>46</v>
      </c>
      <c r="B847" s="15">
        <v>2447.71220103</v>
      </c>
      <c r="C847" s="14">
        <v>4</v>
      </c>
      <c r="D847" s="14">
        <v>15297</v>
      </c>
      <c r="E847" s="14" t="s">
        <v>45</v>
      </c>
      <c r="F847" s="14">
        <v>4</v>
      </c>
      <c r="G847" s="14" t="s">
        <v>51</v>
      </c>
      <c r="H847" s="14">
        <v>13</v>
      </c>
      <c r="I847" s="14">
        <v>6440</v>
      </c>
      <c r="J847" s="14">
        <v>6440</v>
      </c>
      <c r="K847" s="14">
        <v>573</v>
      </c>
      <c r="L847" s="15">
        <v>4.42292840798E-5</v>
      </c>
      <c r="M847" s="16">
        <v>0.83</v>
      </c>
      <c r="N847" s="17">
        <f t="shared" si="65"/>
        <v>3.6710305786234E-5</v>
      </c>
      <c r="O847" s="17">
        <v>2.0699999999999998</v>
      </c>
      <c r="P847" s="17">
        <v>0.08</v>
      </c>
      <c r="Q847" s="17">
        <f t="shared" si="66"/>
        <v>7.599033297750437E-5</v>
      </c>
      <c r="R847" s="17">
        <f t="shared" si="67"/>
        <v>2.9368244628987202E-6</v>
      </c>
      <c r="S847" s="16">
        <v>0.99</v>
      </c>
      <c r="T847" s="16">
        <v>0.98</v>
      </c>
      <c r="U847" s="17">
        <f t="shared" si="68"/>
        <v>7.5230429647729324E-5</v>
      </c>
      <c r="V847" s="17">
        <f t="shared" si="69"/>
        <v>2.8780879736407456E-6</v>
      </c>
    </row>
    <row r="848" spans="1:22">
      <c r="A848" s="14" t="s">
        <v>46</v>
      </c>
      <c r="B848" s="15">
        <v>2447.71220103</v>
      </c>
      <c r="C848" s="14">
        <v>4</v>
      </c>
      <c r="D848" s="14">
        <v>15301</v>
      </c>
      <c r="E848" s="14" t="s">
        <v>45</v>
      </c>
      <c r="F848" s="14">
        <v>4</v>
      </c>
      <c r="G848" s="14" t="s">
        <v>49</v>
      </c>
      <c r="H848" s="14">
        <v>11</v>
      </c>
      <c r="I848" s="14">
        <v>4340</v>
      </c>
      <c r="J848" s="14">
        <v>1180</v>
      </c>
      <c r="K848" s="14">
        <v>571</v>
      </c>
      <c r="L848" s="15">
        <v>1.0965704080599999E-5</v>
      </c>
      <c r="M848" s="16">
        <v>1</v>
      </c>
      <c r="N848" s="17">
        <f t="shared" si="65"/>
        <v>1.0965704080599999E-5</v>
      </c>
      <c r="O848" s="17">
        <v>3.85</v>
      </c>
      <c r="P848" s="17">
        <v>0.14000000000000001</v>
      </c>
      <c r="Q848" s="17">
        <f t="shared" si="66"/>
        <v>4.2217960710309997E-5</v>
      </c>
      <c r="R848" s="17">
        <f t="shared" si="67"/>
        <v>1.5351985712840001E-6</v>
      </c>
      <c r="S848" s="16">
        <v>0.99</v>
      </c>
      <c r="T848" s="16">
        <v>0.98</v>
      </c>
      <c r="U848" s="17">
        <f t="shared" si="68"/>
        <v>4.1795781103206897E-5</v>
      </c>
      <c r="V848" s="17">
        <f t="shared" si="69"/>
        <v>1.50449459985832E-6</v>
      </c>
    </row>
    <row r="849" spans="1:22">
      <c r="A849" s="14" t="s">
        <v>46</v>
      </c>
      <c r="B849" s="15">
        <v>2447.71220103</v>
      </c>
      <c r="C849" s="14">
        <v>4</v>
      </c>
      <c r="D849" s="14">
        <v>15302</v>
      </c>
      <c r="E849" s="14" t="s">
        <v>45</v>
      </c>
      <c r="F849" s="14">
        <v>4</v>
      </c>
      <c r="G849" s="14" t="s">
        <v>49</v>
      </c>
      <c r="H849" s="14">
        <v>11</v>
      </c>
      <c r="I849" s="14">
        <v>4340</v>
      </c>
      <c r="J849" s="14">
        <v>1180</v>
      </c>
      <c r="K849" s="14">
        <v>571</v>
      </c>
      <c r="L849" s="15">
        <v>6.0321374896099998E-5</v>
      </c>
      <c r="M849" s="16">
        <v>1</v>
      </c>
      <c r="N849" s="17">
        <f t="shared" si="65"/>
        <v>6.0321374896099998E-5</v>
      </c>
      <c r="O849" s="17">
        <v>3.85</v>
      </c>
      <c r="P849" s="17">
        <v>0.14000000000000001</v>
      </c>
      <c r="Q849" s="17">
        <f t="shared" si="66"/>
        <v>2.32237293349985E-4</v>
      </c>
      <c r="R849" s="17">
        <f t="shared" si="67"/>
        <v>8.4449924854540005E-6</v>
      </c>
      <c r="S849" s="16">
        <v>0.99</v>
      </c>
      <c r="T849" s="16">
        <v>0.98</v>
      </c>
      <c r="U849" s="17">
        <f t="shared" si="68"/>
        <v>2.2991492041648514E-4</v>
      </c>
      <c r="V849" s="17">
        <f t="shared" si="69"/>
        <v>8.2760926357449205E-6</v>
      </c>
    </row>
    <row r="850" spans="1:22">
      <c r="A850" s="14" t="s">
        <v>46</v>
      </c>
      <c r="B850" s="15">
        <v>2447.71220103</v>
      </c>
      <c r="C850" s="14">
        <v>4</v>
      </c>
      <c r="D850" s="14">
        <v>15304</v>
      </c>
      <c r="E850" s="14" t="s">
        <v>45</v>
      </c>
      <c r="F850" s="14">
        <v>4</v>
      </c>
      <c r="G850" s="14" t="s">
        <v>49</v>
      </c>
      <c r="H850" s="14">
        <v>11</v>
      </c>
      <c r="I850" s="14">
        <v>4340</v>
      </c>
      <c r="J850" s="14">
        <v>4340</v>
      </c>
      <c r="K850" s="14">
        <v>571</v>
      </c>
      <c r="L850" s="15">
        <v>2.3953756267599999E-5</v>
      </c>
      <c r="M850" s="16">
        <v>1</v>
      </c>
      <c r="N850" s="17">
        <f t="shared" si="65"/>
        <v>2.3953756267599999E-5</v>
      </c>
      <c r="O850" s="17">
        <v>3.85</v>
      </c>
      <c r="P850" s="17">
        <v>0.14000000000000001</v>
      </c>
      <c r="Q850" s="17">
        <f t="shared" si="66"/>
        <v>9.2221961630259997E-5</v>
      </c>
      <c r="R850" s="17">
        <f t="shared" si="67"/>
        <v>3.3535258774640003E-6</v>
      </c>
      <c r="S850" s="16">
        <v>0.99</v>
      </c>
      <c r="T850" s="16">
        <v>0.98</v>
      </c>
      <c r="U850" s="17">
        <f t="shared" si="68"/>
        <v>9.1299742013957393E-5</v>
      </c>
      <c r="V850" s="17">
        <f t="shared" si="69"/>
        <v>3.2864553599147204E-6</v>
      </c>
    </row>
    <row r="851" spans="1:22">
      <c r="A851" s="14" t="s">
        <v>46</v>
      </c>
      <c r="B851" s="15">
        <v>2447.71220103</v>
      </c>
      <c r="C851" s="14">
        <v>4</v>
      </c>
      <c r="D851" s="14">
        <v>15305</v>
      </c>
      <c r="E851" s="14" t="s">
        <v>45</v>
      </c>
      <c r="F851" s="14">
        <v>4</v>
      </c>
      <c r="G851" s="14" t="s">
        <v>48</v>
      </c>
      <c r="H851" s="14">
        <v>3</v>
      </c>
      <c r="I851" s="14">
        <v>1300</v>
      </c>
      <c r="J851" s="14">
        <v>1300</v>
      </c>
      <c r="K851" s="14">
        <v>563</v>
      </c>
      <c r="L851" s="15">
        <v>2.2434099457900002E-2</v>
      </c>
      <c r="M851" s="16">
        <v>1</v>
      </c>
      <c r="N851" s="17">
        <f t="shared" si="65"/>
        <v>2.2434099457900002E-2</v>
      </c>
      <c r="O851" s="17">
        <v>9.94</v>
      </c>
      <c r="P851" s="17">
        <v>1.59</v>
      </c>
      <c r="Q851" s="17">
        <f t="shared" si="66"/>
        <v>0.22299494861152599</v>
      </c>
      <c r="R851" s="17">
        <f t="shared" si="67"/>
        <v>3.5670218138061004E-2</v>
      </c>
      <c r="S851" s="16">
        <v>0.99</v>
      </c>
      <c r="T851" s="16">
        <v>0.98</v>
      </c>
      <c r="U851" s="17">
        <f t="shared" si="68"/>
        <v>0.22076499912541073</v>
      </c>
      <c r="V851" s="17">
        <f t="shared" si="69"/>
        <v>3.4956813775299786E-2</v>
      </c>
    </row>
    <row r="852" spans="1:22">
      <c r="A852" s="14" t="s">
        <v>46</v>
      </c>
      <c r="B852" s="15">
        <v>2447.71220103</v>
      </c>
      <c r="C852" s="14">
        <v>4</v>
      </c>
      <c r="D852" s="14">
        <v>15308</v>
      </c>
      <c r="E852" s="14" t="s">
        <v>45</v>
      </c>
      <c r="F852" s="14">
        <v>4</v>
      </c>
      <c r="G852" s="14" t="s">
        <v>44</v>
      </c>
      <c r="H852" s="14">
        <v>2</v>
      </c>
      <c r="I852" s="14">
        <v>1200</v>
      </c>
      <c r="J852" s="14">
        <v>1200</v>
      </c>
      <c r="K852" s="14">
        <v>562</v>
      </c>
      <c r="L852" s="15">
        <v>7.7660741902800007E-2</v>
      </c>
      <c r="M852" s="16">
        <v>1</v>
      </c>
      <c r="N852" s="17">
        <f t="shared" si="65"/>
        <v>7.7660741902800007E-2</v>
      </c>
      <c r="O852" s="17">
        <v>8.52</v>
      </c>
      <c r="P852" s="17">
        <v>1.44</v>
      </c>
      <c r="Q852" s="17">
        <f t="shared" si="66"/>
        <v>0.66166952101185605</v>
      </c>
      <c r="R852" s="17">
        <f t="shared" si="67"/>
        <v>0.11183146834003201</v>
      </c>
      <c r="S852" s="16">
        <v>0.99</v>
      </c>
      <c r="T852" s="16">
        <v>0.98</v>
      </c>
      <c r="U852" s="17">
        <f t="shared" si="68"/>
        <v>0.65505282580173751</v>
      </c>
      <c r="V852" s="17">
        <f t="shared" si="69"/>
        <v>0.10959483897323137</v>
      </c>
    </row>
    <row r="853" spans="1:22">
      <c r="A853" s="14" t="s">
        <v>46</v>
      </c>
      <c r="B853" s="15">
        <v>2447.71220103</v>
      </c>
      <c r="C853" s="14">
        <v>4</v>
      </c>
      <c r="D853" s="14">
        <v>15309</v>
      </c>
      <c r="E853" s="14" t="s">
        <v>45</v>
      </c>
      <c r="F853" s="14">
        <v>4</v>
      </c>
      <c r="G853" s="14" t="s">
        <v>51</v>
      </c>
      <c r="H853" s="14">
        <v>13</v>
      </c>
      <c r="I853" s="14">
        <v>6170</v>
      </c>
      <c r="J853" s="14">
        <v>6170</v>
      </c>
      <c r="K853" s="14">
        <v>573</v>
      </c>
      <c r="L853" s="15">
        <v>9.7334097584099999E-3</v>
      </c>
      <c r="M853" s="16">
        <v>0.83</v>
      </c>
      <c r="N853" s="17">
        <f t="shared" si="65"/>
        <v>8.0787300994803E-3</v>
      </c>
      <c r="O853" s="17">
        <v>2.0699999999999998</v>
      </c>
      <c r="P853" s="17">
        <v>0.08</v>
      </c>
      <c r="Q853" s="17">
        <f t="shared" si="66"/>
        <v>1.672297130592422E-2</v>
      </c>
      <c r="R853" s="17">
        <f t="shared" si="67"/>
        <v>6.46298407958424E-4</v>
      </c>
      <c r="S853" s="16">
        <v>0.99</v>
      </c>
      <c r="T853" s="16">
        <v>0.98</v>
      </c>
      <c r="U853" s="17">
        <f t="shared" si="68"/>
        <v>1.6555741592864978E-2</v>
      </c>
      <c r="V853" s="17">
        <f t="shared" si="69"/>
        <v>6.3337243979925549E-4</v>
      </c>
    </row>
    <row r="854" spans="1:22">
      <c r="A854" s="14" t="s">
        <v>46</v>
      </c>
      <c r="B854" s="15">
        <v>2447.71220103</v>
      </c>
      <c r="C854" s="14">
        <v>4</v>
      </c>
      <c r="D854" s="14">
        <v>15310</v>
      </c>
      <c r="E854" s="14" t="s">
        <v>45</v>
      </c>
      <c r="F854" s="14">
        <v>4</v>
      </c>
      <c r="G854" s="14" t="s">
        <v>51</v>
      </c>
      <c r="H854" s="14">
        <v>13</v>
      </c>
      <c r="I854" s="14">
        <v>6170</v>
      </c>
      <c r="J854" s="14">
        <v>6170</v>
      </c>
      <c r="K854" s="14">
        <v>573</v>
      </c>
      <c r="L854" s="15">
        <v>8.0389237612600001E-2</v>
      </c>
      <c r="M854" s="16">
        <v>0.83</v>
      </c>
      <c r="N854" s="17">
        <f t="shared" si="65"/>
        <v>6.6723067218457999E-2</v>
      </c>
      <c r="O854" s="17">
        <v>2.0699999999999998</v>
      </c>
      <c r="P854" s="17">
        <v>0.08</v>
      </c>
      <c r="Q854" s="17">
        <f t="shared" si="66"/>
        <v>0.13811674914220803</v>
      </c>
      <c r="R854" s="17">
        <f t="shared" si="67"/>
        <v>5.3378453774766401E-3</v>
      </c>
      <c r="S854" s="16">
        <v>0.99</v>
      </c>
      <c r="T854" s="16">
        <v>0.98</v>
      </c>
      <c r="U854" s="17">
        <f t="shared" si="68"/>
        <v>0.13673558165078595</v>
      </c>
      <c r="V854" s="17">
        <f t="shared" si="69"/>
        <v>5.2310884699271068E-3</v>
      </c>
    </row>
    <row r="855" spans="1:22">
      <c r="A855" s="14" t="s">
        <v>46</v>
      </c>
      <c r="B855" s="15">
        <v>2447.71220103</v>
      </c>
      <c r="C855" s="14">
        <v>4</v>
      </c>
      <c r="D855" s="14">
        <v>15311</v>
      </c>
      <c r="E855" s="14" t="s">
        <v>45</v>
      </c>
      <c r="F855" s="14">
        <v>4</v>
      </c>
      <c r="G855" s="14" t="s">
        <v>52</v>
      </c>
      <c r="H855" s="14">
        <v>12</v>
      </c>
      <c r="I855" s="14">
        <v>5200</v>
      </c>
      <c r="J855" s="14">
        <v>5200</v>
      </c>
      <c r="K855" s="14">
        <v>572</v>
      </c>
      <c r="L855" s="15">
        <v>1.0427197857399999E-4</v>
      </c>
      <c r="M855" s="16">
        <v>0</v>
      </c>
      <c r="N855" s="17">
        <f t="shared" si="65"/>
        <v>0</v>
      </c>
      <c r="O855" s="17">
        <v>0</v>
      </c>
      <c r="P855" s="17">
        <v>0</v>
      </c>
      <c r="Q855" s="17">
        <f t="shared" si="66"/>
        <v>0</v>
      </c>
      <c r="R855" s="17">
        <f t="shared" si="67"/>
        <v>0</v>
      </c>
      <c r="S855" s="16">
        <v>0.99</v>
      </c>
      <c r="T855" s="16">
        <v>0.98</v>
      </c>
      <c r="U855" s="17">
        <f t="shared" si="68"/>
        <v>0</v>
      </c>
      <c r="V855" s="17">
        <f t="shared" si="69"/>
        <v>0</v>
      </c>
    </row>
    <row r="856" spans="1:22">
      <c r="A856" s="14" t="s">
        <v>46</v>
      </c>
      <c r="B856" s="15">
        <v>2447.71220103</v>
      </c>
      <c r="C856" s="14">
        <v>4</v>
      </c>
      <c r="D856" s="14">
        <v>15312</v>
      </c>
      <c r="E856" s="14" t="s">
        <v>45</v>
      </c>
      <c r="F856" s="14">
        <v>4</v>
      </c>
      <c r="G856" s="14" t="s">
        <v>52</v>
      </c>
      <c r="H856" s="14">
        <v>12</v>
      </c>
      <c r="I856" s="14">
        <v>5200</v>
      </c>
      <c r="J856" s="14">
        <v>5200</v>
      </c>
      <c r="K856" s="14">
        <v>572</v>
      </c>
      <c r="L856" s="15">
        <v>3.9681220768E-5</v>
      </c>
      <c r="M856" s="16">
        <v>0</v>
      </c>
      <c r="N856" s="17">
        <f t="shared" si="65"/>
        <v>0</v>
      </c>
      <c r="O856" s="17">
        <v>0</v>
      </c>
      <c r="P856" s="17">
        <v>0</v>
      </c>
      <c r="Q856" s="17">
        <f t="shared" si="66"/>
        <v>0</v>
      </c>
      <c r="R856" s="17">
        <f t="shared" si="67"/>
        <v>0</v>
      </c>
      <c r="S856" s="16">
        <v>0.99</v>
      </c>
      <c r="T856" s="16">
        <v>0.98</v>
      </c>
      <c r="U856" s="17">
        <f t="shared" si="68"/>
        <v>0</v>
      </c>
      <c r="V856" s="17">
        <f t="shared" si="69"/>
        <v>0</v>
      </c>
    </row>
    <row r="857" spans="1:22">
      <c r="A857" s="14" t="s">
        <v>46</v>
      </c>
      <c r="B857" s="15">
        <v>2447.71220103</v>
      </c>
      <c r="C857" s="14">
        <v>4</v>
      </c>
      <c r="D857" s="14">
        <v>15329</v>
      </c>
      <c r="E857" s="14" t="s">
        <v>53</v>
      </c>
      <c r="F857" s="14">
        <v>5</v>
      </c>
      <c r="G857" s="14" t="s">
        <v>49</v>
      </c>
      <c r="H857" s="14">
        <v>11</v>
      </c>
      <c r="I857" s="14">
        <v>4340</v>
      </c>
      <c r="J857" s="14">
        <v>4340</v>
      </c>
      <c r="K857" s="14">
        <v>591</v>
      </c>
      <c r="L857" s="15">
        <v>2.7734938642499998E-2</v>
      </c>
      <c r="M857" s="16">
        <v>1</v>
      </c>
      <c r="N857" s="17">
        <f t="shared" si="65"/>
        <v>2.7734938642499998E-2</v>
      </c>
      <c r="O857" s="17">
        <v>2.2688229999999998</v>
      </c>
      <c r="P857" s="17">
        <v>9.1038999999999995E-2</v>
      </c>
      <c r="Q857" s="17">
        <f t="shared" si="66"/>
        <v>6.2925666695692772E-2</v>
      </c>
      <c r="R857" s="17">
        <f t="shared" si="67"/>
        <v>2.5249610790745573E-3</v>
      </c>
      <c r="S857" s="16">
        <v>0.6</v>
      </c>
      <c r="T857" s="16">
        <v>0.62</v>
      </c>
      <c r="U857" s="17">
        <f t="shared" si="68"/>
        <v>3.7755400017415661E-2</v>
      </c>
      <c r="V857" s="17">
        <f t="shared" si="69"/>
        <v>1.5654758690262255E-3</v>
      </c>
    </row>
    <row r="858" spans="1:22">
      <c r="A858" s="14" t="s">
        <v>46</v>
      </c>
      <c r="B858" s="15">
        <v>2447.71220103</v>
      </c>
      <c r="C858" s="14">
        <v>4</v>
      </c>
      <c r="D858" s="14">
        <v>15332</v>
      </c>
      <c r="E858" s="14" t="s">
        <v>53</v>
      </c>
      <c r="F858" s="14">
        <v>5</v>
      </c>
      <c r="G858" s="14" t="s">
        <v>50</v>
      </c>
      <c r="H858" s="14">
        <v>4</v>
      </c>
      <c r="I858" s="14">
        <v>1400</v>
      </c>
      <c r="J858" s="14">
        <v>1400</v>
      </c>
      <c r="K858" s="14">
        <v>584</v>
      </c>
      <c r="L858" s="15">
        <v>0.22690232052199999</v>
      </c>
      <c r="M858" s="16">
        <v>1</v>
      </c>
      <c r="N858" s="17">
        <f t="shared" si="65"/>
        <v>0.22690232052199999</v>
      </c>
      <c r="O858" s="17">
        <v>9.3343860000000003</v>
      </c>
      <c r="P858" s="17">
        <v>1.41794</v>
      </c>
      <c r="Q858" s="17">
        <f t="shared" si="66"/>
        <v>2.1179938440480695</v>
      </c>
      <c r="R858" s="17">
        <f t="shared" si="67"/>
        <v>0.32173387636096468</v>
      </c>
      <c r="S858" s="16">
        <v>0.6</v>
      </c>
      <c r="T858" s="16">
        <v>0.62</v>
      </c>
      <c r="U858" s="17">
        <f t="shared" si="68"/>
        <v>1.2707963064288417</v>
      </c>
      <c r="V858" s="17">
        <f t="shared" si="69"/>
        <v>0.19947500334379809</v>
      </c>
    </row>
    <row r="859" spans="1:22">
      <c r="A859" s="14" t="s">
        <v>46</v>
      </c>
      <c r="B859" s="15">
        <v>2447.71220103</v>
      </c>
      <c r="C859" s="14">
        <v>4</v>
      </c>
      <c r="D859" s="14">
        <v>15333</v>
      </c>
      <c r="E859" s="14" t="s">
        <v>53</v>
      </c>
      <c r="F859" s="14">
        <v>5</v>
      </c>
      <c r="G859" s="14" t="s">
        <v>50</v>
      </c>
      <c r="H859" s="14">
        <v>4</v>
      </c>
      <c r="I859" s="14">
        <v>1400</v>
      </c>
      <c r="J859" s="14">
        <v>1400</v>
      </c>
      <c r="K859" s="14">
        <v>584</v>
      </c>
      <c r="L859" s="15">
        <v>0.41519340159599999</v>
      </c>
      <c r="M859" s="16">
        <v>1</v>
      </c>
      <c r="N859" s="17">
        <f t="shared" si="65"/>
        <v>0.41519340159599999</v>
      </c>
      <c r="O859" s="17">
        <v>9.3343860000000003</v>
      </c>
      <c r="P859" s="17">
        <v>1.41794</v>
      </c>
      <c r="Q859" s="17">
        <f t="shared" si="66"/>
        <v>3.8755754751500802</v>
      </c>
      <c r="R859" s="17">
        <f t="shared" si="67"/>
        <v>0.58871933185903225</v>
      </c>
      <c r="S859" s="16">
        <v>0.6</v>
      </c>
      <c r="T859" s="16">
        <v>0.62</v>
      </c>
      <c r="U859" s="17">
        <f t="shared" si="68"/>
        <v>2.325345285090048</v>
      </c>
      <c r="V859" s="17">
        <f t="shared" si="69"/>
        <v>0.36500598575260002</v>
      </c>
    </row>
    <row r="860" spans="1:22">
      <c r="A860" s="14" t="s">
        <v>46</v>
      </c>
      <c r="B860" s="15">
        <v>2447.71220103</v>
      </c>
      <c r="C860" s="14">
        <v>4</v>
      </c>
      <c r="D860" s="14">
        <v>15362</v>
      </c>
      <c r="E860" s="14" t="s">
        <v>53</v>
      </c>
      <c r="F860" s="14">
        <v>5</v>
      </c>
      <c r="G860" s="14" t="s">
        <v>49</v>
      </c>
      <c r="H860" s="14">
        <v>11</v>
      </c>
      <c r="I860" s="14">
        <v>4340</v>
      </c>
      <c r="J860" s="14">
        <v>4340</v>
      </c>
      <c r="K860" s="14">
        <v>591</v>
      </c>
      <c r="L860" s="15">
        <v>7.8301509647500003E-2</v>
      </c>
      <c r="M860" s="16">
        <v>1</v>
      </c>
      <c r="N860" s="17">
        <f t="shared" si="65"/>
        <v>7.8301509647500003E-2</v>
      </c>
      <c r="O860" s="17">
        <v>2.2688229999999998</v>
      </c>
      <c r="P860" s="17">
        <v>9.1038999999999995E-2</v>
      </c>
      <c r="Q860" s="17">
        <f t="shared" si="66"/>
        <v>0.17765226602296988</v>
      </c>
      <c r="R860" s="17">
        <f t="shared" si="67"/>
        <v>7.1284911367987527E-3</v>
      </c>
      <c r="S860" s="16">
        <v>0.6</v>
      </c>
      <c r="T860" s="16">
        <v>0.62</v>
      </c>
      <c r="U860" s="17">
        <f t="shared" si="68"/>
        <v>0.10659135961378192</v>
      </c>
      <c r="V860" s="17">
        <f t="shared" si="69"/>
        <v>4.4196645048152263E-3</v>
      </c>
    </row>
    <row r="861" spans="1:22">
      <c r="A861" s="14" t="s">
        <v>46</v>
      </c>
      <c r="B861" s="15">
        <v>2447.71220103</v>
      </c>
      <c r="C861" s="14">
        <v>4</v>
      </c>
      <c r="D861" s="14">
        <v>15363</v>
      </c>
      <c r="E861" s="14" t="s">
        <v>53</v>
      </c>
      <c r="F861" s="14">
        <v>5</v>
      </c>
      <c r="G861" s="14" t="s">
        <v>50</v>
      </c>
      <c r="H861" s="14">
        <v>4</v>
      </c>
      <c r="I861" s="14">
        <v>1400</v>
      </c>
      <c r="J861" s="14">
        <v>1400</v>
      </c>
      <c r="K861" s="14">
        <v>584</v>
      </c>
      <c r="L861" s="15">
        <v>7.5427418992899994E-2</v>
      </c>
      <c r="M861" s="16">
        <v>1</v>
      </c>
      <c r="N861" s="17">
        <f t="shared" si="65"/>
        <v>7.5427418992899994E-2</v>
      </c>
      <c r="O861" s="17">
        <v>9.3343860000000003</v>
      </c>
      <c r="P861" s="17">
        <v>1.41794</v>
      </c>
      <c r="Q861" s="17">
        <f t="shared" si="66"/>
        <v>0.7040686438634598</v>
      </c>
      <c r="R861" s="17">
        <f t="shared" si="67"/>
        <v>0.10695155448679261</v>
      </c>
      <c r="S861" s="16">
        <v>0.6</v>
      </c>
      <c r="T861" s="16">
        <v>0.62</v>
      </c>
      <c r="U861" s="17">
        <f t="shared" si="68"/>
        <v>0.42244118631807587</v>
      </c>
      <c r="V861" s="17">
        <f t="shared" si="69"/>
        <v>6.6309963781811421E-2</v>
      </c>
    </row>
    <row r="862" spans="1:22">
      <c r="A862" s="14" t="s">
        <v>46</v>
      </c>
      <c r="B862" s="15">
        <v>2447.71220103</v>
      </c>
      <c r="C862" s="14">
        <v>4</v>
      </c>
      <c r="D862" s="14">
        <v>15364</v>
      </c>
      <c r="E862" s="14" t="s">
        <v>53</v>
      </c>
      <c r="F862" s="14">
        <v>5</v>
      </c>
      <c r="G862" s="14" t="s">
        <v>50</v>
      </c>
      <c r="H862" s="14">
        <v>4</v>
      </c>
      <c r="I862" s="14">
        <v>1400</v>
      </c>
      <c r="J862" s="14">
        <v>1400</v>
      </c>
      <c r="K862" s="14">
        <v>584</v>
      </c>
      <c r="L862" s="15">
        <v>3.2289055280699999E-4</v>
      </c>
      <c r="M862" s="16">
        <v>1</v>
      </c>
      <c r="N862" s="17">
        <f t="shared" si="65"/>
        <v>3.2289055280699999E-4</v>
      </c>
      <c r="O862" s="17">
        <v>9.3343860000000003</v>
      </c>
      <c r="P862" s="17">
        <v>1.41794</v>
      </c>
      <c r="Q862" s="17">
        <f t="shared" si="66"/>
        <v>3.0139850556539214E-3</v>
      </c>
      <c r="R862" s="17">
        <f t="shared" si="67"/>
        <v>4.5783943044715755E-4</v>
      </c>
      <c r="S862" s="16">
        <v>0.6</v>
      </c>
      <c r="T862" s="16">
        <v>0.62</v>
      </c>
      <c r="U862" s="17">
        <f t="shared" si="68"/>
        <v>1.8083910333923528E-3</v>
      </c>
      <c r="V862" s="17">
        <f t="shared" si="69"/>
        <v>2.8386044687723767E-4</v>
      </c>
    </row>
    <row r="863" spans="1:22">
      <c r="A863" s="14" t="s">
        <v>46</v>
      </c>
      <c r="B863" s="15">
        <v>2447.71220103</v>
      </c>
      <c r="C863" s="14">
        <v>4</v>
      </c>
      <c r="D863" s="14">
        <v>15388</v>
      </c>
      <c r="E863" s="14" t="s">
        <v>45</v>
      </c>
      <c r="F863" s="14">
        <v>4</v>
      </c>
      <c r="G863" s="14" t="s">
        <v>44</v>
      </c>
      <c r="H863" s="14">
        <v>2</v>
      </c>
      <c r="I863" s="14">
        <v>1200</v>
      </c>
      <c r="J863" s="14">
        <v>1200</v>
      </c>
      <c r="K863" s="14">
        <v>562</v>
      </c>
      <c r="L863" s="15">
        <v>1.5042821901E-4</v>
      </c>
      <c r="M863" s="16">
        <v>1</v>
      </c>
      <c r="N863" s="17">
        <f t="shared" si="65"/>
        <v>1.5042821901E-4</v>
      </c>
      <c r="O863" s="17">
        <v>8.52</v>
      </c>
      <c r="P863" s="17">
        <v>1.44</v>
      </c>
      <c r="Q863" s="17">
        <f t="shared" si="66"/>
        <v>1.2816484259652E-3</v>
      </c>
      <c r="R863" s="17">
        <f t="shared" si="67"/>
        <v>2.166166353744E-4</v>
      </c>
      <c r="S863" s="16">
        <v>0.99</v>
      </c>
      <c r="T863" s="16">
        <v>0.98</v>
      </c>
      <c r="U863" s="17">
        <f t="shared" si="68"/>
        <v>1.268831941705548E-3</v>
      </c>
      <c r="V863" s="17">
        <f t="shared" si="69"/>
        <v>2.1228430266691199E-4</v>
      </c>
    </row>
    <row r="864" spans="1:22">
      <c r="A864" s="14" t="s">
        <v>46</v>
      </c>
      <c r="B864" s="15">
        <v>2447.71220103</v>
      </c>
      <c r="C864" s="14">
        <v>4</v>
      </c>
      <c r="D864" s="14">
        <v>15389</v>
      </c>
      <c r="E864" s="14" t="s">
        <v>45</v>
      </c>
      <c r="F864" s="14">
        <v>4</v>
      </c>
      <c r="G864" s="14" t="s">
        <v>44</v>
      </c>
      <c r="H864" s="14">
        <v>2</v>
      </c>
      <c r="I864" s="14">
        <v>1200</v>
      </c>
      <c r="J864" s="14">
        <v>1200</v>
      </c>
      <c r="K864" s="14">
        <v>562</v>
      </c>
      <c r="L864" s="15">
        <v>2.0119652380900002</v>
      </c>
      <c r="M864" s="16">
        <v>1</v>
      </c>
      <c r="N864" s="17">
        <f t="shared" si="65"/>
        <v>2.0119652380900002</v>
      </c>
      <c r="O864" s="17">
        <v>8.52</v>
      </c>
      <c r="P864" s="17">
        <v>1.44</v>
      </c>
      <c r="Q864" s="17">
        <f t="shared" si="66"/>
        <v>17.141943828526802</v>
      </c>
      <c r="R864" s="17">
        <f t="shared" si="67"/>
        <v>2.8972299428496</v>
      </c>
      <c r="S864" s="16">
        <v>0.99</v>
      </c>
      <c r="T864" s="16">
        <v>0.98</v>
      </c>
      <c r="U864" s="17">
        <f t="shared" si="68"/>
        <v>16.970524390241533</v>
      </c>
      <c r="V864" s="17">
        <f t="shared" si="69"/>
        <v>2.839285343992608</v>
      </c>
    </row>
    <row r="865" spans="1:22">
      <c r="A865" s="14" t="s">
        <v>46</v>
      </c>
      <c r="B865" s="15">
        <v>2447.71220103</v>
      </c>
      <c r="C865" s="14">
        <v>4</v>
      </c>
      <c r="D865" s="14">
        <v>15418</v>
      </c>
      <c r="E865" s="14" t="s">
        <v>45</v>
      </c>
      <c r="F865" s="14">
        <v>4</v>
      </c>
      <c r="G865" s="14" t="s">
        <v>44</v>
      </c>
      <c r="H865" s="14">
        <v>2</v>
      </c>
      <c r="I865" s="14">
        <v>1200</v>
      </c>
      <c r="J865" s="14">
        <v>1200</v>
      </c>
      <c r="K865" s="14">
        <v>562</v>
      </c>
      <c r="L865" s="15">
        <v>0.104886761184</v>
      </c>
      <c r="M865" s="16">
        <v>1</v>
      </c>
      <c r="N865" s="17">
        <f t="shared" si="65"/>
        <v>0.104886761184</v>
      </c>
      <c r="O865" s="17">
        <v>8.52</v>
      </c>
      <c r="P865" s="17">
        <v>1.44</v>
      </c>
      <c r="Q865" s="17">
        <f t="shared" si="66"/>
        <v>0.89363520528768003</v>
      </c>
      <c r="R865" s="17">
        <f t="shared" si="67"/>
        <v>0.15103693610496</v>
      </c>
      <c r="S865" s="16">
        <v>0.99</v>
      </c>
      <c r="T865" s="16">
        <v>0.98</v>
      </c>
      <c r="U865" s="17">
        <f t="shared" si="68"/>
        <v>0.88469885323480324</v>
      </c>
      <c r="V865" s="17">
        <f t="shared" si="69"/>
        <v>0.14801619738286079</v>
      </c>
    </row>
    <row r="866" spans="1:22">
      <c r="A866" s="14" t="s">
        <v>46</v>
      </c>
      <c r="B866" s="15">
        <v>2447.71220103</v>
      </c>
      <c r="C866" s="14">
        <v>4</v>
      </c>
      <c r="D866" s="14">
        <v>15419</v>
      </c>
      <c r="E866" s="14" t="s">
        <v>45</v>
      </c>
      <c r="F866" s="14">
        <v>4</v>
      </c>
      <c r="G866" s="14" t="s">
        <v>44</v>
      </c>
      <c r="H866" s="14">
        <v>2</v>
      </c>
      <c r="I866" s="14">
        <v>1200</v>
      </c>
      <c r="J866" s="14">
        <v>1200</v>
      </c>
      <c r="K866" s="14">
        <v>562</v>
      </c>
      <c r="L866" s="15">
        <v>9.4918846322199997</v>
      </c>
      <c r="M866" s="16">
        <v>1</v>
      </c>
      <c r="N866" s="17">
        <f t="shared" si="65"/>
        <v>9.4918846322199997</v>
      </c>
      <c r="O866" s="17">
        <v>8.52</v>
      </c>
      <c r="P866" s="17">
        <v>1.44</v>
      </c>
      <c r="Q866" s="17">
        <f t="shared" si="66"/>
        <v>80.87085706651439</v>
      </c>
      <c r="R866" s="17">
        <f t="shared" si="67"/>
        <v>13.668313870396799</v>
      </c>
      <c r="S866" s="16">
        <v>0.99</v>
      </c>
      <c r="T866" s="16">
        <v>0.98</v>
      </c>
      <c r="U866" s="17">
        <f t="shared" si="68"/>
        <v>80.062148495849243</v>
      </c>
      <c r="V866" s="17">
        <f t="shared" si="69"/>
        <v>13.394947592988864</v>
      </c>
    </row>
    <row r="867" spans="1:22">
      <c r="A867" s="14" t="s">
        <v>46</v>
      </c>
      <c r="B867" s="15">
        <v>2447.71220103</v>
      </c>
      <c r="C867" s="14">
        <v>4</v>
      </c>
      <c r="D867" s="14">
        <v>15423</v>
      </c>
      <c r="E867" s="14" t="s">
        <v>45</v>
      </c>
      <c r="F867" s="14">
        <v>4</v>
      </c>
      <c r="G867" s="14" t="s">
        <v>51</v>
      </c>
      <c r="H867" s="14">
        <v>13</v>
      </c>
      <c r="I867" s="14">
        <v>6430</v>
      </c>
      <c r="J867" s="14">
        <v>6430</v>
      </c>
      <c r="K867" s="14">
        <v>573</v>
      </c>
      <c r="L867" s="15">
        <v>6.66287838542E-5</v>
      </c>
      <c r="M867" s="16">
        <v>0.83</v>
      </c>
      <c r="N867" s="17">
        <f t="shared" si="65"/>
        <v>5.5301890598985995E-5</v>
      </c>
      <c r="O867" s="17">
        <v>2.0699999999999998</v>
      </c>
      <c r="P867" s="17">
        <v>0.08</v>
      </c>
      <c r="Q867" s="17">
        <f t="shared" si="66"/>
        <v>1.14474913539901E-4</v>
      </c>
      <c r="R867" s="17">
        <f t="shared" si="67"/>
        <v>4.4241512479188798E-6</v>
      </c>
      <c r="S867" s="16">
        <v>0.99</v>
      </c>
      <c r="T867" s="16">
        <v>0.98</v>
      </c>
      <c r="U867" s="17">
        <f t="shared" si="68"/>
        <v>1.1333016440450199E-4</v>
      </c>
      <c r="V867" s="17">
        <f t="shared" si="69"/>
        <v>4.3356682229605023E-6</v>
      </c>
    </row>
    <row r="868" spans="1:22">
      <c r="A868" s="14" t="s">
        <v>46</v>
      </c>
      <c r="B868" s="15">
        <v>2447.71220103</v>
      </c>
      <c r="C868" s="14">
        <v>4</v>
      </c>
      <c r="D868" s="14">
        <v>15426</v>
      </c>
      <c r="E868" s="14" t="s">
        <v>45</v>
      </c>
      <c r="F868" s="14">
        <v>4</v>
      </c>
      <c r="G868" s="14" t="s">
        <v>49</v>
      </c>
      <c r="H868" s="14">
        <v>11</v>
      </c>
      <c r="I868" s="14">
        <v>4340</v>
      </c>
      <c r="J868" s="14">
        <v>4340</v>
      </c>
      <c r="K868" s="14">
        <v>571</v>
      </c>
      <c r="L868" s="15">
        <v>2.0899675548600002E-5</v>
      </c>
      <c r="M868" s="16">
        <v>1</v>
      </c>
      <c r="N868" s="17">
        <f t="shared" si="65"/>
        <v>2.0899675548600002E-5</v>
      </c>
      <c r="O868" s="17">
        <v>3.85</v>
      </c>
      <c r="P868" s="17">
        <v>0.14000000000000001</v>
      </c>
      <c r="Q868" s="17">
        <f t="shared" si="66"/>
        <v>8.0463750862110002E-5</v>
      </c>
      <c r="R868" s="17">
        <f t="shared" si="67"/>
        <v>2.9259545768040003E-6</v>
      </c>
      <c r="S868" s="16">
        <v>0.99</v>
      </c>
      <c r="T868" s="16">
        <v>0.98</v>
      </c>
      <c r="U868" s="17">
        <f t="shared" si="68"/>
        <v>7.9659113353488899E-5</v>
      </c>
      <c r="V868" s="17">
        <f t="shared" si="69"/>
        <v>2.8674354852679201E-6</v>
      </c>
    </row>
    <row r="869" spans="1:22">
      <c r="A869" s="14" t="s">
        <v>46</v>
      </c>
      <c r="B869" s="15">
        <v>2447.71220103</v>
      </c>
      <c r="C869" s="14">
        <v>4</v>
      </c>
      <c r="D869" s="14">
        <v>15427</v>
      </c>
      <c r="E869" s="14" t="s">
        <v>45</v>
      </c>
      <c r="F869" s="14">
        <v>4</v>
      </c>
      <c r="G869" s="14" t="s">
        <v>49</v>
      </c>
      <c r="H869" s="14">
        <v>11</v>
      </c>
      <c r="I869" s="14">
        <v>4340</v>
      </c>
      <c r="J869" s="14">
        <v>4340</v>
      </c>
      <c r="K869" s="14">
        <v>571</v>
      </c>
      <c r="L869" s="15">
        <v>8.1268649703800005E-5</v>
      </c>
      <c r="M869" s="16">
        <v>1</v>
      </c>
      <c r="N869" s="17">
        <f t="shared" si="65"/>
        <v>8.1268649703800005E-5</v>
      </c>
      <c r="O869" s="17">
        <v>3.85</v>
      </c>
      <c r="P869" s="17">
        <v>0.14000000000000001</v>
      </c>
      <c r="Q869" s="17">
        <f t="shared" si="66"/>
        <v>3.1288430135963005E-4</v>
      </c>
      <c r="R869" s="17">
        <f t="shared" si="67"/>
        <v>1.1377610958532002E-5</v>
      </c>
      <c r="S869" s="16">
        <v>0.99</v>
      </c>
      <c r="T869" s="16">
        <v>0.98</v>
      </c>
      <c r="U869" s="17">
        <f t="shared" si="68"/>
        <v>3.0975545834603375E-4</v>
      </c>
      <c r="V869" s="17">
        <f t="shared" si="69"/>
        <v>1.1150058739361362E-5</v>
      </c>
    </row>
    <row r="870" spans="1:22">
      <c r="A870" s="14" t="s">
        <v>46</v>
      </c>
      <c r="B870" s="15">
        <v>2447.71220103</v>
      </c>
      <c r="C870" s="14">
        <v>4</v>
      </c>
      <c r="D870" s="14">
        <v>15428</v>
      </c>
      <c r="E870" s="14" t="s">
        <v>45</v>
      </c>
      <c r="F870" s="14">
        <v>4</v>
      </c>
      <c r="G870" s="14" t="s">
        <v>44</v>
      </c>
      <c r="H870" s="14">
        <v>2</v>
      </c>
      <c r="I870" s="14">
        <v>1200</v>
      </c>
      <c r="J870" s="14">
        <v>1200</v>
      </c>
      <c r="K870" s="14">
        <v>562</v>
      </c>
      <c r="L870" s="15">
        <v>2.8637312343599999</v>
      </c>
      <c r="M870" s="16">
        <v>1</v>
      </c>
      <c r="N870" s="17">
        <f t="shared" si="65"/>
        <v>2.8637312343599999</v>
      </c>
      <c r="O870" s="17">
        <v>8.52</v>
      </c>
      <c r="P870" s="17">
        <v>1.44</v>
      </c>
      <c r="Q870" s="17">
        <f t="shared" si="66"/>
        <v>24.398990116747196</v>
      </c>
      <c r="R870" s="17">
        <f t="shared" si="67"/>
        <v>4.1237729774783993</v>
      </c>
      <c r="S870" s="16">
        <v>0.99</v>
      </c>
      <c r="T870" s="16">
        <v>0.98</v>
      </c>
      <c r="U870" s="17">
        <f t="shared" si="68"/>
        <v>24.155000215579726</v>
      </c>
      <c r="V870" s="17">
        <f t="shared" si="69"/>
        <v>4.0412975179288315</v>
      </c>
    </row>
    <row r="871" spans="1:22">
      <c r="A871" s="14" t="s">
        <v>46</v>
      </c>
      <c r="B871" s="15">
        <v>2447.71220103</v>
      </c>
      <c r="C871" s="14">
        <v>4</v>
      </c>
      <c r="D871" s="14">
        <v>15429</v>
      </c>
      <c r="E871" s="14" t="s">
        <v>45</v>
      </c>
      <c r="F871" s="14">
        <v>4</v>
      </c>
      <c r="G871" s="14" t="s">
        <v>44</v>
      </c>
      <c r="H871" s="14">
        <v>2</v>
      </c>
      <c r="I871" s="14">
        <v>1200</v>
      </c>
      <c r="J871" s="14">
        <v>1200</v>
      </c>
      <c r="K871" s="14">
        <v>562</v>
      </c>
      <c r="L871" s="15">
        <v>3.4583255564199999E-2</v>
      </c>
      <c r="M871" s="16">
        <v>1</v>
      </c>
      <c r="N871" s="17">
        <f t="shared" si="65"/>
        <v>3.4583255564199999E-2</v>
      </c>
      <c r="O871" s="17">
        <v>8.52</v>
      </c>
      <c r="P871" s="17">
        <v>1.44</v>
      </c>
      <c r="Q871" s="17">
        <f t="shared" si="66"/>
        <v>0.29464933740698396</v>
      </c>
      <c r="R871" s="17">
        <f t="shared" si="67"/>
        <v>4.9799888012447995E-2</v>
      </c>
      <c r="S871" s="16">
        <v>0.99</v>
      </c>
      <c r="T871" s="16">
        <v>0.98</v>
      </c>
      <c r="U871" s="17">
        <f t="shared" si="68"/>
        <v>0.29170284403291413</v>
      </c>
      <c r="V871" s="17">
        <f t="shared" si="69"/>
        <v>4.8803890252199035E-2</v>
      </c>
    </row>
    <row r="872" spans="1:22">
      <c r="A872" s="14" t="s">
        <v>46</v>
      </c>
      <c r="B872" s="15">
        <v>2447.71220103</v>
      </c>
      <c r="C872" s="14">
        <v>4</v>
      </c>
      <c r="D872" s="14">
        <v>15430</v>
      </c>
      <c r="E872" s="14" t="s">
        <v>45</v>
      </c>
      <c r="F872" s="14">
        <v>4</v>
      </c>
      <c r="G872" s="14" t="s">
        <v>44</v>
      </c>
      <c r="H872" s="14">
        <v>2</v>
      </c>
      <c r="I872" s="14">
        <v>1200</v>
      </c>
      <c r="J872" s="14">
        <v>1200</v>
      </c>
      <c r="K872" s="14">
        <v>562</v>
      </c>
      <c r="L872" s="15">
        <v>7.2572712200800003E-3</v>
      </c>
      <c r="M872" s="16">
        <v>1</v>
      </c>
      <c r="N872" s="17">
        <f t="shared" si="65"/>
        <v>7.2572712200800003E-3</v>
      </c>
      <c r="O872" s="17">
        <v>8.52</v>
      </c>
      <c r="P872" s="17">
        <v>1.44</v>
      </c>
      <c r="Q872" s="17">
        <f t="shared" si="66"/>
        <v>6.1831950795081601E-2</v>
      </c>
      <c r="R872" s="17">
        <f t="shared" si="67"/>
        <v>1.04504705569152E-2</v>
      </c>
      <c r="S872" s="16">
        <v>0.99</v>
      </c>
      <c r="T872" s="16">
        <v>0.98</v>
      </c>
      <c r="U872" s="17">
        <f t="shared" si="68"/>
        <v>6.1213631287130782E-2</v>
      </c>
      <c r="V872" s="17">
        <f t="shared" si="69"/>
        <v>1.0241461145776896E-2</v>
      </c>
    </row>
    <row r="873" spans="1:22">
      <c r="A873" s="14" t="s">
        <v>46</v>
      </c>
      <c r="B873" s="15">
        <v>2447.71220103</v>
      </c>
      <c r="C873" s="14">
        <v>4</v>
      </c>
      <c r="D873" s="14">
        <v>15432</v>
      </c>
      <c r="E873" s="14" t="s">
        <v>45</v>
      </c>
      <c r="F873" s="14">
        <v>4</v>
      </c>
      <c r="G873" s="14" t="s">
        <v>44</v>
      </c>
      <c r="H873" s="14">
        <v>2</v>
      </c>
      <c r="I873" s="14">
        <v>1200</v>
      </c>
      <c r="J873" s="14">
        <v>1200</v>
      </c>
      <c r="K873" s="14">
        <v>562</v>
      </c>
      <c r="L873" s="15">
        <v>3.78815621463E-2</v>
      </c>
      <c r="M873" s="16">
        <v>1</v>
      </c>
      <c r="N873" s="17">
        <f t="shared" si="65"/>
        <v>3.78815621463E-2</v>
      </c>
      <c r="O873" s="17">
        <v>8.52</v>
      </c>
      <c r="P873" s="17">
        <v>1.44</v>
      </c>
      <c r="Q873" s="17">
        <f t="shared" si="66"/>
        <v>0.322750909486476</v>
      </c>
      <c r="R873" s="17">
        <f t="shared" si="67"/>
        <v>5.4549449490671996E-2</v>
      </c>
      <c r="S873" s="16">
        <v>0.99</v>
      </c>
      <c r="T873" s="16">
        <v>0.98</v>
      </c>
      <c r="U873" s="17">
        <f t="shared" si="68"/>
        <v>0.31952340039161126</v>
      </c>
      <c r="V873" s="17">
        <f t="shared" si="69"/>
        <v>5.3458460500858555E-2</v>
      </c>
    </row>
    <row r="874" spans="1:22">
      <c r="A874" s="14" t="s">
        <v>46</v>
      </c>
      <c r="B874" s="15">
        <v>2447.71220103</v>
      </c>
      <c r="C874" s="14">
        <v>4</v>
      </c>
      <c r="D874" s="14">
        <v>15433</v>
      </c>
      <c r="E874" s="14" t="s">
        <v>45</v>
      </c>
      <c r="F874" s="14">
        <v>4</v>
      </c>
      <c r="G874" s="14" t="s">
        <v>44</v>
      </c>
      <c r="H874" s="14">
        <v>2</v>
      </c>
      <c r="I874" s="14">
        <v>1200</v>
      </c>
      <c r="J874" s="14">
        <v>1200</v>
      </c>
      <c r="K874" s="14">
        <v>562</v>
      </c>
      <c r="L874" s="15">
        <v>0.22533081089400001</v>
      </c>
      <c r="M874" s="16">
        <v>1</v>
      </c>
      <c r="N874" s="17">
        <f t="shared" si="65"/>
        <v>0.22533081089400001</v>
      </c>
      <c r="O874" s="17">
        <v>8.52</v>
      </c>
      <c r="P874" s="17">
        <v>1.44</v>
      </c>
      <c r="Q874" s="17">
        <f t="shared" si="66"/>
        <v>1.91981850881688</v>
      </c>
      <c r="R874" s="17">
        <f t="shared" si="67"/>
        <v>0.32447636768735999</v>
      </c>
      <c r="S874" s="16">
        <v>0.99</v>
      </c>
      <c r="T874" s="16">
        <v>0.98</v>
      </c>
      <c r="U874" s="17">
        <f t="shared" si="68"/>
        <v>1.9006203237287111</v>
      </c>
      <c r="V874" s="17">
        <f t="shared" si="69"/>
        <v>0.3179868403336128</v>
      </c>
    </row>
    <row r="875" spans="1:22">
      <c r="A875" s="14" t="s">
        <v>46</v>
      </c>
      <c r="B875" s="15">
        <v>2447.71220103</v>
      </c>
      <c r="C875" s="14">
        <v>4</v>
      </c>
      <c r="D875" s="14">
        <v>15435</v>
      </c>
      <c r="E875" s="14" t="s">
        <v>45</v>
      </c>
      <c r="F875" s="14">
        <v>4</v>
      </c>
      <c r="G875" s="14" t="s">
        <v>51</v>
      </c>
      <c r="H875" s="14">
        <v>13</v>
      </c>
      <c r="I875" s="14">
        <v>6110</v>
      </c>
      <c r="J875" s="14">
        <v>6110</v>
      </c>
      <c r="K875" s="14">
        <v>573</v>
      </c>
      <c r="L875" s="15">
        <v>2.8260237101600002E-5</v>
      </c>
      <c r="M875" s="16">
        <v>0.83</v>
      </c>
      <c r="N875" s="17">
        <f t="shared" si="65"/>
        <v>2.3455996794327999E-5</v>
      </c>
      <c r="O875" s="17">
        <v>2.0699999999999998</v>
      </c>
      <c r="P875" s="17">
        <v>0.08</v>
      </c>
      <c r="Q875" s="17">
        <f t="shared" si="66"/>
        <v>4.8553913364258955E-5</v>
      </c>
      <c r="R875" s="17">
        <f t="shared" si="67"/>
        <v>1.87647974354624E-6</v>
      </c>
      <c r="S875" s="16">
        <v>0.99</v>
      </c>
      <c r="T875" s="16">
        <v>0.98</v>
      </c>
      <c r="U875" s="17">
        <f t="shared" si="68"/>
        <v>4.8068374230616366E-5</v>
      </c>
      <c r="V875" s="17">
        <f t="shared" si="69"/>
        <v>1.8389501486753151E-6</v>
      </c>
    </row>
    <row r="876" spans="1:22">
      <c r="A876" s="14" t="s">
        <v>46</v>
      </c>
      <c r="B876" s="15">
        <v>2447.71220103</v>
      </c>
      <c r="C876" s="14">
        <v>4</v>
      </c>
      <c r="D876" s="14">
        <v>15436</v>
      </c>
      <c r="E876" s="14" t="s">
        <v>45</v>
      </c>
      <c r="F876" s="14">
        <v>4</v>
      </c>
      <c r="G876" s="14" t="s">
        <v>51</v>
      </c>
      <c r="H876" s="14">
        <v>13</v>
      </c>
      <c r="I876" s="14">
        <v>6110</v>
      </c>
      <c r="J876" s="14">
        <v>6110</v>
      </c>
      <c r="K876" s="14">
        <v>573</v>
      </c>
      <c r="L876" s="15">
        <v>3.1848559292100001E-6</v>
      </c>
      <c r="M876" s="16">
        <v>0.83</v>
      </c>
      <c r="N876" s="17">
        <f t="shared" si="65"/>
        <v>2.6434304212443001E-6</v>
      </c>
      <c r="O876" s="17">
        <v>2.0699999999999998</v>
      </c>
      <c r="P876" s="17">
        <v>0.08</v>
      </c>
      <c r="Q876" s="17">
        <f t="shared" si="66"/>
        <v>5.471900971975701E-6</v>
      </c>
      <c r="R876" s="17">
        <f t="shared" si="67"/>
        <v>2.1147443369954401E-7</v>
      </c>
      <c r="S876" s="16">
        <v>0.99</v>
      </c>
      <c r="T876" s="16">
        <v>0.98</v>
      </c>
      <c r="U876" s="17">
        <f t="shared" si="68"/>
        <v>5.4171819622559437E-6</v>
      </c>
      <c r="V876" s="17">
        <f t="shared" si="69"/>
        <v>2.0724494502555312E-7</v>
      </c>
    </row>
    <row r="877" spans="1:22">
      <c r="A877" s="14" t="s">
        <v>46</v>
      </c>
      <c r="B877" s="15">
        <v>2447.71220103</v>
      </c>
      <c r="C877" s="14">
        <v>4</v>
      </c>
      <c r="D877" s="14">
        <v>15437</v>
      </c>
      <c r="E877" s="14" t="s">
        <v>45</v>
      </c>
      <c r="F877" s="14">
        <v>4</v>
      </c>
      <c r="G877" s="14" t="s">
        <v>51</v>
      </c>
      <c r="H877" s="14">
        <v>13</v>
      </c>
      <c r="I877" s="14">
        <v>6110</v>
      </c>
      <c r="J877" s="14">
        <v>6110</v>
      </c>
      <c r="K877" s="14">
        <v>573</v>
      </c>
      <c r="L877" s="15">
        <v>7.6696729795599995E-5</v>
      </c>
      <c r="M877" s="16">
        <v>0.83</v>
      </c>
      <c r="N877" s="17">
        <f t="shared" si="65"/>
        <v>6.3658285730347998E-5</v>
      </c>
      <c r="O877" s="17">
        <v>2.0699999999999998</v>
      </c>
      <c r="P877" s="17">
        <v>0.08</v>
      </c>
      <c r="Q877" s="17">
        <f t="shared" si="66"/>
        <v>1.3177265146182033E-4</v>
      </c>
      <c r="R877" s="17">
        <f t="shared" si="67"/>
        <v>5.0926628584278398E-6</v>
      </c>
      <c r="S877" s="16">
        <v>0.99</v>
      </c>
      <c r="T877" s="16">
        <v>0.98</v>
      </c>
      <c r="U877" s="17">
        <f t="shared" si="68"/>
        <v>1.3045492494720212E-4</v>
      </c>
      <c r="V877" s="17">
        <f t="shared" si="69"/>
        <v>4.9908096012592828E-6</v>
      </c>
    </row>
    <row r="878" spans="1:22">
      <c r="A878" s="14" t="s">
        <v>46</v>
      </c>
      <c r="B878" s="15">
        <v>2447.71220103</v>
      </c>
      <c r="C878" s="14">
        <v>4</v>
      </c>
      <c r="D878" s="14">
        <v>15438</v>
      </c>
      <c r="E878" s="14" t="s">
        <v>45</v>
      </c>
      <c r="F878" s="14">
        <v>4</v>
      </c>
      <c r="G878" s="14" t="s">
        <v>51</v>
      </c>
      <c r="H878" s="14">
        <v>13</v>
      </c>
      <c r="I878" s="14">
        <v>6410</v>
      </c>
      <c r="J878" s="14">
        <v>6410</v>
      </c>
      <c r="K878" s="14">
        <v>573</v>
      </c>
      <c r="L878" s="15">
        <v>7.8009570925700005E-5</v>
      </c>
      <c r="M878" s="16">
        <v>0.83</v>
      </c>
      <c r="N878" s="17">
        <f t="shared" si="65"/>
        <v>6.4747943868330996E-5</v>
      </c>
      <c r="O878" s="17">
        <v>2.0699999999999998</v>
      </c>
      <c r="P878" s="17">
        <v>0.08</v>
      </c>
      <c r="Q878" s="17">
        <f t="shared" si="66"/>
        <v>1.3402824380744516E-4</v>
      </c>
      <c r="R878" s="17">
        <f t="shared" si="67"/>
        <v>5.1798355094664796E-6</v>
      </c>
      <c r="S878" s="16">
        <v>0.99</v>
      </c>
      <c r="T878" s="16">
        <v>0.98</v>
      </c>
      <c r="U878" s="17">
        <f t="shared" si="68"/>
        <v>1.3268796136937071E-4</v>
      </c>
      <c r="V878" s="17">
        <f t="shared" si="69"/>
        <v>5.0762387992771496E-6</v>
      </c>
    </row>
    <row r="879" spans="1:22">
      <c r="A879" s="14" t="s">
        <v>46</v>
      </c>
      <c r="B879" s="15">
        <v>2447.71220103</v>
      </c>
      <c r="C879" s="14">
        <v>4</v>
      </c>
      <c r="D879" s="14">
        <v>15456</v>
      </c>
      <c r="E879" s="14" t="s">
        <v>45</v>
      </c>
      <c r="F879" s="14">
        <v>4</v>
      </c>
      <c r="G879" s="14" t="s">
        <v>49</v>
      </c>
      <c r="H879" s="14">
        <v>11</v>
      </c>
      <c r="I879" s="14">
        <v>4340</v>
      </c>
      <c r="J879" s="14">
        <v>4340</v>
      </c>
      <c r="K879" s="14">
        <v>571</v>
      </c>
      <c r="L879" s="15">
        <v>0.41419115851400001</v>
      </c>
      <c r="M879" s="16">
        <v>1</v>
      </c>
      <c r="N879" s="17">
        <f t="shared" si="65"/>
        <v>0.41419115851400001</v>
      </c>
      <c r="O879" s="17">
        <v>3.85</v>
      </c>
      <c r="P879" s="17">
        <v>0.14000000000000001</v>
      </c>
      <c r="Q879" s="17">
        <f t="shared" si="66"/>
        <v>1.5946359602789</v>
      </c>
      <c r="R879" s="17">
        <f t="shared" si="67"/>
        <v>5.7986762191960008E-2</v>
      </c>
      <c r="S879" s="16">
        <v>0.99</v>
      </c>
      <c r="T879" s="16">
        <v>0.98</v>
      </c>
      <c r="U879" s="17">
        <f t="shared" si="68"/>
        <v>1.5786896006761109</v>
      </c>
      <c r="V879" s="17">
        <f t="shared" si="69"/>
        <v>5.6827026948120807E-2</v>
      </c>
    </row>
    <row r="880" spans="1:22">
      <c r="A880" s="14" t="s">
        <v>46</v>
      </c>
      <c r="B880" s="15">
        <v>2447.71220103</v>
      </c>
      <c r="C880" s="14">
        <v>4</v>
      </c>
      <c r="D880" s="14">
        <v>15457</v>
      </c>
      <c r="E880" s="14" t="s">
        <v>45</v>
      </c>
      <c r="F880" s="14">
        <v>4</v>
      </c>
      <c r="G880" s="14" t="s">
        <v>44</v>
      </c>
      <c r="H880" s="14">
        <v>2</v>
      </c>
      <c r="I880" s="14">
        <v>1200</v>
      </c>
      <c r="J880" s="14">
        <v>1200</v>
      </c>
      <c r="K880" s="14">
        <v>562</v>
      </c>
      <c r="L880" s="15">
        <v>0.45581508855800001</v>
      </c>
      <c r="M880" s="16">
        <v>1</v>
      </c>
      <c r="N880" s="17">
        <f t="shared" si="65"/>
        <v>0.45581508855800001</v>
      </c>
      <c r="O880" s="17">
        <v>8.52</v>
      </c>
      <c r="P880" s="17">
        <v>1.44</v>
      </c>
      <c r="Q880" s="17">
        <f t="shared" si="66"/>
        <v>3.88354455451416</v>
      </c>
      <c r="R880" s="17">
        <f t="shared" si="67"/>
        <v>0.65637372752351997</v>
      </c>
      <c r="S880" s="16">
        <v>0.99</v>
      </c>
      <c r="T880" s="16">
        <v>0.98</v>
      </c>
      <c r="U880" s="17">
        <f t="shared" si="68"/>
        <v>3.8447091089690182</v>
      </c>
      <c r="V880" s="17">
        <f t="shared" si="69"/>
        <v>0.6432462529730496</v>
      </c>
    </row>
    <row r="881" spans="1:22">
      <c r="A881" s="14" t="s">
        <v>46</v>
      </c>
      <c r="B881" s="15">
        <v>2447.71220103</v>
      </c>
      <c r="C881" s="14">
        <v>4</v>
      </c>
      <c r="D881" s="14">
        <v>15458</v>
      </c>
      <c r="E881" s="14" t="s">
        <v>45</v>
      </c>
      <c r="F881" s="14">
        <v>4</v>
      </c>
      <c r="G881" s="14" t="s">
        <v>44</v>
      </c>
      <c r="H881" s="14">
        <v>2</v>
      </c>
      <c r="I881" s="14">
        <v>1200</v>
      </c>
      <c r="J881" s="14">
        <v>1200</v>
      </c>
      <c r="K881" s="14">
        <v>562</v>
      </c>
      <c r="L881" s="15">
        <v>0.70709679327599995</v>
      </c>
      <c r="M881" s="16">
        <v>1</v>
      </c>
      <c r="N881" s="17">
        <f t="shared" si="65"/>
        <v>0.70709679327599995</v>
      </c>
      <c r="O881" s="17">
        <v>8.52</v>
      </c>
      <c r="P881" s="17">
        <v>1.44</v>
      </c>
      <c r="Q881" s="17">
        <f t="shared" si="66"/>
        <v>6.024464678711519</v>
      </c>
      <c r="R881" s="17">
        <f t="shared" si="67"/>
        <v>1.0182193823174399</v>
      </c>
      <c r="S881" s="16">
        <v>0.99</v>
      </c>
      <c r="T881" s="16">
        <v>0.98</v>
      </c>
      <c r="U881" s="17">
        <f t="shared" si="68"/>
        <v>5.9642200319244036</v>
      </c>
      <c r="V881" s="17">
        <f t="shared" si="69"/>
        <v>0.99785499467109107</v>
      </c>
    </row>
    <row r="882" spans="1:22">
      <c r="A882" s="14" t="s">
        <v>46</v>
      </c>
      <c r="B882" s="15">
        <v>2447.71220103</v>
      </c>
      <c r="C882" s="14">
        <v>4</v>
      </c>
      <c r="D882" s="14">
        <v>15459</v>
      </c>
      <c r="E882" s="14" t="s">
        <v>45</v>
      </c>
      <c r="F882" s="14">
        <v>4</v>
      </c>
      <c r="G882" s="14" t="s">
        <v>44</v>
      </c>
      <c r="H882" s="14">
        <v>2</v>
      </c>
      <c r="I882" s="14">
        <v>1200</v>
      </c>
      <c r="J882" s="14">
        <v>1200</v>
      </c>
      <c r="K882" s="14">
        <v>562</v>
      </c>
      <c r="L882" s="15">
        <v>1.76730039199E-5</v>
      </c>
      <c r="M882" s="16">
        <v>1</v>
      </c>
      <c r="N882" s="17">
        <f t="shared" si="65"/>
        <v>1.76730039199E-5</v>
      </c>
      <c r="O882" s="17">
        <v>8.52</v>
      </c>
      <c r="P882" s="17">
        <v>1.44</v>
      </c>
      <c r="Q882" s="17">
        <f t="shared" si="66"/>
        <v>1.5057399339754799E-4</v>
      </c>
      <c r="R882" s="17">
        <f t="shared" si="67"/>
        <v>2.5449125644655998E-5</v>
      </c>
      <c r="S882" s="16">
        <v>0.99</v>
      </c>
      <c r="T882" s="16">
        <v>0.98</v>
      </c>
      <c r="U882" s="17">
        <f t="shared" si="68"/>
        <v>1.4906825346357251E-4</v>
      </c>
      <c r="V882" s="17">
        <f t="shared" si="69"/>
        <v>2.494014313176288E-5</v>
      </c>
    </row>
    <row r="883" spans="1:22">
      <c r="A883" s="14" t="s">
        <v>46</v>
      </c>
      <c r="B883" s="15">
        <v>2447.71220103</v>
      </c>
      <c r="C883" s="14">
        <v>4</v>
      </c>
      <c r="D883" s="14">
        <v>15460</v>
      </c>
      <c r="E883" s="14" t="s">
        <v>45</v>
      </c>
      <c r="F883" s="14">
        <v>4</v>
      </c>
      <c r="G883" s="14" t="s">
        <v>44</v>
      </c>
      <c r="H883" s="14">
        <v>2</v>
      </c>
      <c r="I883" s="14">
        <v>1200</v>
      </c>
      <c r="J883" s="14">
        <v>1200</v>
      </c>
      <c r="K883" s="14">
        <v>562</v>
      </c>
      <c r="L883" s="15">
        <v>0.76575262406</v>
      </c>
      <c r="M883" s="16">
        <v>1</v>
      </c>
      <c r="N883" s="17">
        <f t="shared" si="65"/>
        <v>0.76575262406</v>
      </c>
      <c r="O883" s="17">
        <v>8.52</v>
      </c>
      <c r="P883" s="17">
        <v>1.44</v>
      </c>
      <c r="Q883" s="17">
        <f t="shared" si="66"/>
        <v>6.5242123569911996</v>
      </c>
      <c r="R883" s="17">
        <f t="shared" si="67"/>
        <v>1.1026837786463999</v>
      </c>
      <c r="S883" s="16">
        <v>0.99</v>
      </c>
      <c r="T883" s="16">
        <v>0.98</v>
      </c>
      <c r="U883" s="17">
        <f t="shared" si="68"/>
        <v>6.4589702334212875</v>
      </c>
      <c r="V883" s="17">
        <f t="shared" si="69"/>
        <v>1.080630103073472</v>
      </c>
    </row>
    <row r="884" spans="1:22">
      <c r="A884" s="14" t="s">
        <v>46</v>
      </c>
      <c r="B884" s="15">
        <v>2447.71220103</v>
      </c>
      <c r="C884" s="14">
        <v>4</v>
      </c>
      <c r="D884" s="14">
        <v>15461</v>
      </c>
      <c r="E884" s="14" t="s">
        <v>45</v>
      </c>
      <c r="F884" s="14">
        <v>4</v>
      </c>
      <c r="G884" s="14" t="s">
        <v>44</v>
      </c>
      <c r="H884" s="14">
        <v>2</v>
      </c>
      <c r="I884" s="14">
        <v>1200</v>
      </c>
      <c r="J884" s="14">
        <v>1200</v>
      </c>
      <c r="K884" s="14">
        <v>562</v>
      </c>
      <c r="L884" s="15">
        <v>2.46882247141E-2</v>
      </c>
      <c r="M884" s="16">
        <v>1</v>
      </c>
      <c r="N884" s="17">
        <f t="shared" si="65"/>
        <v>2.46882247141E-2</v>
      </c>
      <c r="O884" s="17">
        <v>8.52</v>
      </c>
      <c r="P884" s="17">
        <v>1.44</v>
      </c>
      <c r="Q884" s="17">
        <f t="shared" si="66"/>
        <v>0.210343674564132</v>
      </c>
      <c r="R884" s="17">
        <f t="shared" si="67"/>
        <v>3.5551043588304E-2</v>
      </c>
      <c r="S884" s="16">
        <v>0.99</v>
      </c>
      <c r="T884" s="16">
        <v>0.98</v>
      </c>
      <c r="U884" s="17">
        <f t="shared" si="68"/>
        <v>0.20824023781849069</v>
      </c>
      <c r="V884" s="17">
        <f t="shared" si="69"/>
        <v>3.4840022716537918E-2</v>
      </c>
    </row>
    <row r="885" spans="1:22">
      <c r="A885" s="14" t="s">
        <v>46</v>
      </c>
      <c r="B885" s="15">
        <v>2447.71220103</v>
      </c>
      <c r="C885" s="14">
        <v>4</v>
      </c>
      <c r="D885" s="14">
        <v>15462</v>
      </c>
      <c r="E885" s="14" t="s">
        <v>45</v>
      </c>
      <c r="F885" s="14">
        <v>4</v>
      </c>
      <c r="G885" s="14" t="s">
        <v>44</v>
      </c>
      <c r="H885" s="14">
        <v>2</v>
      </c>
      <c r="I885" s="14">
        <v>1200</v>
      </c>
      <c r="J885" s="14">
        <v>1200</v>
      </c>
      <c r="K885" s="14">
        <v>562</v>
      </c>
      <c r="L885" s="15">
        <v>1.2507245985599999E-3</v>
      </c>
      <c r="M885" s="16">
        <v>1</v>
      </c>
      <c r="N885" s="17">
        <f t="shared" si="65"/>
        <v>1.2507245985599999E-3</v>
      </c>
      <c r="O885" s="17">
        <v>8.52</v>
      </c>
      <c r="P885" s="17">
        <v>1.44</v>
      </c>
      <c r="Q885" s="17">
        <f t="shared" si="66"/>
        <v>1.0656173579731198E-2</v>
      </c>
      <c r="R885" s="17">
        <f t="shared" si="67"/>
        <v>1.8010434219263999E-3</v>
      </c>
      <c r="S885" s="16">
        <v>0.99</v>
      </c>
      <c r="T885" s="16">
        <v>0.98</v>
      </c>
      <c r="U885" s="17">
        <f t="shared" si="68"/>
        <v>1.0549611843933887E-2</v>
      </c>
      <c r="V885" s="17">
        <f t="shared" si="69"/>
        <v>1.7650225534878718E-3</v>
      </c>
    </row>
    <row r="886" spans="1:22">
      <c r="A886" s="14" t="s">
        <v>46</v>
      </c>
      <c r="B886" s="15">
        <v>2447.71220103</v>
      </c>
      <c r="C886" s="14">
        <v>4</v>
      </c>
      <c r="D886" s="14">
        <v>15500</v>
      </c>
      <c r="E886" s="14" t="s">
        <v>45</v>
      </c>
      <c r="F886" s="14">
        <v>4</v>
      </c>
      <c r="G886" s="14" t="s">
        <v>44</v>
      </c>
      <c r="H886" s="14">
        <v>2</v>
      </c>
      <c r="I886" s="14">
        <v>1200</v>
      </c>
      <c r="J886" s="14">
        <v>1200</v>
      </c>
      <c r="K886" s="14">
        <v>562</v>
      </c>
      <c r="L886" s="15">
        <v>2.89231929098E-3</v>
      </c>
      <c r="M886" s="16">
        <v>1</v>
      </c>
      <c r="N886" s="17">
        <f t="shared" si="65"/>
        <v>2.89231929098E-3</v>
      </c>
      <c r="O886" s="17">
        <v>8.52</v>
      </c>
      <c r="P886" s="17">
        <v>1.44</v>
      </c>
      <c r="Q886" s="17">
        <f t="shared" si="66"/>
        <v>2.46425603591496E-2</v>
      </c>
      <c r="R886" s="17">
        <f t="shared" si="67"/>
        <v>4.1649397790111996E-3</v>
      </c>
      <c r="S886" s="16">
        <v>0.99</v>
      </c>
      <c r="T886" s="16">
        <v>0.98</v>
      </c>
      <c r="U886" s="17">
        <f t="shared" si="68"/>
        <v>2.4396134755558102E-2</v>
      </c>
      <c r="V886" s="17">
        <f t="shared" si="69"/>
        <v>4.0816409834309756E-3</v>
      </c>
    </row>
    <row r="887" spans="1:22">
      <c r="A887" s="14" t="s">
        <v>46</v>
      </c>
      <c r="B887" s="15">
        <v>2447.71220103</v>
      </c>
      <c r="C887" s="14">
        <v>4</v>
      </c>
      <c r="D887" s="14">
        <v>15501</v>
      </c>
      <c r="E887" s="14" t="s">
        <v>45</v>
      </c>
      <c r="F887" s="14">
        <v>4</v>
      </c>
      <c r="G887" s="14" t="s">
        <v>51</v>
      </c>
      <c r="H887" s="14">
        <v>13</v>
      </c>
      <c r="I887" s="14">
        <v>6440</v>
      </c>
      <c r="J887" s="14">
        <v>6440</v>
      </c>
      <c r="K887" s="14">
        <v>573</v>
      </c>
      <c r="L887" s="15">
        <v>3.6790304904E-6</v>
      </c>
      <c r="M887" s="16">
        <v>0.83</v>
      </c>
      <c r="N887" s="17">
        <f t="shared" si="65"/>
        <v>3.0535953070319999E-6</v>
      </c>
      <c r="O887" s="17">
        <v>2.0699999999999998</v>
      </c>
      <c r="P887" s="17">
        <v>0.08</v>
      </c>
      <c r="Q887" s="17">
        <f t="shared" si="66"/>
        <v>6.3209422855562396E-6</v>
      </c>
      <c r="R887" s="17">
        <f t="shared" si="67"/>
        <v>2.4428762456255999E-7</v>
      </c>
      <c r="S887" s="16">
        <v>0.99</v>
      </c>
      <c r="T887" s="16">
        <v>0.98</v>
      </c>
      <c r="U887" s="17">
        <f t="shared" si="68"/>
        <v>6.2577328627006769E-6</v>
      </c>
      <c r="V887" s="17">
        <f t="shared" si="69"/>
        <v>2.3940187207130879E-7</v>
      </c>
    </row>
    <row r="888" spans="1:22">
      <c r="A888" s="14" t="s">
        <v>46</v>
      </c>
      <c r="B888" s="15">
        <v>2447.71220103</v>
      </c>
      <c r="C888" s="14">
        <v>4</v>
      </c>
      <c r="D888" s="14">
        <v>15502</v>
      </c>
      <c r="E888" s="14" t="s">
        <v>45</v>
      </c>
      <c r="F888" s="14">
        <v>4</v>
      </c>
      <c r="G888" s="14" t="s">
        <v>52</v>
      </c>
      <c r="H888" s="14">
        <v>12</v>
      </c>
      <c r="I888" s="14">
        <v>5200</v>
      </c>
      <c r="J888" s="14">
        <v>5200</v>
      </c>
      <c r="K888" s="14">
        <v>572</v>
      </c>
      <c r="L888" s="15">
        <v>1.07059505654E-5</v>
      </c>
      <c r="M888" s="16">
        <v>0</v>
      </c>
      <c r="N888" s="17">
        <f t="shared" si="65"/>
        <v>0</v>
      </c>
      <c r="O888" s="17">
        <v>0</v>
      </c>
      <c r="P888" s="17">
        <v>0</v>
      </c>
      <c r="Q888" s="17">
        <f t="shared" si="66"/>
        <v>0</v>
      </c>
      <c r="R888" s="17">
        <f t="shared" si="67"/>
        <v>0</v>
      </c>
      <c r="S888" s="16">
        <v>0.99</v>
      </c>
      <c r="T888" s="16">
        <v>0.98</v>
      </c>
      <c r="U888" s="17">
        <f t="shared" si="68"/>
        <v>0</v>
      </c>
      <c r="V888" s="17">
        <f t="shared" si="69"/>
        <v>0</v>
      </c>
    </row>
    <row r="889" spans="1:22">
      <c r="A889" s="14" t="s">
        <v>46</v>
      </c>
      <c r="B889" s="15">
        <v>2447.71220103</v>
      </c>
      <c r="C889" s="14">
        <v>4</v>
      </c>
      <c r="D889" s="14">
        <v>15503</v>
      </c>
      <c r="E889" s="14" t="s">
        <v>45</v>
      </c>
      <c r="F889" s="14">
        <v>4</v>
      </c>
      <c r="G889" s="14" t="s">
        <v>44</v>
      </c>
      <c r="H889" s="14">
        <v>2</v>
      </c>
      <c r="I889" s="14">
        <v>1200</v>
      </c>
      <c r="J889" s="14">
        <v>1200</v>
      </c>
      <c r="K889" s="14">
        <v>562</v>
      </c>
      <c r="L889" s="15">
        <v>2.7922967484700001</v>
      </c>
      <c r="M889" s="16">
        <v>1</v>
      </c>
      <c r="N889" s="17">
        <f t="shared" si="65"/>
        <v>2.7922967484700001</v>
      </c>
      <c r="O889" s="17">
        <v>8.52</v>
      </c>
      <c r="P889" s="17">
        <v>1.44</v>
      </c>
      <c r="Q889" s="17">
        <f t="shared" si="66"/>
        <v>23.790368296964399</v>
      </c>
      <c r="R889" s="17">
        <f t="shared" si="67"/>
        <v>4.0209073177967998</v>
      </c>
      <c r="S889" s="16">
        <v>0.99</v>
      </c>
      <c r="T889" s="16">
        <v>0.98</v>
      </c>
      <c r="U889" s="17">
        <f t="shared" si="68"/>
        <v>23.552464613994754</v>
      </c>
      <c r="V889" s="17">
        <f t="shared" si="69"/>
        <v>3.9404891714408636</v>
      </c>
    </row>
    <row r="890" spans="1:22">
      <c r="A890" s="14" t="s">
        <v>46</v>
      </c>
      <c r="B890" s="15">
        <v>2447.71220103</v>
      </c>
      <c r="C890" s="14">
        <v>4</v>
      </c>
      <c r="D890" s="14">
        <v>15508</v>
      </c>
      <c r="E890" s="14" t="s">
        <v>45</v>
      </c>
      <c r="F890" s="14">
        <v>4</v>
      </c>
      <c r="G890" s="14" t="s">
        <v>49</v>
      </c>
      <c r="H890" s="14">
        <v>11</v>
      </c>
      <c r="I890" s="14">
        <v>4340</v>
      </c>
      <c r="J890" s="14">
        <v>4340</v>
      </c>
      <c r="K890" s="14">
        <v>571</v>
      </c>
      <c r="L890" s="15">
        <v>0.48130170663600003</v>
      </c>
      <c r="M890" s="16">
        <v>1</v>
      </c>
      <c r="N890" s="17">
        <f t="shared" si="65"/>
        <v>0.48130170663600003</v>
      </c>
      <c r="O890" s="17">
        <v>3.85</v>
      </c>
      <c r="P890" s="17">
        <v>0.14000000000000001</v>
      </c>
      <c r="Q890" s="17">
        <f t="shared" si="66"/>
        <v>1.8530115705486001</v>
      </c>
      <c r="R890" s="17">
        <f t="shared" si="67"/>
        <v>6.7382238929040009E-2</v>
      </c>
      <c r="S890" s="16">
        <v>0.99</v>
      </c>
      <c r="T890" s="16">
        <v>0.98</v>
      </c>
      <c r="U890" s="17">
        <f t="shared" si="68"/>
        <v>1.8344814548431141</v>
      </c>
      <c r="V890" s="17">
        <f t="shared" si="69"/>
        <v>6.6034594150459203E-2</v>
      </c>
    </row>
    <row r="891" spans="1:22">
      <c r="A891" s="14" t="s">
        <v>46</v>
      </c>
      <c r="B891" s="15">
        <v>2447.71220103</v>
      </c>
      <c r="C891" s="14">
        <v>4</v>
      </c>
      <c r="D891" s="14">
        <v>15509</v>
      </c>
      <c r="E891" s="14" t="s">
        <v>45</v>
      </c>
      <c r="F891" s="14">
        <v>4</v>
      </c>
      <c r="G891" s="14" t="s">
        <v>50</v>
      </c>
      <c r="H891" s="14">
        <v>4</v>
      </c>
      <c r="I891" s="14">
        <v>1400</v>
      </c>
      <c r="J891" s="14">
        <v>1400</v>
      </c>
      <c r="K891" s="14">
        <v>564</v>
      </c>
      <c r="L891" s="15">
        <v>3.08315885285</v>
      </c>
      <c r="M891" s="16">
        <v>1</v>
      </c>
      <c r="N891" s="17">
        <f t="shared" si="65"/>
        <v>3.08315885285</v>
      </c>
      <c r="O891" s="17">
        <v>11.39</v>
      </c>
      <c r="P891" s="17">
        <v>1.78</v>
      </c>
      <c r="Q891" s="17">
        <f t="shared" si="66"/>
        <v>35.117179333961502</v>
      </c>
      <c r="R891" s="17">
        <f t="shared" si="67"/>
        <v>5.4880227580729999</v>
      </c>
      <c r="S891" s="16">
        <v>0.99</v>
      </c>
      <c r="T891" s="16">
        <v>0.98</v>
      </c>
      <c r="U891" s="17">
        <f t="shared" si="68"/>
        <v>34.766007540621885</v>
      </c>
      <c r="V891" s="17">
        <f t="shared" si="69"/>
        <v>5.3782623029115397</v>
      </c>
    </row>
    <row r="892" spans="1:22">
      <c r="A892" s="14" t="s">
        <v>46</v>
      </c>
      <c r="B892" s="15">
        <v>2447.71220103</v>
      </c>
      <c r="C892" s="14">
        <v>4</v>
      </c>
      <c r="D892" s="14">
        <v>15510</v>
      </c>
      <c r="E892" s="14" t="s">
        <v>45</v>
      </c>
      <c r="F892" s="14">
        <v>4</v>
      </c>
      <c r="G892" s="14" t="s">
        <v>51</v>
      </c>
      <c r="H892" s="14">
        <v>13</v>
      </c>
      <c r="I892" s="14">
        <v>6460</v>
      </c>
      <c r="J892" s="14">
        <v>6460</v>
      </c>
      <c r="K892" s="14">
        <v>573</v>
      </c>
      <c r="L892" s="15">
        <v>0.68586276103099997</v>
      </c>
      <c r="M892" s="16">
        <v>0.83</v>
      </c>
      <c r="N892" s="17">
        <f t="shared" si="65"/>
        <v>0.56926609165572994</v>
      </c>
      <c r="O892" s="17">
        <v>2.0699999999999998</v>
      </c>
      <c r="P892" s="17">
        <v>0.08</v>
      </c>
      <c r="Q892" s="17">
        <f t="shared" si="66"/>
        <v>1.1783808097273609</v>
      </c>
      <c r="R892" s="17">
        <f t="shared" si="67"/>
        <v>4.5541287332458394E-2</v>
      </c>
      <c r="S892" s="16">
        <v>0.99</v>
      </c>
      <c r="T892" s="16">
        <v>0.98</v>
      </c>
      <c r="U892" s="17">
        <f t="shared" si="68"/>
        <v>1.1665970016300873</v>
      </c>
      <c r="V892" s="17">
        <f t="shared" si="69"/>
        <v>4.4630461585809224E-2</v>
      </c>
    </row>
    <row r="893" spans="1:22">
      <c r="A893" s="14" t="s">
        <v>46</v>
      </c>
      <c r="B893" s="15">
        <v>2447.71220103</v>
      </c>
      <c r="C893" s="14">
        <v>4</v>
      </c>
      <c r="D893" s="14">
        <v>15511</v>
      </c>
      <c r="E893" s="14" t="s">
        <v>45</v>
      </c>
      <c r="F893" s="14">
        <v>4</v>
      </c>
      <c r="G893" s="14" t="s">
        <v>48</v>
      </c>
      <c r="H893" s="14">
        <v>3</v>
      </c>
      <c r="I893" s="14">
        <v>1300</v>
      </c>
      <c r="J893" s="14">
        <v>1300</v>
      </c>
      <c r="K893" s="14">
        <v>563</v>
      </c>
      <c r="L893" s="15">
        <v>1.62975163149E-2</v>
      </c>
      <c r="M893" s="16">
        <v>1</v>
      </c>
      <c r="N893" s="17">
        <f t="shared" si="65"/>
        <v>1.62975163149E-2</v>
      </c>
      <c r="O893" s="17">
        <v>9.94</v>
      </c>
      <c r="P893" s="17">
        <v>1.59</v>
      </c>
      <c r="Q893" s="17">
        <f t="shared" si="66"/>
        <v>0.16199731217010599</v>
      </c>
      <c r="R893" s="17">
        <f t="shared" si="67"/>
        <v>2.5913050940691001E-2</v>
      </c>
      <c r="S893" s="16">
        <v>0.99</v>
      </c>
      <c r="T893" s="16">
        <v>0.98</v>
      </c>
      <c r="U893" s="17">
        <f t="shared" si="68"/>
        <v>0.16037733904840493</v>
      </c>
      <c r="V893" s="17">
        <f t="shared" si="69"/>
        <v>2.539478992187718E-2</v>
      </c>
    </row>
    <row r="894" spans="1:22">
      <c r="A894" s="14" t="s">
        <v>46</v>
      </c>
      <c r="B894" s="15">
        <v>2447.71220103</v>
      </c>
      <c r="C894" s="14">
        <v>4</v>
      </c>
      <c r="D894" s="14">
        <v>15512</v>
      </c>
      <c r="E894" s="14" t="s">
        <v>45</v>
      </c>
      <c r="F894" s="14">
        <v>4</v>
      </c>
      <c r="G894" s="14" t="s">
        <v>48</v>
      </c>
      <c r="H894" s="14">
        <v>3</v>
      </c>
      <c r="I894" s="14">
        <v>1300</v>
      </c>
      <c r="J894" s="14">
        <v>1300</v>
      </c>
      <c r="K894" s="14">
        <v>563</v>
      </c>
      <c r="L894" s="15">
        <v>0.60919804336000005</v>
      </c>
      <c r="M894" s="16">
        <v>1</v>
      </c>
      <c r="N894" s="17">
        <f t="shared" si="65"/>
        <v>0.60919804336000005</v>
      </c>
      <c r="O894" s="17">
        <v>9.94</v>
      </c>
      <c r="P894" s="17">
        <v>1.59</v>
      </c>
      <c r="Q894" s="17">
        <f t="shared" si="66"/>
        <v>6.0554285509983998</v>
      </c>
      <c r="R894" s="17">
        <f t="shared" si="67"/>
        <v>0.96862488894240018</v>
      </c>
      <c r="S894" s="16">
        <v>0.99</v>
      </c>
      <c r="T894" s="16">
        <v>0.98</v>
      </c>
      <c r="U894" s="17">
        <f t="shared" si="68"/>
        <v>5.9948742654884155</v>
      </c>
      <c r="V894" s="17">
        <f t="shared" si="69"/>
        <v>0.9492523911635522</v>
      </c>
    </row>
    <row r="895" spans="1:22">
      <c r="A895" s="14" t="s">
        <v>46</v>
      </c>
      <c r="B895" s="15">
        <v>2447.71220103</v>
      </c>
      <c r="C895" s="14">
        <v>4</v>
      </c>
      <c r="D895" s="14">
        <v>15527</v>
      </c>
      <c r="E895" s="14" t="s">
        <v>45</v>
      </c>
      <c r="F895" s="14">
        <v>4</v>
      </c>
      <c r="G895" s="14" t="s">
        <v>50</v>
      </c>
      <c r="H895" s="14">
        <v>4</v>
      </c>
      <c r="I895" s="14">
        <v>1840</v>
      </c>
      <c r="J895" s="14">
        <v>1840</v>
      </c>
      <c r="K895" s="14">
        <v>564</v>
      </c>
      <c r="L895" s="15">
        <v>1.2673649678400001</v>
      </c>
      <c r="M895" s="16">
        <v>1</v>
      </c>
      <c r="N895" s="17">
        <f t="shared" si="65"/>
        <v>1.2673649678400001</v>
      </c>
      <c r="O895" s="17">
        <v>11.39</v>
      </c>
      <c r="P895" s="17">
        <v>1.78</v>
      </c>
      <c r="Q895" s="17">
        <f t="shared" si="66"/>
        <v>14.435286983697601</v>
      </c>
      <c r="R895" s="17">
        <f t="shared" si="67"/>
        <v>2.2559096427552001</v>
      </c>
      <c r="S895" s="16">
        <v>0.99</v>
      </c>
      <c r="T895" s="16">
        <v>0.98</v>
      </c>
      <c r="U895" s="17">
        <f t="shared" si="68"/>
        <v>14.290934113860626</v>
      </c>
      <c r="V895" s="17">
        <f t="shared" si="69"/>
        <v>2.2107914499000962</v>
      </c>
    </row>
    <row r="896" spans="1:22">
      <c r="A896" s="14" t="s">
        <v>46</v>
      </c>
      <c r="B896" s="15">
        <v>2447.71220103</v>
      </c>
      <c r="C896" s="14">
        <v>4</v>
      </c>
      <c r="D896" s="14">
        <v>15528</v>
      </c>
      <c r="E896" s="14" t="s">
        <v>45</v>
      </c>
      <c r="F896" s="14">
        <v>4</v>
      </c>
      <c r="G896" s="14" t="s">
        <v>49</v>
      </c>
      <c r="H896" s="14">
        <v>11</v>
      </c>
      <c r="I896" s="14">
        <v>4340</v>
      </c>
      <c r="J896" s="14">
        <v>4340</v>
      </c>
      <c r="K896" s="14">
        <v>571</v>
      </c>
      <c r="L896" s="15">
        <v>3.4893734396799998E-4</v>
      </c>
      <c r="M896" s="16">
        <v>1</v>
      </c>
      <c r="N896" s="17">
        <f t="shared" si="65"/>
        <v>3.4893734396799998E-4</v>
      </c>
      <c r="O896" s="17">
        <v>3.85</v>
      </c>
      <c r="P896" s="17">
        <v>0.14000000000000001</v>
      </c>
      <c r="Q896" s="17">
        <f t="shared" si="66"/>
        <v>1.3434087742767999E-3</v>
      </c>
      <c r="R896" s="17">
        <f t="shared" si="67"/>
        <v>4.885122815552E-5</v>
      </c>
      <c r="S896" s="16">
        <v>0.99</v>
      </c>
      <c r="T896" s="16">
        <v>0.98</v>
      </c>
      <c r="U896" s="17">
        <f t="shared" si="68"/>
        <v>1.3299746865340319E-3</v>
      </c>
      <c r="V896" s="17">
        <f t="shared" si="69"/>
        <v>4.7874203592409596E-5</v>
      </c>
    </row>
    <row r="897" spans="1:22">
      <c r="A897" s="14" t="s">
        <v>46</v>
      </c>
      <c r="B897" s="15">
        <v>2447.71220103</v>
      </c>
      <c r="C897" s="14">
        <v>4</v>
      </c>
      <c r="D897" s="14">
        <v>15529</v>
      </c>
      <c r="E897" s="14" t="s">
        <v>45</v>
      </c>
      <c r="F897" s="14">
        <v>4</v>
      </c>
      <c r="G897" s="14" t="s">
        <v>49</v>
      </c>
      <c r="H897" s="14">
        <v>11</v>
      </c>
      <c r="I897" s="14">
        <v>4340</v>
      </c>
      <c r="J897" s="14">
        <v>1180</v>
      </c>
      <c r="K897" s="14">
        <v>571</v>
      </c>
      <c r="L897" s="15">
        <v>3.3807574897800001E-2</v>
      </c>
      <c r="M897" s="16">
        <v>1</v>
      </c>
      <c r="N897" s="17">
        <f t="shared" si="65"/>
        <v>3.3807574897800001E-2</v>
      </c>
      <c r="O897" s="17">
        <v>3.85</v>
      </c>
      <c r="P897" s="17">
        <v>0.14000000000000001</v>
      </c>
      <c r="Q897" s="17">
        <f t="shared" si="66"/>
        <v>0.13015916335652999</v>
      </c>
      <c r="R897" s="17">
        <f t="shared" si="67"/>
        <v>4.7330604856920004E-3</v>
      </c>
      <c r="S897" s="16">
        <v>0.99</v>
      </c>
      <c r="T897" s="16">
        <v>0.98</v>
      </c>
      <c r="U897" s="17">
        <f t="shared" si="68"/>
        <v>0.12885757172296469</v>
      </c>
      <c r="V897" s="17">
        <f t="shared" si="69"/>
        <v>4.6383992759781601E-3</v>
      </c>
    </row>
    <row r="898" spans="1:22">
      <c r="A898" s="14" t="s">
        <v>46</v>
      </c>
      <c r="B898" s="15">
        <v>2447.71220103</v>
      </c>
      <c r="C898" s="14">
        <v>4</v>
      </c>
      <c r="D898" s="14">
        <v>15530</v>
      </c>
      <c r="E898" s="14" t="s">
        <v>45</v>
      </c>
      <c r="F898" s="14">
        <v>4</v>
      </c>
      <c r="G898" s="14" t="s">
        <v>48</v>
      </c>
      <c r="H898" s="14">
        <v>3</v>
      </c>
      <c r="I898" s="14">
        <v>1300</v>
      </c>
      <c r="J898" s="14">
        <v>1300</v>
      </c>
      <c r="K898" s="14">
        <v>563</v>
      </c>
      <c r="L898" s="15">
        <v>5.2348693707699998E-2</v>
      </c>
      <c r="M898" s="16">
        <v>1</v>
      </c>
      <c r="N898" s="17">
        <f t="shared" si="65"/>
        <v>5.2348693707699998E-2</v>
      </c>
      <c r="O898" s="17">
        <v>9.94</v>
      </c>
      <c r="P898" s="17">
        <v>1.59</v>
      </c>
      <c r="Q898" s="17">
        <f t="shared" si="66"/>
        <v>0.52034601545453796</v>
      </c>
      <c r="R898" s="17">
        <f t="shared" si="67"/>
        <v>8.3234422995243001E-2</v>
      </c>
      <c r="S898" s="16">
        <v>0.99</v>
      </c>
      <c r="T898" s="16">
        <v>0.98</v>
      </c>
      <c r="U898" s="17">
        <f t="shared" si="68"/>
        <v>0.51514255529999253</v>
      </c>
      <c r="V898" s="17">
        <f t="shared" si="69"/>
        <v>8.156973453533814E-2</v>
      </c>
    </row>
    <row r="899" spans="1:22">
      <c r="A899" s="14" t="s">
        <v>46</v>
      </c>
      <c r="B899" s="15">
        <v>2447.71220103</v>
      </c>
      <c r="C899" s="14">
        <v>4</v>
      </c>
      <c r="D899" s="14">
        <v>15531</v>
      </c>
      <c r="E899" s="14" t="s">
        <v>45</v>
      </c>
      <c r="F899" s="14">
        <v>4</v>
      </c>
      <c r="G899" s="14" t="s">
        <v>48</v>
      </c>
      <c r="H899" s="14">
        <v>3</v>
      </c>
      <c r="I899" s="14">
        <v>1300</v>
      </c>
      <c r="J899" s="14">
        <v>1300</v>
      </c>
      <c r="K899" s="14">
        <v>563</v>
      </c>
      <c r="L899" s="15">
        <v>4.5575407038199997E-2</v>
      </c>
      <c r="M899" s="16">
        <v>1</v>
      </c>
      <c r="N899" s="17">
        <f t="shared" ref="N899:N909" si="70">L899*M899</f>
        <v>4.5575407038199997E-2</v>
      </c>
      <c r="O899" s="17">
        <v>9.94</v>
      </c>
      <c r="P899" s="17">
        <v>1.59</v>
      </c>
      <c r="Q899" s="17">
        <f t="shared" ref="Q899:Q909" si="71">N899*O899</f>
        <v>0.45301954595970795</v>
      </c>
      <c r="R899" s="17">
        <f t="shared" ref="R899:R909" si="72">N899*P899</f>
        <v>7.2464897190737995E-2</v>
      </c>
      <c r="S899" s="16">
        <v>0.99</v>
      </c>
      <c r="T899" s="16">
        <v>0.98</v>
      </c>
      <c r="U899" s="17">
        <f t="shared" ref="U899:U909" si="73">Q899*S899</f>
        <v>0.44848935050011085</v>
      </c>
      <c r="V899" s="17">
        <f t="shared" ref="V899:V909" si="74">R899*T899</f>
        <v>7.1015599246923231E-2</v>
      </c>
    </row>
    <row r="900" spans="1:22">
      <c r="A900" s="14" t="s">
        <v>46</v>
      </c>
      <c r="B900" s="15">
        <v>2447.71220103</v>
      </c>
      <c r="C900" s="14">
        <v>4</v>
      </c>
      <c r="D900" s="14">
        <v>15532</v>
      </c>
      <c r="E900" s="14" t="s">
        <v>45</v>
      </c>
      <c r="F900" s="14">
        <v>4</v>
      </c>
      <c r="G900" s="14" t="s">
        <v>48</v>
      </c>
      <c r="H900" s="14">
        <v>3</v>
      </c>
      <c r="I900" s="14">
        <v>1300</v>
      </c>
      <c r="J900" s="14">
        <v>1300</v>
      </c>
      <c r="K900" s="14">
        <v>563</v>
      </c>
      <c r="L900" s="15">
        <v>5.1203135733800002E-3</v>
      </c>
      <c r="M900" s="16">
        <v>1</v>
      </c>
      <c r="N900" s="17">
        <f t="shared" si="70"/>
        <v>5.1203135733800002E-3</v>
      </c>
      <c r="O900" s="17">
        <v>9.94</v>
      </c>
      <c r="P900" s="17">
        <v>1.59</v>
      </c>
      <c r="Q900" s="17">
        <f t="shared" si="71"/>
        <v>5.0895916919397197E-2</v>
      </c>
      <c r="R900" s="17">
        <f t="shared" si="72"/>
        <v>8.1412985816742001E-3</v>
      </c>
      <c r="S900" s="16">
        <v>0.99</v>
      </c>
      <c r="T900" s="16">
        <v>0.98</v>
      </c>
      <c r="U900" s="17">
        <f t="shared" si="73"/>
        <v>5.0386957750203222E-2</v>
      </c>
      <c r="V900" s="17">
        <f t="shared" si="74"/>
        <v>7.9784726100407162E-3</v>
      </c>
    </row>
    <row r="901" spans="1:22">
      <c r="A901" s="14" t="s">
        <v>46</v>
      </c>
      <c r="B901" s="15">
        <v>2447.71220103</v>
      </c>
      <c r="C901" s="14">
        <v>4</v>
      </c>
      <c r="D901" s="14">
        <v>15533</v>
      </c>
      <c r="E901" s="14" t="s">
        <v>45</v>
      </c>
      <c r="F901" s="14">
        <v>4</v>
      </c>
      <c r="G901" s="14" t="s">
        <v>48</v>
      </c>
      <c r="H901" s="14">
        <v>3</v>
      </c>
      <c r="I901" s="14">
        <v>1300</v>
      </c>
      <c r="J901" s="14">
        <v>1300</v>
      </c>
      <c r="K901" s="14">
        <v>563</v>
      </c>
      <c r="L901" s="15">
        <v>2.6606258188199999E-5</v>
      </c>
      <c r="M901" s="16">
        <v>1</v>
      </c>
      <c r="N901" s="17">
        <f t="shared" si="70"/>
        <v>2.6606258188199999E-5</v>
      </c>
      <c r="O901" s="17">
        <v>9.94</v>
      </c>
      <c r="P901" s="17">
        <v>1.59</v>
      </c>
      <c r="Q901" s="17">
        <f t="shared" si="71"/>
        <v>2.64466206390708E-4</v>
      </c>
      <c r="R901" s="17">
        <f t="shared" si="72"/>
        <v>4.2303950519238004E-5</v>
      </c>
      <c r="S901" s="16">
        <v>0.99</v>
      </c>
      <c r="T901" s="16">
        <v>0.98</v>
      </c>
      <c r="U901" s="17">
        <f t="shared" si="73"/>
        <v>2.6182154432680094E-4</v>
      </c>
      <c r="V901" s="17">
        <f t="shared" si="74"/>
        <v>4.1457871508853243E-5</v>
      </c>
    </row>
    <row r="902" spans="1:22">
      <c r="A902" s="14" t="s">
        <v>46</v>
      </c>
      <c r="B902" s="15">
        <v>2447.71220103</v>
      </c>
      <c r="C902" s="14">
        <v>4</v>
      </c>
      <c r="D902" s="14">
        <v>15534</v>
      </c>
      <c r="E902" s="14" t="s">
        <v>45</v>
      </c>
      <c r="F902" s="14">
        <v>4</v>
      </c>
      <c r="G902" s="14" t="s">
        <v>48</v>
      </c>
      <c r="H902" s="14">
        <v>3</v>
      </c>
      <c r="I902" s="14">
        <v>1300</v>
      </c>
      <c r="J902" s="14">
        <v>1300</v>
      </c>
      <c r="K902" s="14">
        <v>563</v>
      </c>
      <c r="L902" s="15">
        <v>0.19809494204600001</v>
      </c>
      <c r="M902" s="16">
        <v>1</v>
      </c>
      <c r="N902" s="17">
        <f t="shared" si="70"/>
        <v>0.19809494204600001</v>
      </c>
      <c r="O902" s="17">
        <v>9.94</v>
      </c>
      <c r="P902" s="17">
        <v>1.59</v>
      </c>
      <c r="Q902" s="17">
        <f t="shared" si="71"/>
        <v>1.9690637239372399</v>
      </c>
      <c r="R902" s="17">
        <f t="shared" si="72"/>
        <v>0.31497095785314</v>
      </c>
      <c r="S902" s="16">
        <v>0.99</v>
      </c>
      <c r="T902" s="16">
        <v>0.98</v>
      </c>
      <c r="U902" s="17">
        <f t="shared" si="73"/>
        <v>1.9493730866978676</v>
      </c>
      <c r="V902" s="17">
        <f t="shared" si="74"/>
        <v>0.30867153869607722</v>
      </c>
    </row>
    <row r="903" spans="1:22">
      <c r="A903" s="14" t="s">
        <v>46</v>
      </c>
      <c r="B903" s="15">
        <v>2447.71220103</v>
      </c>
      <c r="C903" s="14">
        <v>4</v>
      </c>
      <c r="D903" s="14">
        <v>15535</v>
      </c>
      <c r="E903" s="14" t="s">
        <v>45</v>
      </c>
      <c r="F903" s="14">
        <v>4</v>
      </c>
      <c r="G903" s="14" t="s">
        <v>48</v>
      </c>
      <c r="H903" s="14">
        <v>3</v>
      </c>
      <c r="I903" s="14">
        <v>1300</v>
      </c>
      <c r="J903" s="14">
        <v>1300</v>
      </c>
      <c r="K903" s="14">
        <v>563</v>
      </c>
      <c r="L903" s="15">
        <v>0.23690428918600001</v>
      </c>
      <c r="M903" s="16">
        <v>1</v>
      </c>
      <c r="N903" s="17">
        <f t="shared" si="70"/>
        <v>0.23690428918600001</v>
      </c>
      <c r="O903" s="17">
        <v>9.94</v>
      </c>
      <c r="P903" s="17">
        <v>1.59</v>
      </c>
      <c r="Q903" s="17">
        <f t="shared" si="71"/>
        <v>2.3548286345088401</v>
      </c>
      <c r="R903" s="17">
        <f t="shared" si="72"/>
        <v>0.37667781980574006</v>
      </c>
      <c r="S903" s="16">
        <v>0.99</v>
      </c>
      <c r="T903" s="16">
        <v>0.98</v>
      </c>
      <c r="U903" s="17">
        <f t="shared" si="73"/>
        <v>2.3312803481637516</v>
      </c>
      <c r="V903" s="17">
        <f t="shared" si="74"/>
        <v>0.36914426340962525</v>
      </c>
    </row>
    <row r="904" spans="1:22">
      <c r="A904" s="14" t="s">
        <v>46</v>
      </c>
      <c r="B904" s="15">
        <v>2447.71220103</v>
      </c>
      <c r="C904" s="14">
        <v>4</v>
      </c>
      <c r="D904" s="14">
        <v>15536</v>
      </c>
      <c r="E904" s="14" t="s">
        <v>45</v>
      </c>
      <c r="F904" s="14">
        <v>4</v>
      </c>
      <c r="G904" s="14" t="s">
        <v>48</v>
      </c>
      <c r="H904" s="14">
        <v>3</v>
      </c>
      <c r="I904" s="14">
        <v>1300</v>
      </c>
      <c r="J904" s="14">
        <v>1300</v>
      </c>
      <c r="K904" s="14">
        <v>563</v>
      </c>
      <c r="L904" s="15">
        <v>0.104853311065</v>
      </c>
      <c r="M904" s="16">
        <v>1</v>
      </c>
      <c r="N904" s="17">
        <f t="shared" si="70"/>
        <v>0.104853311065</v>
      </c>
      <c r="O904" s="17">
        <v>9.94</v>
      </c>
      <c r="P904" s="17">
        <v>1.59</v>
      </c>
      <c r="Q904" s="17">
        <f t="shared" si="71"/>
        <v>1.0422419119860999</v>
      </c>
      <c r="R904" s="17">
        <f t="shared" si="72"/>
        <v>0.16671676459335</v>
      </c>
      <c r="S904" s="16">
        <v>0.99</v>
      </c>
      <c r="T904" s="16">
        <v>0.98</v>
      </c>
      <c r="U904" s="17">
        <f t="shared" si="73"/>
        <v>1.031819492866239</v>
      </c>
      <c r="V904" s="17">
        <f t="shared" si="74"/>
        <v>0.163382429301483</v>
      </c>
    </row>
    <row r="905" spans="1:22">
      <c r="A905" s="14" t="s">
        <v>46</v>
      </c>
      <c r="B905" s="15">
        <v>2447.71220103</v>
      </c>
      <c r="C905" s="14">
        <v>4</v>
      </c>
      <c r="D905" s="14">
        <v>15537</v>
      </c>
      <c r="E905" s="14" t="s">
        <v>45</v>
      </c>
      <c r="F905" s="14">
        <v>4</v>
      </c>
      <c r="G905" s="14" t="s">
        <v>48</v>
      </c>
      <c r="H905" s="14">
        <v>3</v>
      </c>
      <c r="I905" s="14">
        <v>1300</v>
      </c>
      <c r="J905" s="14">
        <v>1300</v>
      </c>
      <c r="K905" s="14">
        <v>563</v>
      </c>
      <c r="L905" s="15">
        <v>2.63006483272</v>
      </c>
      <c r="M905" s="16">
        <v>1</v>
      </c>
      <c r="N905" s="17">
        <f t="shared" si="70"/>
        <v>2.63006483272</v>
      </c>
      <c r="O905" s="17">
        <v>9.94</v>
      </c>
      <c r="P905" s="17">
        <v>1.59</v>
      </c>
      <c r="Q905" s="17">
        <f t="shared" si="71"/>
        <v>26.1428444372368</v>
      </c>
      <c r="R905" s="17">
        <f t="shared" si="72"/>
        <v>4.1818030840247999</v>
      </c>
      <c r="S905" s="16">
        <v>0.99</v>
      </c>
      <c r="T905" s="16">
        <v>0.98</v>
      </c>
      <c r="U905" s="17">
        <f t="shared" si="73"/>
        <v>25.881415992864433</v>
      </c>
      <c r="V905" s="17">
        <f t="shared" si="74"/>
        <v>4.0981670223443043</v>
      </c>
    </row>
    <row r="906" spans="1:22">
      <c r="A906" s="14" t="s">
        <v>46</v>
      </c>
      <c r="B906" s="15">
        <v>2447.71220103</v>
      </c>
      <c r="C906" s="14">
        <v>4</v>
      </c>
      <c r="D906" s="14">
        <v>15538</v>
      </c>
      <c r="E906" s="14" t="s">
        <v>45</v>
      </c>
      <c r="F906" s="14">
        <v>4</v>
      </c>
      <c r="G906" s="14" t="s">
        <v>48</v>
      </c>
      <c r="H906" s="14">
        <v>3</v>
      </c>
      <c r="I906" s="14">
        <v>1300</v>
      </c>
      <c r="J906" s="14">
        <v>1300</v>
      </c>
      <c r="K906" s="14">
        <v>563</v>
      </c>
      <c r="L906" s="15">
        <v>1.6409751865199999E-2</v>
      </c>
      <c r="M906" s="16">
        <v>1</v>
      </c>
      <c r="N906" s="17">
        <f t="shared" si="70"/>
        <v>1.6409751865199999E-2</v>
      </c>
      <c r="O906" s="17">
        <v>9.94</v>
      </c>
      <c r="P906" s="17">
        <v>1.59</v>
      </c>
      <c r="Q906" s="17">
        <f t="shared" si="71"/>
        <v>0.16311293354008799</v>
      </c>
      <c r="R906" s="17">
        <f t="shared" si="72"/>
        <v>2.6091505465667998E-2</v>
      </c>
      <c r="S906" s="16">
        <v>0.99</v>
      </c>
      <c r="T906" s="16">
        <v>0.98</v>
      </c>
      <c r="U906" s="17">
        <f t="shared" si="73"/>
        <v>0.16148180420468711</v>
      </c>
      <c r="V906" s="17">
        <f t="shared" si="74"/>
        <v>2.5569675356354637E-2</v>
      </c>
    </row>
    <row r="907" spans="1:22">
      <c r="A907" s="14" t="s">
        <v>46</v>
      </c>
      <c r="B907" s="15">
        <v>2447.71220103</v>
      </c>
      <c r="C907" s="14">
        <v>4</v>
      </c>
      <c r="D907" s="14">
        <v>15619</v>
      </c>
      <c r="E907" s="14" t="s">
        <v>45</v>
      </c>
      <c r="F907" s="14">
        <v>4</v>
      </c>
      <c r="G907" s="14" t="s">
        <v>44</v>
      </c>
      <c r="H907" s="14">
        <v>2</v>
      </c>
      <c r="I907" s="14">
        <v>1200</v>
      </c>
      <c r="J907" s="14">
        <v>1200</v>
      </c>
      <c r="K907" s="14">
        <v>562</v>
      </c>
      <c r="L907" s="15">
        <v>6.2703369073699999E-3</v>
      </c>
      <c r="M907" s="16">
        <v>1</v>
      </c>
      <c r="N907" s="17">
        <f t="shared" si="70"/>
        <v>6.2703369073699999E-3</v>
      </c>
      <c r="O907" s="17">
        <v>8.52</v>
      </c>
      <c r="P907" s="17">
        <v>1.44</v>
      </c>
      <c r="Q907" s="17">
        <f t="shared" si="71"/>
        <v>5.3423270450792398E-2</v>
      </c>
      <c r="R907" s="17">
        <f t="shared" si="72"/>
        <v>9.0292851466127998E-3</v>
      </c>
      <c r="S907" s="16">
        <v>0.99</v>
      </c>
      <c r="T907" s="16">
        <v>0.98</v>
      </c>
      <c r="U907" s="17">
        <f t="shared" si="73"/>
        <v>5.2889037746284472E-2</v>
      </c>
      <c r="V907" s="17">
        <f t="shared" si="74"/>
        <v>8.8486994436805435E-3</v>
      </c>
    </row>
    <row r="908" spans="1:22">
      <c r="A908" s="14" t="s">
        <v>46</v>
      </c>
      <c r="B908" s="15">
        <v>2447.71220103</v>
      </c>
      <c r="C908" s="14">
        <v>4</v>
      </c>
      <c r="D908" s="14">
        <v>15629</v>
      </c>
      <c r="E908" s="14" t="s">
        <v>45</v>
      </c>
      <c r="F908" s="14">
        <v>4</v>
      </c>
      <c r="G908" s="14" t="s">
        <v>47</v>
      </c>
      <c r="H908" s="14">
        <v>1</v>
      </c>
      <c r="I908" s="14">
        <v>1100</v>
      </c>
      <c r="J908" s="14">
        <v>1100</v>
      </c>
      <c r="K908" s="14">
        <v>561</v>
      </c>
      <c r="L908" s="15">
        <v>2.7570002549599999E-6</v>
      </c>
      <c r="M908" s="16">
        <v>1</v>
      </c>
      <c r="N908" s="17">
        <f t="shared" si="70"/>
        <v>2.7570002549599999E-6</v>
      </c>
      <c r="O908" s="17">
        <v>4.55</v>
      </c>
      <c r="P908" s="17">
        <v>0.79</v>
      </c>
      <c r="Q908" s="17">
        <f t="shared" si="71"/>
        <v>1.2544351160067999E-5</v>
      </c>
      <c r="R908" s="17">
        <f t="shared" si="72"/>
        <v>2.1780302014183999E-6</v>
      </c>
      <c r="S908" s="16">
        <v>0.99</v>
      </c>
      <c r="T908" s="16">
        <v>0.98</v>
      </c>
      <c r="U908" s="17">
        <f t="shared" si="73"/>
        <v>1.241890764846732E-5</v>
      </c>
      <c r="V908" s="17">
        <f t="shared" si="74"/>
        <v>2.1344695973900318E-6</v>
      </c>
    </row>
    <row r="909" spans="1:22">
      <c r="A909" s="14" t="s">
        <v>46</v>
      </c>
      <c r="B909" s="15">
        <v>2447.71220103</v>
      </c>
      <c r="C909" s="14">
        <v>4</v>
      </c>
      <c r="D909" s="14">
        <v>15648</v>
      </c>
      <c r="E909" s="14" t="s">
        <v>45</v>
      </c>
      <c r="F909" s="14">
        <v>4</v>
      </c>
      <c r="G909" s="14" t="s">
        <v>44</v>
      </c>
      <c r="H909" s="14">
        <v>2</v>
      </c>
      <c r="I909" s="14">
        <v>1200</v>
      </c>
      <c r="J909" s="14">
        <v>1200</v>
      </c>
      <c r="K909" s="14">
        <v>562</v>
      </c>
      <c r="L909" s="15">
        <v>2.6346790672199999E-2</v>
      </c>
      <c r="M909" s="16">
        <v>1</v>
      </c>
      <c r="N909" s="17">
        <f t="shared" si="70"/>
        <v>2.6346790672199999E-2</v>
      </c>
      <c r="O909" s="17">
        <v>8.52</v>
      </c>
      <c r="P909" s="17">
        <v>1.44</v>
      </c>
      <c r="Q909" s="17">
        <f t="shared" si="71"/>
        <v>0.22447465652714399</v>
      </c>
      <c r="R909" s="17">
        <f t="shared" si="72"/>
        <v>3.7939378567967995E-2</v>
      </c>
      <c r="S909" s="16">
        <v>0.99</v>
      </c>
      <c r="T909" s="16">
        <v>0.98</v>
      </c>
      <c r="U909" s="17">
        <f t="shared" si="73"/>
        <v>0.22222990996187256</v>
      </c>
      <c r="V909" s="17">
        <f t="shared" si="74"/>
        <v>3.7180590996608635E-2</v>
      </c>
    </row>
    <row r="910" spans="1:22">
      <c r="N910" s="17">
        <f>SUM(N2:N909)</f>
        <v>2368.669359135326</v>
      </c>
      <c r="U910" s="17">
        <f>SUM(U2:U909)</f>
        <v>13018.663422882297</v>
      </c>
      <c r="V910" s="17">
        <f>SUM(V2:V909)</f>
        <v>1967.963937810305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06"/>
  <sheetViews>
    <sheetView workbookViewId="0">
      <pane ySplit="1" topLeftCell="A65" activePane="bottomLeft" state="frozen"/>
      <selection pane="bottomLeft" activeCell="K109" sqref="K109"/>
    </sheetView>
  </sheetViews>
  <sheetFormatPr defaultRowHeight="12.75"/>
  <cols>
    <col min="1" max="1" width="13.28515625" bestFit="1" customWidth="1"/>
    <col min="2" max="2" width="15.7109375" bestFit="1" customWidth="1"/>
    <col min="3" max="3" width="2.42578125" bestFit="1" customWidth="1"/>
    <col min="4" max="4" width="11.42578125" bestFit="1" customWidth="1"/>
    <col min="5" max="5" width="10" bestFit="1" customWidth="1"/>
    <col min="6" max="6" width="8.42578125" bestFit="1" customWidth="1"/>
    <col min="7" max="7" width="9.28515625" bestFit="1" customWidth="1"/>
    <col min="8" max="8" width="11" bestFit="1" customWidth="1"/>
    <col min="9" max="9" width="9.28515625" bestFit="1" customWidth="1"/>
    <col min="10" max="10" width="9.5703125" bestFit="1" customWidth="1"/>
    <col min="11" max="11" width="7" bestFit="1" customWidth="1"/>
    <col min="12" max="12" width="15.7109375" bestFit="1" customWidth="1"/>
    <col min="13" max="13" width="9.7109375" bestFit="1" customWidth="1"/>
    <col min="14" max="14" width="10.5703125" bestFit="1" customWidth="1"/>
    <col min="15" max="16" width="11" bestFit="1" customWidth="1"/>
    <col min="17" max="17" width="11.5703125" bestFit="1" customWidth="1"/>
    <col min="18" max="18" width="10.5703125" bestFit="1" customWidth="1"/>
    <col min="19" max="20" width="9.7109375" bestFit="1" customWidth="1"/>
    <col min="21" max="21" width="11.5703125" bestFit="1" customWidth="1"/>
    <col min="22" max="22" width="10.5703125" bestFit="1" customWidth="1"/>
  </cols>
  <sheetData>
    <row r="1" spans="1:22">
      <c r="A1" s="14" t="s">
        <v>22</v>
      </c>
      <c r="B1" s="15" t="s">
        <v>23</v>
      </c>
      <c r="C1" s="14" t="s">
        <v>24</v>
      </c>
      <c r="D1" s="14" t="s">
        <v>25</v>
      </c>
      <c r="E1" s="14" t="s">
        <v>26</v>
      </c>
      <c r="F1" s="14" t="s">
        <v>27</v>
      </c>
      <c r="G1" s="14" t="s">
        <v>28</v>
      </c>
      <c r="H1" s="14" t="s">
        <v>29</v>
      </c>
      <c r="I1" s="14" t="s">
        <v>30</v>
      </c>
      <c r="J1" s="14" t="s">
        <v>31</v>
      </c>
      <c r="K1" s="14" t="s">
        <v>32</v>
      </c>
      <c r="L1" s="15" t="s">
        <v>43</v>
      </c>
      <c r="M1" s="16" t="s">
        <v>33</v>
      </c>
      <c r="N1" s="17" t="s">
        <v>34</v>
      </c>
      <c r="O1" s="17" t="s">
        <v>35</v>
      </c>
      <c r="P1" s="17" t="s">
        <v>36</v>
      </c>
      <c r="Q1" s="17" t="s">
        <v>37</v>
      </c>
      <c r="R1" s="17" t="s">
        <v>38</v>
      </c>
      <c r="S1" s="16" t="s">
        <v>39</v>
      </c>
      <c r="T1" s="16" t="s">
        <v>40</v>
      </c>
      <c r="U1" s="17" t="s">
        <v>41</v>
      </c>
      <c r="V1" s="17" t="s">
        <v>42</v>
      </c>
    </row>
    <row r="2" spans="1:22">
      <c r="A2" s="14" t="s">
        <v>60</v>
      </c>
      <c r="B2" s="15">
        <v>581.56822682100005</v>
      </c>
      <c r="C2" s="14">
        <v>2</v>
      </c>
      <c r="D2" s="14">
        <v>-1</v>
      </c>
      <c r="E2" s="14"/>
      <c r="F2" s="14">
        <v>0</v>
      </c>
      <c r="G2" s="14"/>
      <c r="H2" s="14">
        <v>0</v>
      </c>
      <c r="I2" s="14">
        <v>0</v>
      </c>
      <c r="J2" s="14">
        <v>0</v>
      </c>
      <c r="K2" s="14">
        <v>0</v>
      </c>
      <c r="L2" s="15">
        <v>1.8886367929100001</v>
      </c>
      <c r="M2" s="16">
        <v>0</v>
      </c>
      <c r="N2" s="17">
        <f>L2*M2</f>
        <v>0</v>
      </c>
      <c r="O2" s="17">
        <v>0</v>
      </c>
      <c r="P2" s="17">
        <v>0</v>
      </c>
      <c r="Q2" s="17">
        <f>N2*O2</f>
        <v>0</v>
      </c>
      <c r="R2" s="17">
        <f>N2*P2</f>
        <v>0</v>
      </c>
      <c r="S2" s="16">
        <v>0</v>
      </c>
      <c r="T2" s="16">
        <v>0</v>
      </c>
      <c r="U2" s="17">
        <f>Q2*S2</f>
        <v>0</v>
      </c>
      <c r="V2" s="17">
        <f>R2*T2</f>
        <v>0</v>
      </c>
    </row>
    <row r="3" spans="1:22">
      <c r="A3" s="14" t="s">
        <v>60</v>
      </c>
      <c r="B3" s="15">
        <v>581.56822682100005</v>
      </c>
      <c r="C3" s="14">
        <v>2</v>
      </c>
      <c r="D3" s="14">
        <v>1006</v>
      </c>
      <c r="E3" s="14" t="s">
        <v>55</v>
      </c>
      <c r="F3" s="14">
        <v>2</v>
      </c>
      <c r="G3" s="14" t="s">
        <v>44</v>
      </c>
      <c r="H3" s="14">
        <v>2</v>
      </c>
      <c r="I3" s="14">
        <v>1200</v>
      </c>
      <c r="J3" s="14">
        <v>1200</v>
      </c>
      <c r="K3" s="14">
        <v>522</v>
      </c>
      <c r="L3" s="15">
        <v>27.913179439299999</v>
      </c>
      <c r="M3" s="16">
        <v>1</v>
      </c>
      <c r="N3" s="17">
        <f t="shared" ref="N3:N66" si="0">L3*M3</f>
        <v>27.913179439299999</v>
      </c>
      <c r="O3" s="17">
        <v>6.9982509999999998</v>
      </c>
      <c r="P3" s="17">
        <v>1.150719</v>
      </c>
      <c r="Q3" s="17">
        <f t="shared" ref="Q3:Q66" si="1">N3*O3</f>
        <v>195.34343592426066</v>
      </c>
      <c r="R3" s="17">
        <f t="shared" ref="R3:R66" si="2">N3*P3</f>
        <v>32.120225931211856</v>
      </c>
      <c r="S3" s="16">
        <v>0.59</v>
      </c>
      <c r="T3" s="16">
        <v>0.6</v>
      </c>
      <c r="U3" s="17">
        <f t="shared" ref="U3:U66" si="3">Q3*S3</f>
        <v>115.25262719531378</v>
      </c>
      <c r="V3" s="17">
        <f t="shared" ref="V3:V66" si="4">R3*T3</f>
        <v>19.272135558727111</v>
      </c>
    </row>
    <row r="4" spans="1:22">
      <c r="A4" s="14" t="s">
        <v>60</v>
      </c>
      <c r="B4" s="15">
        <v>581.56822682100005</v>
      </c>
      <c r="C4" s="14">
        <v>2</v>
      </c>
      <c r="D4" s="14">
        <v>1009</v>
      </c>
      <c r="E4" s="14" t="s">
        <v>53</v>
      </c>
      <c r="F4" s="14">
        <v>5</v>
      </c>
      <c r="G4" s="14" t="s">
        <v>44</v>
      </c>
      <c r="H4" s="14">
        <v>2</v>
      </c>
      <c r="I4" s="14">
        <v>1200</v>
      </c>
      <c r="J4" s="14">
        <v>1200</v>
      </c>
      <c r="K4" s="14">
        <v>582</v>
      </c>
      <c r="L4" s="15">
        <v>0.53599810765400002</v>
      </c>
      <c r="M4" s="16">
        <v>1</v>
      </c>
      <c r="N4" s="17">
        <f t="shared" si="0"/>
        <v>0.53599810765400002</v>
      </c>
      <c r="O4" s="17">
        <v>6.5820210000000001</v>
      </c>
      <c r="P4" s="17">
        <v>1.068346</v>
      </c>
      <c r="Q4" s="17">
        <f t="shared" si="1"/>
        <v>3.5279508005388891</v>
      </c>
      <c r="R4" s="17">
        <f t="shared" si="2"/>
        <v>0.5726314343197203</v>
      </c>
      <c r="S4" s="16">
        <v>0.6</v>
      </c>
      <c r="T4" s="16">
        <v>0.62</v>
      </c>
      <c r="U4" s="17">
        <f t="shared" si="3"/>
        <v>2.1167704803233334</v>
      </c>
      <c r="V4" s="17">
        <f t="shared" si="4"/>
        <v>0.35503148927822659</v>
      </c>
    </row>
    <row r="5" spans="1:22">
      <c r="A5" s="14" t="s">
        <v>60</v>
      </c>
      <c r="B5" s="15">
        <v>581.56822682100005</v>
      </c>
      <c r="C5" s="14">
        <v>2</v>
      </c>
      <c r="D5" s="14">
        <v>1014</v>
      </c>
      <c r="E5" s="14" t="s">
        <v>55</v>
      </c>
      <c r="F5" s="14">
        <v>2</v>
      </c>
      <c r="G5" s="14" t="s">
        <v>56</v>
      </c>
      <c r="H5" s="14">
        <v>10</v>
      </c>
      <c r="I5" s="14">
        <v>3200</v>
      </c>
      <c r="J5" s="14">
        <v>3200</v>
      </c>
      <c r="K5" s="14">
        <v>530</v>
      </c>
      <c r="L5" s="15">
        <v>0.20602873740200001</v>
      </c>
      <c r="M5" s="16">
        <v>1</v>
      </c>
      <c r="N5" s="17">
        <f t="shared" si="0"/>
        <v>0.20602873740200001</v>
      </c>
      <c r="O5" s="17">
        <v>2.7140789999999999</v>
      </c>
      <c r="P5" s="17">
        <v>0.10685699999999999</v>
      </c>
      <c r="Q5" s="17">
        <f t="shared" si="1"/>
        <v>0.55917826957928274</v>
      </c>
      <c r="R5" s="17">
        <f t="shared" si="2"/>
        <v>2.2015612792565514E-2</v>
      </c>
      <c r="S5" s="16">
        <v>0.59</v>
      </c>
      <c r="T5" s="16">
        <v>0.6</v>
      </c>
      <c r="U5" s="17">
        <f t="shared" si="3"/>
        <v>0.32991517905177681</v>
      </c>
      <c r="V5" s="17">
        <f t="shared" si="4"/>
        <v>1.3209367675539308E-2</v>
      </c>
    </row>
    <row r="6" spans="1:22">
      <c r="A6" s="14" t="s">
        <v>60</v>
      </c>
      <c r="B6" s="15">
        <v>581.56822682100005</v>
      </c>
      <c r="C6" s="14">
        <v>2</v>
      </c>
      <c r="D6" s="14">
        <v>1031</v>
      </c>
      <c r="E6" s="14" t="s">
        <v>55</v>
      </c>
      <c r="F6" s="14">
        <v>2</v>
      </c>
      <c r="G6" s="14" t="s">
        <v>49</v>
      </c>
      <c r="H6" s="14">
        <v>11</v>
      </c>
      <c r="I6" s="14">
        <v>4130</v>
      </c>
      <c r="J6" s="14">
        <v>4130</v>
      </c>
      <c r="K6" s="14">
        <v>531</v>
      </c>
      <c r="L6" s="15">
        <v>15.4829848966</v>
      </c>
      <c r="M6" s="16">
        <v>1</v>
      </c>
      <c r="N6" s="17">
        <f t="shared" si="0"/>
        <v>15.4829848966</v>
      </c>
      <c r="O6" s="17">
        <v>2.4799899999999999</v>
      </c>
      <c r="P6" s="17">
        <v>9.8230999999999999E-2</v>
      </c>
      <c r="Q6" s="17">
        <f t="shared" si="1"/>
        <v>38.397647713719032</v>
      </c>
      <c r="R6" s="17">
        <f t="shared" si="2"/>
        <v>1.5209090893779145</v>
      </c>
      <c r="S6" s="16">
        <v>0.59</v>
      </c>
      <c r="T6" s="16">
        <v>0.6</v>
      </c>
      <c r="U6" s="17">
        <f t="shared" si="3"/>
        <v>22.654612151094227</v>
      </c>
      <c r="V6" s="17">
        <f t="shared" si="4"/>
        <v>0.91254545362674866</v>
      </c>
    </row>
    <row r="7" spans="1:22">
      <c r="A7" s="14" t="s">
        <v>60</v>
      </c>
      <c r="B7" s="15">
        <v>581.56822682100005</v>
      </c>
      <c r="C7" s="14">
        <v>2</v>
      </c>
      <c r="D7" s="14">
        <v>1035</v>
      </c>
      <c r="E7" s="14" t="s">
        <v>55</v>
      </c>
      <c r="F7" s="14">
        <v>2</v>
      </c>
      <c r="G7" s="14" t="s">
        <v>50</v>
      </c>
      <c r="H7" s="14">
        <v>4</v>
      </c>
      <c r="I7" s="14">
        <v>1400</v>
      </c>
      <c r="J7" s="14">
        <v>1400</v>
      </c>
      <c r="K7" s="14">
        <v>524</v>
      </c>
      <c r="L7" s="15">
        <v>8.4852360788799999</v>
      </c>
      <c r="M7" s="16">
        <v>1</v>
      </c>
      <c r="N7" s="17">
        <f t="shared" si="0"/>
        <v>8.4852360788799999</v>
      </c>
      <c r="O7" s="17">
        <v>9.9086339999999993</v>
      </c>
      <c r="P7" s="17">
        <v>1.5241549999999999</v>
      </c>
      <c r="Q7" s="17">
        <f t="shared" si="1"/>
        <v>84.07709870921704</v>
      </c>
      <c r="R7" s="17">
        <f t="shared" si="2"/>
        <v>12.932814995805346</v>
      </c>
      <c r="S7" s="16">
        <v>0.59</v>
      </c>
      <c r="T7" s="16">
        <v>0.6</v>
      </c>
      <c r="U7" s="17">
        <f t="shared" si="3"/>
        <v>49.605488238438049</v>
      </c>
      <c r="V7" s="17">
        <f t="shared" si="4"/>
        <v>7.7596889974832077</v>
      </c>
    </row>
    <row r="8" spans="1:22">
      <c r="A8" s="14" t="s">
        <v>60</v>
      </c>
      <c r="B8" s="15">
        <v>581.56822682100005</v>
      </c>
      <c r="C8" s="14">
        <v>2</v>
      </c>
      <c r="D8" s="14">
        <v>2370</v>
      </c>
      <c r="E8" s="14" t="s">
        <v>55</v>
      </c>
      <c r="F8" s="14">
        <v>2</v>
      </c>
      <c r="G8" s="14" t="s">
        <v>44</v>
      </c>
      <c r="H8" s="14">
        <v>2</v>
      </c>
      <c r="I8" s="14">
        <v>1200</v>
      </c>
      <c r="J8" s="14">
        <v>1200</v>
      </c>
      <c r="K8" s="14">
        <v>522</v>
      </c>
      <c r="L8" s="15">
        <v>132.37903231300001</v>
      </c>
      <c r="M8" s="16">
        <v>1</v>
      </c>
      <c r="N8" s="17">
        <f t="shared" si="0"/>
        <v>132.37903231300001</v>
      </c>
      <c r="O8" s="17">
        <v>6.9982509999999998</v>
      </c>
      <c r="P8" s="17">
        <v>1.150719</v>
      </c>
      <c r="Q8" s="17">
        <f t="shared" si="1"/>
        <v>926.42169526348459</v>
      </c>
      <c r="R8" s="17">
        <f t="shared" si="2"/>
        <v>152.33106768418307</v>
      </c>
      <c r="S8" s="16">
        <v>0.59</v>
      </c>
      <c r="T8" s="16">
        <v>0.6</v>
      </c>
      <c r="U8" s="17">
        <f t="shared" si="3"/>
        <v>546.58880020545587</v>
      </c>
      <c r="V8" s="17">
        <f t="shared" si="4"/>
        <v>91.398640610509844</v>
      </c>
    </row>
    <row r="9" spans="1:22">
      <c r="A9" s="14" t="s">
        <v>60</v>
      </c>
      <c r="B9" s="15">
        <v>581.56822682100005</v>
      </c>
      <c r="C9" s="14">
        <v>2</v>
      </c>
      <c r="D9" s="14">
        <v>2377</v>
      </c>
      <c r="E9" s="14" t="s">
        <v>55</v>
      </c>
      <c r="F9" s="14">
        <v>2</v>
      </c>
      <c r="G9" s="14" t="s">
        <v>51</v>
      </c>
      <c r="H9" s="14">
        <v>13</v>
      </c>
      <c r="I9" s="14">
        <v>6440</v>
      </c>
      <c r="J9" s="14">
        <v>6440</v>
      </c>
      <c r="K9" s="14">
        <v>533</v>
      </c>
      <c r="L9" s="15">
        <v>0.154978575865</v>
      </c>
      <c r="M9" s="16">
        <v>1</v>
      </c>
      <c r="N9" s="17">
        <f t="shared" si="0"/>
        <v>0.154978575865</v>
      </c>
      <c r="O9" s="17">
        <v>0.68215099999999995</v>
      </c>
      <c r="P9" s="17">
        <v>3.4096000000000001E-2</v>
      </c>
      <c r="Q9" s="17">
        <f t="shared" si="1"/>
        <v>0.1057187905048856</v>
      </c>
      <c r="R9" s="17">
        <f t="shared" si="2"/>
        <v>5.28414952269304E-3</v>
      </c>
      <c r="S9" s="16">
        <v>0.59</v>
      </c>
      <c r="T9" s="16">
        <v>0.6</v>
      </c>
      <c r="U9" s="17">
        <f t="shared" si="3"/>
        <v>6.23740863978825E-2</v>
      </c>
      <c r="V9" s="17">
        <f t="shared" si="4"/>
        <v>3.1704897136158238E-3</v>
      </c>
    </row>
    <row r="10" spans="1:22">
      <c r="A10" s="14" t="s">
        <v>60</v>
      </c>
      <c r="B10" s="15">
        <v>581.56822682100005</v>
      </c>
      <c r="C10" s="14">
        <v>2</v>
      </c>
      <c r="D10" s="14">
        <v>2378</v>
      </c>
      <c r="E10" s="14" t="s">
        <v>55</v>
      </c>
      <c r="F10" s="14">
        <v>2</v>
      </c>
      <c r="G10" s="14" t="s">
        <v>50</v>
      </c>
      <c r="H10" s="14">
        <v>4</v>
      </c>
      <c r="I10" s="14">
        <v>1400</v>
      </c>
      <c r="J10" s="14">
        <v>1400</v>
      </c>
      <c r="K10" s="14">
        <v>524</v>
      </c>
      <c r="L10" s="15">
        <v>1.4357583268</v>
      </c>
      <c r="M10" s="16">
        <v>1</v>
      </c>
      <c r="N10" s="17">
        <f t="shared" si="0"/>
        <v>1.4357583268</v>
      </c>
      <c r="O10" s="17">
        <v>9.9086339999999993</v>
      </c>
      <c r="P10" s="17">
        <v>1.5241549999999999</v>
      </c>
      <c r="Q10" s="17">
        <f t="shared" si="1"/>
        <v>14.22640377271359</v>
      </c>
      <c r="R10" s="17">
        <f t="shared" si="2"/>
        <v>2.1883182325838542</v>
      </c>
      <c r="S10" s="16">
        <v>0.59</v>
      </c>
      <c r="T10" s="16">
        <v>0.6</v>
      </c>
      <c r="U10" s="17">
        <f t="shared" si="3"/>
        <v>8.3935782259010185</v>
      </c>
      <c r="V10" s="17">
        <f t="shared" si="4"/>
        <v>1.3129909395503125</v>
      </c>
    </row>
    <row r="11" spans="1:22">
      <c r="A11" s="14" t="s">
        <v>60</v>
      </c>
      <c r="B11" s="15">
        <v>581.56822682100005</v>
      </c>
      <c r="C11" s="14">
        <v>2</v>
      </c>
      <c r="D11" s="14">
        <v>2379</v>
      </c>
      <c r="E11" s="14" t="s">
        <v>55</v>
      </c>
      <c r="F11" s="14">
        <v>2</v>
      </c>
      <c r="G11" s="14" t="s">
        <v>52</v>
      </c>
      <c r="H11" s="14">
        <v>12</v>
      </c>
      <c r="I11" s="14">
        <v>5200</v>
      </c>
      <c r="J11" s="14">
        <v>5200</v>
      </c>
      <c r="K11" s="14">
        <v>532</v>
      </c>
      <c r="L11" s="15">
        <v>4.61412084465E-2</v>
      </c>
      <c r="M11" s="16">
        <v>7.0000000000000007E-2</v>
      </c>
      <c r="N11" s="17">
        <f t="shared" si="0"/>
        <v>3.2298845912550004E-3</v>
      </c>
      <c r="O11" s="17">
        <v>0.68215099999999995</v>
      </c>
      <c r="P11" s="17">
        <v>3.4096000000000001E-2</v>
      </c>
      <c r="Q11" s="17">
        <f t="shared" si="1"/>
        <v>2.2032690038091898E-3</v>
      </c>
      <c r="R11" s="17">
        <f t="shared" si="2"/>
        <v>1.101261450234305E-4</v>
      </c>
      <c r="S11" s="16">
        <v>0.59</v>
      </c>
      <c r="T11" s="16">
        <v>0.6</v>
      </c>
      <c r="U11" s="17">
        <f t="shared" si="3"/>
        <v>1.299928712247422E-3</v>
      </c>
      <c r="V11" s="17">
        <f t="shared" si="4"/>
        <v>6.6075687014058293E-5</v>
      </c>
    </row>
    <row r="12" spans="1:22">
      <c r="A12" s="14" t="s">
        <v>60</v>
      </c>
      <c r="B12" s="15">
        <v>581.56822682100005</v>
      </c>
      <c r="C12" s="14">
        <v>2</v>
      </c>
      <c r="D12" s="14">
        <v>2381</v>
      </c>
      <c r="E12" s="14" t="s">
        <v>55</v>
      </c>
      <c r="F12" s="14">
        <v>2</v>
      </c>
      <c r="G12" s="14" t="s">
        <v>51</v>
      </c>
      <c r="H12" s="14">
        <v>13</v>
      </c>
      <c r="I12" s="14">
        <v>6440</v>
      </c>
      <c r="J12" s="14">
        <v>6440</v>
      </c>
      <c r="K12" s="14">
        <v>533</v>
      </c>
      <c r="L12" s="15">
        <v>5.28455567966E-3</v>
      </c>
      <c r="M12" s="16">
        <v>1</v>
      </c>
      <c r="N12" s="17">
        <f t="shared" si="0"/>
        <v>5.28455567966E-3</v>
      </c>
      <c r="O12" s="17">
        <v>0.68215099999999995</v>
      </c>
      <c r="P12" s="17">
        <v>3.4096000000000001E-2</v>
      </c>
      <c r="Q12" s="17">
        <f t="shared" si="1"/>
        <v>3.6048649414357485E-3</v>
      </c>
      <c r="R12" s="17">
        <f t="shared" si="2"/>
        <v>1.8018221045368736E-4</v>
      </c>
      <c r="S12" s="16">
        <v>0.59</v>
      </c>
      <c r="T12" s="16">
        <v>0.6</v>
      </c>
      <c r="U12" s="17">
        <f t="shared" si="3"/>
        <v>2.1268703154470915E-3</v>
      </c>
      <c r="V12" s="17">
        <f t="shared" si="4"/>
        <v>1.0810932627221242E-4</v>
      </c>
    </row>
    <row r="13" spans="1:22">
      <c r="A13" s="14" t="s">
        <v>60</v>
      </c>
      <c r="B13" s="15">
        <v>581.56822682100005</v>
      </c>
      <c r="C13" s="14">
        <v>2</v>
      </c>
      <c r="D13" s="14">
        <v>2604</v>
      </c>
      <c r="E13" s="14" t="s">
        <v>55</v>
      </c>
      <c r="F13" s="14">
        <v>2</v>
      </c>
      <c r="G13" s="14" t="s">
        <v>44</v>
      </c>
      <c r="H13" s="14">
        <v>2</v>
      </c>
      <c r="I13" s="14">
        <v>1200</v>
      </c>
      <c r="J13" s="14">
        <v>1200</v>
      </c>
      <c r="K13" s="14">
        <v>522</v>
      </c>
      <c r="L13" s="15">
        <v>20.925747792900001</v>
      </c>
      <c r="M13" s="16">
        <v>1</v>
      </c>
      <c r="N13" s="17">
        <f t="shared" si="0"/>
        <v>20.925747792900001</v>
      </c>
      <c r="O13" s="17">
        <v>6.9982509999999998</v>
      </c>
      <c r="P13" s="17">
        <v>1.150719</v>
      </c>
      <c r="Q13" s="17">
        <f t="shared" si="1"/>
        <v>146.44363541741023</v>
      </c>
      <c r="R13" s="17">
        <f t="shared" si="2"/>
        <v>24.079655574498098</v>
      </c>
      <c r="S13" s="16">
        <v>0.59</v>
      </c>
      <c r="T13" s="16">
        <v>0.6</v>
      </c>
      <c r="U13" s="17">
        <f t="shared" si="3"/>
        <v>86.401744896272035</v>
      </c>
      <c r="V13" s="17">
        <f t="shared" si="4"/>
        <v>14.447793344698859</v>
      </c>
    </row>
    <row r="14" spans="1:22">
      <c r="A14" s="14" t="s">
        <v>60</v>
      </c>
      <c r="B14" s="15">
        <v>581.56822682100005</v>
      </c>
      <c r="C14" s="14">
        <v>2</v>
      </c>
      <c r="D14" s="14">
        <v>2605</v>
      </c>
      <c r="E14" s="14" t="s">
        <v>45</v>
      </c>
      <c r="F14" s="14">
        <v>4</v>
      </c>
      <c r="G14" s="14" t="s">
        <v>44</v>
      </c>
      <c r="H14" s="14">
        <v>2</v>
      </c>
      <c r="I14" s="14">
        <v>1200</v>
      </c>
      <c r="J14" s="14">
        <v>1200</v>
      </c>
      <c r="K14" s="14">
        <v>562</v>
      </c>
      <c r="L14" s="15">
        <v>5.8289609883200004</v>
      </c>
      <c r="M14" s="16">
        <v>1</v>
      </c>
      <c r="N14" s="17">
        <f t="shared" si="0"/>
        <v>5.8289609883200004</v>
      </c>
      <c r="O14" s="17">
        <v>8.52</v>
      </c>
      <c r="P14" s="17">
        <v>1.44</v>
      </c>
      <c r="Q14" s="17">
        <f t="shared" si="1"/>
        <v>49.6627476204864</v>
      </c>
      <c r="R14" s="17">
        <f t="shared" si="2"/>
        <v>8.3937038231808003</v>
      </c>
      <c r="S14" s="16">
        <v>0.99</v>
      </c>
      <c r="T14" s="16">
        <v>0.98</v>
      </c>
      <c r="U14" s="17">
        <f t="shared" si="3"/>
        <v>49.166120144281535</v>
      </c>
      <c r="V14" s="17">
        <f t="shared" si="4"/>
        <v>8.225829746717185</v>
      </c>
    </row>
    <row r="15" spans="1:22">
      <c r="A15" s="14" t="s">
        <v>60</v>
      </c>
      <c r="B15" s="15">
        <v>581.56822682100005</v>
      </c>
      <c r="C15" s="14">
        <v>2</v>
      </c>
      <c r="D15" s="14">
        <v>2606</v>
      </c>
      <c r="E15" s="14" t="s">
        <v>53</v>
      </c>
      <c r="F15" s="14">
        <v>5</v>
      </c>
      <c r="G15" s="14" t="s">
        <v>44</v>
      </c>
      <c r="H15" s="14">
        <v>2</v>
      </c>
      <c r="I15" s="14">
        <v>1200</v>
      </c>
      <c r="J15" s="14">
        <v>1200</v>
      </c>
      <c r="K15" s="14">
        <v>582</v>
      </c>
      <c r="L15" s="15">
        <v>0.93252261597200004</v>
      </c>
      <c r="M15" s="16">
        <v>1</v>
      </c>
      <c r="N15" s="17">
        <f t="shared" si="0"/>
        <v>0.93252261597200004</v>
      </c>
      <c r="O15" s="17">
        <v>6.5820210000000001</v>
      </c>
      <c r="P15" s="17">
        <v>1.068346</v>
      </c>
      <c r="Q15" s="17">
        <f t="shared" si="1"/>
        <v>6.1378834413026402</v>
      </c>
      <c r="R15" s="17">
        <f t="shared" si="2"/>
        <v>0.99625680668322236</v>
      </c>
      <c r="S15" s="16">
        <v>0.6</v>
      </c>
      <c r="T15" s="16">
        <v>0.62</v>
      </c>
      <c r="U15" s="17">
        <f t="shared" si="3"/>
        <v>3.6827300647815839</v>
      </c>
      <c r="V15" s="17">
        <f t="shared" si="4"/>
        <v>0.61767922014359788</v>
      </c>
    </row>
    <row r="16" spans="1:22">
      <c r="A16" s="14" t="s">
        <v>60</v>
      </c>
      <c r="B16" s="15">
        <v>581.56822682100005</v>
      </c>
      <c r="C16" s="14">
        <v>2</v>
      </c>
      <c r="D16" s="14">
        <v>2710</v>
      </c>
      <c r="E16" s="14" t="s">
        <v>55</v>
      </c>
      <c r="F16" s="14">
        <v>2</v>
      </c>
      <c r="G16" s="14" t="s">
        <v>44</v>
      </c>
      <c r="H16" s="14">
        <v>2</v>
      </c>
      <c r="I16" s="14">
        <v>1200</v>
      </c>
      <c r="J16" s="14">
        <v>1200</v>
      </c>
      <c r="K16" s="14">
        <v>522</v>
      </c>
      <c r="L16" s="15">
        <v>8.5254170972299992</v>
      </c>
      <c r="M16" s="16">
        <v>1</v>
      </c>
      <c r="N16" s="17">
        <f t="shared" si="0"/>
        <v>8.5254170972299992</v>
      </c>
      <c r="O16" s="17">
        <v>6.9982509999999998</v>
      </c>
      <c r="P16" s="17">
        <v>1.150719</v>
      </c>
      <c r="Q16" s="17">
        <f t="shared" si="1"/>
        <v>59.663008726106938</v>
      </c>
      <c r="R16" s="17">
        <f t="shared" si="2"/>
        <v>9.8103594367074081</v>
      </c>
      <c r="S16" s="16">
        <v>0.59</v>
      </c>
      <c r="T16" s="16">
        <v>0.6</v>
      </c>
      <c r="U16" s="17">
        <f t="shared" si="3"/>
        <v>35.201175148403088</v>
      </c>
      <c r="V16" s="17">
        <f t="shared" si="4"/>
        <v>5.886215662024445</v>
      </c>
    </row>
    <row r="17" spans="1:22">
      <c r="A17" s="14" t="s">
        <v>60</v>
      </c>
      <c r="B17" s="15">
        <v>581.56822682100005</v>
      </c>
      <c r="C17" s="14">
        <v>2</v>
      </c>
      <c r="D17" s="14">
        <v>2711</v>
      </c>
      <c r="E17" s="14" t="s">
        <v>55</v>
      </c>
      <c r="F17" s="14">
        <v>2</v>
      </c>
      <c r="G17" s="14" t="s">
        <v>51</v>
      </c>
      <c r="H17" s="14">
        <v>13</v>
      </c>
      <c r="I17" s="14">
        <v>6440</v>
      </c>
      <c r="J17" s="14">
        <v>6440</v>
      </c>
      <c r="K17" s="14">
        <v>533</v>
      </c>
      <c r="L17" s="15">
        <v>2.4299594994599998</v>
      </c>
      <c r="M17" s="16">
        <v>1</v>
      </c>
      <c r="N17" s="17">
        <f t="shared" si="0"/>
        <v>2.4299594994599998</v>
      </c>
      <c r="O17" s="17">
        <v>0.68215099999999995</v>
      </c>
      <c r="P17" s="17">
        <v>3.4096000000000001E-2</v>
      </c>
      <c r="Q17" s="17">
        <f t="shared" si="1"/>
        <v>1.6575993025161382</v>
      </c>
      <c r="R17" s="17">
        <f t="shared" si="2"/>
        <v>8.2851899093588158E-2</v>
      </c>
      <c r="S17" s="16">
        <v>0.59</v>
      </c>
      <c r="T17" s="16">
        <v>0.6</v>
      </c>
      <c r="U17" s="17">
        <f t="shared" si="3"/>
        <v>0.97798358848452149</v>
      </c>
      <c r="V17" s="17">
        <f t="shared" si="4"/>
        <v>4.9711139456152895E-2</v>
      </c>
    </row>
    <row r="18" spans="1:22">
      <c r="A18" s="14" t="s">
        <v>60</v>
      </c>
      <c r="B18" s="15">
        <v>581.56822682100005</v>
      </c>
      <c r="C18" s="14">
        <v>2</v>
      </c>
      <c r="D18" s="14">
        <v>2712</v>
      </c>
      <c r="E18" s="14" t="s">
        <v>55</v>
      </c>
      <c r="F18" s="14">
        <v>2</v>
      </c>
      <c r="G18" s="14" t="s">
        <v>52</v>
      </c>
      <c r="H18" s="14">
        <v>12</v>
      </c>
      <c r="I18" s="14">
        <v>5200</v>
      </c>
      <c r="J18" s="14">
        <v>5200</v>
      </c>
      <c r="K18" s="14">
        <v>532</v>
      </c>
      <c r="L18" s="15">
        <v>0.27538497859099997</v>
      </c>
      <c r="M18" s="16">
        <v>7.0000000000000007E-2</v>
      </c>
      <c r="N18" s="17">
        <f t="shared" si="0"/>
        <v>1.927694850137E-2</v>
      </c>
      <c r="O18" s="17">
        <v>0.68215099999999995</v>
      </c>
      <c r="P18" s="17">
        <v>3.4096000000000001E-2</v>
      </c>
      <c r="Q18" s="17">
        <f t="shared" si="1"/>
        <v>1.3149789697158045E-2</v>
      </c>
      <c r="R18" s="17">
        <f t="shared" si="2"/>
        <v>6.5726683610271158E-4</v>
      </c>
      <c r="S18" s="16">
        <v>0.59</v>
      </c>
      <c r="T18" s="16">
        <v>0.6</v>
      </c>
      <c r="U18" s="17">
        <f t="shared" si="3"/>
        <v>7.7583759213232465E-3</v>
      </c>
      <c r="V18" s="17">
        <f t="shared" si="4"/>
        <v>3.9436010166162694E-4</v>
      </c>
    </row>
    <row r="19" spans="1:22">
      <c r="A19" s="14" t="s">
        <v>60</v>
      </c>
      <c r="B19" s="15">
        <v>581.56822682100005</v>
      </c>
      <c r="C19" s="14">
        <v>2</v>
      </c>
      <c r="D19" s="14">
        <v>2713</v>
      </c>
      <c r="E19" s="14" t="s">
        <v>55</v>
      </c>
      <c r="F19" s="14">
        <v>2</v>
      </c>
      <c r="G19" s="14" t="s">
        <v>52</v>
      </c>
      <c r="H19" s="14">
        <v>12</v>
      </c>
      <c r="I19" s="14">
        <v>5200</v>
      </c>
      <c r="J19" s="14">
        <v>5200</v>
      </c>
      <c r="K19" s="14">
        <v>532</v>
      </c>
      <c r="L19" s="15">
        <v>0.383138943038</v>
      </c>
      <c r="M19" s="16">
        <v>7.0000000000000007E-2</v>
      </c>
      <c r="N19" s="17">
        <f t="shared" si="0"/>
        <v>2.6819726012660004E-2</v>
      </c>
      <c r="O19" s="17">
        <v>0.68215099999999995</v>
      </c>
      <c r="P19" s="17">
        <v>3.4096000000000001E-2</v>
      </c>
      <c r="Q19" s="17">
        <f t="shared" si="1"/>
        <v>1.8295102919262032E-2</v>
      </c>
      <c r="R19" s="17">
        <f t="shared" si="2"/>
        <v>9.1444537812765555E-4</v>
      </c>
      <c r="S19" s="16">
        <v>0.59</v>
      </c>
      <c r="T19" s="16">
        <v>0.6</v>
      </c>
      <c r="U19" s="17">
        <f t="shared" si="3"/>
        <v>1.0794110722364598E-2</v>
      </c>
      <c r="V19" s="17">
        <f t="shared" si="4"/>
        <v>5.4866722687659333E-4</v>
      </c>
    </row>
    <row r="20" spans="1:22">
      <c r="A20" s="14" t="s">
        <v>60</v>
      </c>
      <c r="B20" s="15">
        <v>581.56822682100005</v>
      </c>
      <c r="C20" s="14">
        <v>2</v>
      </c>
      <c r="D20" s="14">
        <v>2714</v>
      </c>
      <c r="E20" s="14" t="s">
        <v>55</v>
      </c>
      <c r="F20" s="14">
        <v>2</v>
      </c>
      <c r="G20" s="14" t="s">
        <v>52</v>
      </c>
      <c r="H20" s="14">
        <v>12</v>
      </c>
      <c r="I20" s="14">
        <v>5200</v>
      </c>
      <c r="J20" s="14">
        <v>5200</v>
      </c>
      <c r="K20" s="14">
        <v>532</v>
      </c>
      <c r="L20" s="15">
        <v>0.47377122628899998</v>
      </c>
      <c r="M20" s="16">
        <v>7.0000000000000007E-2</v>
      </c>
      <c r="N20" s="17">
        <f t="shared" si="0"/>
        <v>3.3163985840230004E-2</v>
      </c>
      <c r="O20" s="17">
        <v>0.68215099999999995</v>
      </c>
      <c r="P20" s="17">
        <v>3.4096000000000001E-2</v>
      </c>
      <c r="Q20" s="17">
        <f t="shared" si="1"/>
        <v>2.2622846104898734E-2</v>
      </c>
      <c r="R20" s="17">
        <f t="shared" si="2"/>
        <v>1.1307592612084822E-3</v>
      </c>
      <c r="S20" s="16">
        <v>0.59</v>
      </c>
      <c r="T20" s="16">
        <v>0.6</v>
      </c>
      <c r="U20" s="17">
        <f t="shared" si="3"/>
        <v>1.3347479201890252E-2</v>
      </c>
      <c r="V20" s="17">
        <f t="shared" si="4"/>
        <v>6.7845555672508932E-4</v>
      </c>
    </row>
    <row r="21" spans="1:22">
      <c r="A21" s="14" t="s">
        <v>60</v>
      </c>
      <c r="B21" s="15">
        <v>581.56822682100005</v>
      </c>
      <c r="C21" s="14">
        <v>2</v>
      </c>
      <c r="D21" s="14">
        <v>2724</v>
      </c>
      <c r="E21" s="14" t="s">
        <v>55</v>
      </c>
      <c r="F21" s="14">
        <v>2</v>
      </c>
      <c r="G21" s="14" t="s">
        <v>44</v>
      </c>
      <c r="H21" s="14">
        <v>2</v>
      </c>
      <c r="I21" s="14">
        <v>1200</v>
      </c>
      <c r="J21" s="14">
        <v>1200</v>
      </c>
      <c r="K21" s="14">
        <v>522</v>
      </c>
      <c r="L21" s="15">
        <v>13.3443703274</v>
      </c>
      <c r="M21" s="16">
        <v>1</v>
      </c>
      <c r="N21" s="17">
        <f t="shared" si="0"/>
        <v>13.3443703274</v>
      </c>
      <c r="O21" s="17">
        <v>6.9982509999999998</v>
      </c>
      <c r="P21" s="17">
        <v>1.150719</v>
      </c>
      <c r="Q21" s="17">
        <f t="shared" si="1"/>
        <v>93.387252988097373</v>
      </c>
      <c r="R21" s="17">
        <f t="shared" si="2"/>
        <v>15.355620478775402</v>
      </c>
      <c r="S21" s="16">
        <v>0.59</v>
      </c>
      <c r="T21" s="16">
        <v>0.6</v>
      </c>
      <c r="U21" s="17">
        <f t="shared" si="3"/>
        <v>55.098479262977449</v>
      </c>
      <c r="V21" s="17">
        <f t="shared" si="4"/>
        <v>9.2133722872652406</v>
      </c>
    </row>
    <row r="22" spans="1:22">
      <c r="A22" s="14" t="s">
        <v>60</v>
      </c>
      <c r="B22" s="15">
        <v>581.56822682100005</v>
      </c>
      <c r="C22" s="14">
        <v>2</v>
      </c>
      <c r="D22" s="14">
        <v>2725</v>
      </c>
      <c r="E22" s="14" t="s">
        <v>55</v>
      </c>
      <c r="F22" s="14">
        <v>2</v>
      </c>
      <c r="G22" s="14" t="s">
        <v>51</v>
      </c>
      <c r="H22" s="14">
        <v>13</v>
      </c>
      <c r="I22" s="14">
        <v>6440</v>
      </c>
      <c r="J22" s="14">
        <v>6440</v>
      </c>
      <c r="K22" s="14">
        <v>533</v>
      </c>
      <c r="L22" s="15">
        <v>11.3868072864</v>
      </c>
      <c r="M22" s="16">
        <v>1</v>
      </c>
      <c r="N22" s="17">
        <f t="shared" si="0"/>
        <v>11.3868072864</v>
      </c>
      <c r="O22" s="17">
        <v>0.68215099999999995</v>
      </c>
      <c r="P22" s="17">
        <v>3.4096000000000001E-2</v>
      </c>
      <c r="Q22" s="17">
        <f t="shared" si="1"/>
        <v>7.7675219772250461</v>
      </c>
      <c r="R22" s="17">
        <f t="shared" si="2"/>
        <v>0.38824458123709443</v>
      </c>
      <c r="S22" s="16">
        <v>0.59</v>
      </c>
      <c r="T22" s="16">
        <v>0.6</v>
      </c>
      <c r="U22" s="17">
        <f t="shared" si="3"/>
        <v>4.582837966562777</v>
      </c>
      <c r="V22" s="17">
        <f t="shared" si="4"/>
        <v>0.23294674874225665</v>
      </c>
    </row>
    <row r="23" spans="1:22">
      <c r="A23" s="14" t="s">
        <v>60</v>
      </c>
      <c r="B23" s="15">
        <v>581.56822682100005</v>
      </c>
      <c r="C23" s="14">
        <v>2</v>
      </c>
      <c r="D23" s="14">
        <v>2726</v>
      </c>
      <c r="E23" s="14" t="s">
        <v>55</v>
      </c>
      <c r="F23" s="14">
        <v>2</v>
      </c>
      <c r="G23" s="14" t="s">
        <v>52</v>
      </c>
      <c r="H23" s="14">
        <v>12</v>
      </c>
      <c r="I23" s="14">
        <v>5200</v>
      </c>
      <c r="J23" s="14">
        <v>5200</v>
      </c>
      <c r="K23" s="14">
        <v>532</v>
      </c>
      <c r="L23" s="15">
        <v>1.2585539192599999</v>
      </c>
      <c r="M23" s="16">
        <v>7.0000000000000007E-2</v>
      </c>
      <c r="N23" s="17">
        <f t="shared" si="0"/>
        <v>8.8098774348200001E-2</v>
      </c>
      <c r="O23" s="17">
        <v>0.68215099999999995</v>
      </c>
      <c r="P23" s="17">
        <v>3.4096000000000001E-2</v>
      </c>
      <c r="Q23" s="17">
        <f t="shared" si="1"/>
        <v>6.0096667020398974E-2</v>
      </c>
      <c r="R23" s="17">
        <f t="shared" si="2"/>
        <v>3.0038158101762273E-3</v>
      </c>
      <c r="S23" s="16">
        <v>0.59</v>
      </c>
      <c r="T23" s="16">
        <v>0.6</v>
      </c>
      <c r="U23" s="17">
        <f t="shared" si="3"/>
        <v>3.5457033542035395E-2</v>
      </c>
      <c r="V23" s="17">
        <f t="shared" si="4"/>
        <v>1.8022894861057363E-3</v>
      </c>
    </row>
    <row r="24" spans="1:22">
      <c r="A24" s="14" t="s">
        <v>60</v>
      </c>
      <c r="B24" s="15">
        <v>581.56822682100005</v>
      </c>
      <c r="C24" s="14">
        <v>2</v>
      </c>
      <c r="D24" s="14">
        <v>2727</v>
      </c>
      <c r="E24" s="14" t="s">
        <v>55</v>
      </c>
      <c r="F24" s="14">
        <v>2</v>
      </c>
      <c r="G24" s="14" t="s">
        <v>52</v>
      </c>
      <c r="H24" s="14">
        <v>12</v>
      </c>
      <c r="I24" s="14">
        <v>5200</v>
      </c>
      <c r="J24" s="14">
        <v>5200</v>
      </c>
      <c r="K24" s="14">
        <v>532</v>
      </c>
      <c r="L24" s="15">
        <v>96.186602046600001</v>
      </c>
      <c r="M24" s="16">
        <v>7.0000000000000007E-2</v>
      </c>
      <c r="N24" s="17">
        <f t="shared" si="0"/>
        <v>6.7330621432620008</v>
      </c>
      <c r="O24" s="17">
        <v>0.68215099999999995</v>
      </c>
      <c r="P24" s="17">
        <v>3.4096000000000001E-2</v>
      </c>
      <c r="Q24" s="17">
        <f t="shared" si="1"/>
        <v>4.5929650740883172</v>
      </c>
      <c r="R24" s="17">
        <f t="shared" si="2"/>
        <v>0.22957048683666118</v>
      </c>
      <c r="S24" s="16">
        <v>0.59</v>
      </c>
      <c r="T24" s="16">
        <v>0.6</v>
      </c>
      <c r="U24" s="17">
        <f t="shared" si="3"/>
        <v>2.7098493937121071</v>
      </c>
      <c r="V24" s="17">
        <f t="shared" si="4"/>
        <v>0.13774229210199671</v>
      </c>
    </row>
    <row r="25" spans="1:22">
      <c r="A25" s="14" t="s">
        <v>60</v>
      </c>
      <c r="B25" s="15">
        <v>581.56822682100005</v>
      </c>
      <c r="C25" s="14">
        <v>2</v>
      </c>
      <c r="D25" s="14">
        <v>2728</v>
      </c>
      <c r="E25" s="14" t="s">
        <v>55</v>
      </c>
      <c r="F25" s="14">
        <v>2</v>
      </c>
      <c r="G25" s="14" t="s">
        <v>52</v>
      </c>
      <c r="H25" s="14">
        <v>12</v>
      </c>
      <c r="I25" s="14">
        <v>5200</v>
      </c>
      <c r="J25" s="14">
        <v>5200</v>
      </c>
      <c r="K25" s="14">
        <v>532</v>
      </c>
      <c r="L25" s="15">
        <v>1.54527709591</v>
      </c>
      <c r="M25" s="16">
        <v>7.0000000000000007E-2</v>
      </c>
      <c r="N25" s="17">
        <f t="shared" si="0"/>
        <v>0.1081693967137</v>
      </c>
      <c r="O25" s="17">
        <v>0.68215099999999995</v>
      </c>
      <c r="P25" s="17">
        <v>3.4096000000000001E-2</v>
      </c>
      <c r="Q25" s="17">
        <f t="shared" si="1"/>
        <v>7.3787862137647167E-2</v>
      </c>
      <c r="R25" s="17">
        <f t="shared" si="2"/>
        <v>3.6881437503503154E-3</v>
      </c>
      <c r="S25" s="16">
        <v>0.59</v>
      </c>
      <c r="T25" s="16">
        <v>0.6</v>
      </c>
      <c r="U25" s="17">
        <f t="shared" si="3"/>
        <v>4.3534838661211828E-2</v>
      </c>
      <c r="V25" s="17">
        <f t="shared" si="4"/>
        <v>2.2128862502101892E-3</v>
      </c>
    </row>
    <row r="26" spans="1:22">
      <c r="A26" s="14" t="s">
        <v>60</v>
      </c>
      <c r="B26" s="15">
        <v>581.56822682100005</v>
      </c>
      <c r="C26" s="14">
        <v>2</v>
      </c>
      <c r="D26" s="14">
        <v>2729</v>
      </c>
      <c r="E26" s="14" t="s">
        <v>55</v>
      </c>
      <c r="F26" s="14">
        <v>2</v>
      </c>
      <c r="G26" s="14" t="s">
        <v>51</v>
      </c>
      <c r="H26" s="14">
        <v>13</v>
      </c>
      <c r="I26" s="14">
        <v>6440</v>
      </c>
      <c r="J26" s="14">
        <v>6440</v>
      </c>
      <c r="K26" s="14">
        <v>533</v>
      </c>
      <c r="L26" s="15">
        <v>6.7514487125800002</v>
      </c>
      <c r="M26" s="16">
        <v>1</v>
      </c>
      <c r="N26" s="17">
        <f t="shared" si="0"/>
        <v>6.7514487125800002</v>
      </c>
      <c r="O26" s="17">
        <v>0.68215099999999995</v>
      </c>
      <c r="P26" s="17">
        <v>3.4096000000000001E-2</v>
      </c>
      <c r="Q26" s="17">
        <f t="shared" si="1"/>
        <v>4.6055074907351594</v>
      </c>
      <c r="R26" s="17">
        <f t="shared" si="2"/>
        <v>0.23019739530412769</v>
      </c>
      <c r="S26" s="16">
        <v>0.59</v>
      </c>
      <c r="T26" s="16">
        <v>0.6</v>
      </c>
      <c r="U26" s="17">
        <f t="shared" si="3"/>
        <v>2.717249419533744</v>
      </c>
      <c r="V26" s="17">
        <f t="shared" si="4"/>
        <v>0.1381184371824766</v>
      </c>
    </row>
    <row r="27" spans="1:22">
      <c r="A27" s="14" t="s">
        <v>60</v>
      </c>
      <c r="B27" s="15">
        <v>581.56822682100005</v>
      </c>
      <c r="C27" s="14">
        <v>2</v>
      </c>
      <c r="D27" s="14">
        <v>2730</v>
      </c>
      <c r="E27" s="14" t="s">
        <v>55</v>
      </c>
      <c r="F27" s="14">
        <v>2</v>
      </c>
      <c r="G27" s="14" t="s">
        <v>51</v>
      </c>
      <c r="H27" s="14">
        <v>13</v>
      </c>
      <c r="I27" s="14">
        <v>6440</v>
      </c>
      <c r="J27" s="14">
        <v>6440</v>
      </c>
      <c r="K27" s="14">
        <v>533</v>
      </c>
      <c r="L27" s="15">
        <v>2.1930225649500001</v>
      </c>
      <c r="M27" s="16">
        <v>1</v>
      </c>
      <c r="N27" s="17">
        <f t="shared" si="0"/>
        <v>2.1930225649500001</v>
      </c>
      <c r="O27" s="17">
        <v>0.68215099999999995</v>
      </c>
      <c r="P27" s="17">
        <v>3.4096000000000001E-2</v>
      </c>
      <c r="Q27" s="17">
        <f t="shared" si="1"/>
        <v>1.4959725357032074</v>
      </c>
      <c r="R27" s="17">
        <f t="shared" si="2"/>
        <v>7.4773297374535211E-2</v>
      </c>
      <c r="S27" s="16">
        <v>0.59</v>
      </c>
      <c r="T27" s="16">
        <v>0.6</v>
      </c>
      <c r="U27" s="17">
        <f t="shared" si="3"/>
        <v>0.88262379606489239</v>
      </c>
      <c r="V27" s="17">
        <f t="shared" si="4"/>
        <v>4.4863978424721125E-2</v>
      </c>
    </row>
    <row r="28" spans="1:22">
      <c r="A28" s="14" t="s">
        <v>60</v>
      </c>
      <c r="B28" s="15">
        <v>581.56822682100005</v>
      </c>
      <c r="C28" s="14">
        <v>2</v>
      </c>
      <c r="D28" s="14">
        <v>2731</v>
      </c>
      <c r="E28" s="14" t="s">
        <v>55</v>
      </c>
      <c r="F28" s="14">
        <v>2</v>
      </c>
      <c r="G28" s="14" t="s">
        <v>54</v>
      </c>
      <c r="H28" s="14">
        <v>6</v>
      </c>
      <c r="I28" s="14">
        <v>1860</v>
      </c>
      <c r="J28" s="14">
        <v>1860</v>
      </c>
      <c r="K28" s="14">
        <v>526</v>
      </c>
      <c r="L28" s="15">
        <v>1.89556653842</v>
      </c>
      <c r="M28" s="16">
        <v>1</v>
      </c>
      <c r="N28" s="17">
        <f t="shared" si="0"/>
        <v>1.89556653842</v>
      </c>
      <c r="O28" s="17">
        <v>2.783693</v>
      </c>
      <c r="P28" s="17">
        <v>0.12610299999999999</v>
      </c>
      <c r="Q28" s="17">
        <f t="shared" si="1"/>
        <v>5.2766753040339847</v>
      </c>
      <c r="R28" s="17">
        <f t="shared" si="2"/>
        <v>0.23903662719437724</v>
      </c>
      <c r="S28" s="16">
        <v>0.59</v>
      </c>
      <c r="T28" s="16">
        <v>0.6</v>
      </c>
      <c r="U28" s="17">
        <f t="shared" si="3"/>
        <v>3.1132384293800506</v>
      </c>
      <c r="V28" s="17">
        <f t="shared" si="4"/>
        <v>0.14342197631662634</v>
      </c>
    </row>
    <row r="29" spans="1:22">
      <c r="A29" s="14" t="s">
        <v>60</v>
      </c>
      <c r="B29" s="15">
        <v>581.56822682100005</v>
      </c>
      <c r="C29" s="14">
        <v>2</v>
      </c>
      <c r="D29" s="14">
        <v>2732</v>
      </c>
      <c r="E29" s="14" t="s">
        <v>55</v>
      </c>
      <c r="F29" s="14">
        <v>2</v>
      </c>
      <c r="G29" s="14" t="s">
        <v>49</v>
      </c>
      <c r="H29" s="14">
        <v>11</v>
      </c>
      <c r="I29" s="14">
        <v>4340</v>
      </c>
      <c r="J29" s="14">
        <v>4340</v>
      </c>
      <c r="K29" s="14">
        <v>531</v>
      </c>
      <c r="L29" s="15">
        <v>2.1498015798700001E-2</v>
      </c>
      <c r="M29" s="16">
        <v>1</v>
      </c>
      <c r="N29" s="17">
        <f t="shared" si="0"/>
        <v>2.1498015798700001E-2</v>
      </c>
      <c r="O29" s="17">
        <v>2.4799899999999999</v>
      </c>
      <c r="P29" s="17">
        <v>9.8230999999999999E-2</v>
      </c>
      <c r="Q29" s="17">
        <f t="shared" si="1"/>
        <v>5.3314864200618012E-2</v>
      </c>
      <c r="R29" s="17">
        <f t="shared" si="2"/>
        <v>2.1117715899220996E-3</v>
      </c>
      <c r="S29" s="16">
        <v>0.59</v>
      </c>
      <c r="T29" s="16">
        <v>0.6</v>
      </c>
      <c r="U29" s="17">
        <f t="shared" si="3"/>
        <v>3.1455769878364626E-2</v>
      </c>
      <c r="V29" s="17">
        <f t="shared" si="4"/>
        <v>1.2670629539532597E-3</v>
      </c>
    </row>
    <row r="30" spans="1:22">
      <c r="A30" s="14" t="s">
        <v>60</v>
      </c>
      <c r="B30" s="15">
        <v>581.56822682100005</v>
      </c>
      <c r="C30" s="14">
        <v>2</v>
      </c>
      <c r="D30" s="14">
        <v>2733</v>
      </c>
      <c r="E30" s="14" t="s">
        <v>55</v>
      </c>
      <c r="F30" s="14">
        <v>2</v>
      </c>
      <c r="G30" s="14" t="s">
        <v>51</v>
      </c>
      <c r="H30" s="14">
        <v>13</v>
      </c>
      <c r="I30" s="14">
        <v>6440</v>
      </c>
      <c r="J30" s="14">
        <v>6440</v>
      </c>
      <c r="K30" s="14">
        <v>533</v>
      </c>
      <c r="L30" s="15">
        <v>1.34310024144</v>
      </c>
      <c r="M30" s="16">
        <v>1</v>
      </c>
      <c r="N30" s="17">
        <f t="shared" si="0"/>
        <v>1.34310024144</v>
      </c>
      <c r="O30" s="17">
        <v>0.68215099999999995</v>
      </c>
      <c r="P30" s="17">
        <v>3.4096000000000001E-2</v>
      </c>
      <c r="Q30" s="17">
        <f t="shared" si="1"/>
        <v>0.9161971727985373</v>
      </c>
      <c r="R30" s="17">
        <f t="shared" si="2"/>
        <v>4.579434583213824E-2</v>
      </c>
      <c r="S30" s="16">
        <v>0.59</v>
      </c>
      <c r="T30" s="16">
        <v>0.6</v>
      </c>
      <c r="U30" s="17">
        <f t="shared" si="3"/>
        <v>0.54055633195113695</v>
      </c>
      <c r="V30" s="17">
        <f t="shared" si="4"/>
        <v>2.7476607499282945E-2</v>
      </c>
    </row>
    <row r="31" spans="1:22">
      <c r="A31" s="14" t="s">
        <v>60</v>
      </c>
      <c r="B31" s="15">
        <v>581.56822682100005</v>
      </c>
      <c r="C31" s="14">
        <v>2</v>
      </c>
      <c r="D31" s="14">
        <v>2734</v>
      </c>
      <c r="E31" s="14" t="s">
        <v>55</v>
      </c>
      <c r="F31" s="14">
        <v>2</v>
      </c>
      <c r="G31" s="14" t="s">
        <v>56</v>
      </c>
      <c r="H31" s="14">
        <v>10</v>
      </c>
      <c r="I31" s="14">
        <v>3200</v>
      </c>
      <c r="J31" s="14">
        <v>3200</v>
      </c>
      <c r="K31" s="14">
        <v>530</v>
      </c>
      <c r="L31" s="15">
        <v>6.4908782953499999E-2</v>
      </c>
      <c r="M31" s="16">
        <v>1</v>
      </c>
      <c r="N31" s="17">
        <f t="shared" si="0"/>
        <v>6.4908782953499999E-2</v>
      </c>
      <c r="O31" s="17">
        <v>2.7140789999999999</v>
      </c>
      <c r="P31" s="17">
        <v>0.10685699999999999</v>
      </c>
      <c r="Q31" s="17">
        <f t="shared" si="1"/>
        <v>0.17616756472965231</v>
      </c>
      <c r="R31" s="17">
        <f t="shared" si="2"/>
        <v>6.9359578200621488E-3</v>
      </c>
      <c r="S31" s="16">
        <v>0.59</v>
      </c>
      <c r="T31" s="16">
        <v>0.6</v>
      </c>
      <c r="U31" s="17">
        <f t="shared" si="3"/>
        <v>0.10393886319049486</v>
      </c>
      <c r="V31" s="17">
        <f t="shared" si="4"/>
        <v>4.1615746920372889E-3</v>
      </c>
    </row>
    <row r="32" spans="1:22">
      <c r="A32" s="14" t="s">
        <v>60</v>
      </c>
      <c r="B32" s="15">
        <v>581.56822682100005</v>
      </c>
      <c r="C32" s="14">
        <v>2</v>
      </c>
      <c r="D32" s="14">
        <v>2735</v>
      </c>
      <c r="E32" s="14" t="s">
        <v>55</v>
      </c>
      <c r="F32" s="14">
        <v>2</v>
      </c>
      <c r="G32" s="14" t="s">
        <v>52</v>
      </c>
      <c r="H32" s="14">
        <v>12</v>
      </c>
      <c r="I32" s="14">
        <v>5200</v>
      </c>
      <c r="J32" s="14">
        <v>5200</v>
      </c>
      <c r="K32" s="14">
        <v>532</v>
      </c>
      <c r="L32" s="15">
        <v>0.31140151104199998</v>
      </c>
      <c r="M32" s="16">
        <v>7.0000000000000007E-2</v>
      </c>
      <c r="N32" s="17">
        <f t="shared" si="0"/>
        <v>2.1798105772940002E-2</v>
      </c>
      <c r="O32" s="17">
        <v>0.68215099999999995</v>
      </c>
      <c r="P32" s="17">
        <v>3.4096000000000001E-2</v>
      </c>
      <c r="Q32" s="17">
        <f t="shared" si="1"/>
        <v>1.4869599651116795E-2</v>
      </c>
      <c r="R32" s="17">
        <f t="shared" si="2"/>
        <v>7.4322821443416234E-4</v>
      </c>
      <c r="S32" s="16">
        <v>0.59</v>
      </c>
      <c r="T32" s="16">
        <v>0.6</v>
      </c>
      <c r="U32" s="17">
        <f t="shared" si="3"/>
        <v>8.7730637941589081E-3</v>
      </c>
      <c r="V32" s="17">
        <f t="shared" si="4"/>
        <v>4.4593692866049737E-4</v>
      </c>
    </row>
    <row r="33" spans="1:22">
      <c r="A33" s="14" t="s">
        <v>60</v>
      </c>
      <c r="B33" s="15">
        <v>581.56822682100005</v>
      </c>
      <c r="C33" s="14">
        <v>2</v>
      </c>
      <c r="D33" s="14">
        <v>3070</v>
      </c>
      <c r="E33" s="14" t="s">
        <v>55</v>
      </c>
      <c r="F33" s="14">
        <v>2</v>
      </c>
      <c r="G33" s="14" t="s">
        <v>44</v>
      </c>
      <c r="H33" s="14">
        <v>2</v>
      </c>
      <c r="I33" s="14">
        <v>1200</v>
      </c>
      <c r="J33" s="14">
        <v>1200</v>
      </c>
      <c r="K33" s="14">
        <v>522</v>
      </c>
      <c r="L33" s="15">
        <v>0.33289131880799999</v>
      </c>
      <c r="M33" s="16">
        <v>1</v>
      </c>
      <c r="N33" s="17">
        <f t="shared" si="0"/>
        <v>0.33289131880799999</v>
      </c>
      <c r="O33" s="17">
        <v>6.9982509999999998</v>
      </c>
      <c r="P33" s="17">
        <v>1.150719</v>
      </c>
      <c r="Q33" s="17">
        <f t="shared" si="1"/>
        <v>2.3296570047394045</v>
      </c>
      <c r="R33" s="17">
        <f t="shared" si="2"/>
        <v>0.38306436548742295</v>
      </c>
      <c r="S33" s="16">
        <v>0.59</v>
      </c>
      <c r="T33" s="16">
        <v>0.6</v>
      </c>
      <c r="U33" s="17">
        <f t="shared" si="3"/>
        <v>1.3744976327962486</v>
      </c>
      <c r="V33" s="17">
        <f t="shared" si="4"/>
        <v>0.22983861929245375</v>
      </c>
    </row>
    <row r="34" spans="1:22">
      <c r="A34" s="14" t="s">
        <v>60</v>
      </c>
      <c r="B34" s="15">
        <v>581.56822682100005</v>
      </c>
      <c r="C34" s="14">
        <v>2</v>
      </c>
      <c r="D34" s="14">
        <v>3071</v>
      </c>
      <c r="E34" s="14" t="s">
        <v>55</v>
      </c>
      <c r="F34" s="14">
        <v>2</v>
      </c>
      <c r="G34" s="14" t="s">
        <v>50</v>
      </c>
      <c r="H34" s="14">
        <v>4</v>
      </c>
      <c r="I34" s="14">
        <v>1400</v>
      </c>
      <c r="J34" s="14">
        <v>1400</v>
      </c>
      <c r="K34" s="14">
        <v>524</v>
      </c>
      <c r="L34" s="15">
        <v>8.3148024673900007</v>
      </c>
      <c r="M34" s="16">
        <v>1</v>
      </c>
      <c r="N34" s="17">
        <f t="shared" si="0"/>
        <v>8.3148024673900007</v>
      </c>
      <c r="O34" s="17">
        <v>9.9086339999999993</v>
      </c>
      <c r="P34" s="17">
        <v>1.5241549999999999</v>
      </c>
      <c r="Q34" s="17">
        <f t="shared" si="1"/>
        <v>82.388334431664447</v>
      </c>
      <c r="R34" s="17">
        <f t="shared" si="2"/>
        <v>12.673047754684806</v>
      </c>
      <c r="S34" s="16">
        <v>0.59</v>
      </c>
      <c r="T34" s="16">
        <v>0.6</v>
      </c>
      <c r="U34" s="17">
        <f t="shared" si="3"/>
        <v>48.609117314682024</v>
      </c>
      <c r="V34" s="17">
        <f t="shared" si="4"/>
        <v>7.6038286528108827</v>
      </c>
    </row>
    <row r="35" spans="1:22">
      <c r="A35" s="14" t="s">
        <v>60</v>
      </c>
      <c r="B35" s="15">
        <v>581.56822682100005</v>
      </c>
      <c r="C35" s="14">
        <v>2</v>
      </c>
      <c r="D35" s="14">
        <v>3160</v>
      </c>
      <c r="E35" s="14" t="s">
        <v>45</v>
      </c>
      <c r="F35" s="14">
        <v>4</v>
      </c>
      <c r="G35" s="14" t="s">
        <v>44</v>
      </c>
      <c r="H35" s="14">
        <v>2</v>
      </c>
      <c r="I35" s="14">
        <v>1200</v>
      </c>
      <c r="J35" s="14">
        <v>1200</v>
      </c>
      <c r="K35" s="14">
        <v>562</v>
      </c>
      <c r="L35" s="15">
        <v>2.3115498523000002</v>
      </c>
      <c r="M35" s="16">
        <v>1</v>
      </c>
      <c r="N35" s="17">
        <f t="shared" si="0"/>
        <v>2.3115498523000002</v>
      </c>
      <c r="O35" s="17">
        <v>8.52</v>
      </c>
      <c r="P35" s="17">
        <v>1.44</v>
      </c>
      <c r="Q35" s="17">
        <f t="shared" si="1"/>
        <v>19.694404741595999</v>
      </c>
      <c r="R35" s="17">
        <f t="shared" si="2"/>
        <v>3.3286317873120002</v>
      </c>
      <c r="S35" s="16">
        <v>0.99</v>
      </c>
      <c r="T35" s="16">
        <v>0.98</v>
      </c>
      <c r="U35" s="17">
        <f t="shared" si="3"/>
        <v>19.497460694180038</v>
      </c>
      <c r="V35" s="17">
        <f t="shared" si="4"/>
        <v>3.2620591515657602</v>
      </c>
    </row>
    <row r="36" spans="1:22">
      <c r="A36" s="14" t="s">
        <v>60</v>
      </c>
      <c r="B36" s="15">
        <v>581.56822682100005</v>
      </c>
      <c r="C36" s="14">
        <v>2</v>
      </c>
      <c r="D36" s="14">
        <v>3161</v>
      </c>
      <c r="E36" s="14" t="s">
        <v>53</v>
      </c>
      <c r="F36" s="14">
        <v>5</v>
      </c>
      <c r="G36" s="14" t="s">
        <v>44</v>
      </c>
      <c r="H36" s="14">
        <v>2</v>
      </c>
      <c r="I36" s="14">
        <v>1200</v>
      </c>
      <c r="J36" s="14">
        <v>1200</v>
      </c>
      <c r="K36" s="14">
        <v>582</v>
      </c>
      <c r="L36" s="15">
        <v>0.55189415888799997</v>
      </c>
      <c r="M36" s="16">
        <v>1</v>
      </c>
      <c r="N36" s="17">
        <f t="shared" si="0"/>
        <v>0.55189415888799997</v>
      </c>
      <c r="O36" s="17">
        <v>6.5820210000000001</v>
      </c>
      <c r="P36" s="17">
        <v>1.068346</v>
      </c>
      <c r="Q36" s="17">
        <f t="shared" si="1"/>
        <v>3.6325789435781526</v>
      </c>
      <c r="R36" s="17">
        <f t="shared" si="2"/>
        <v>0.58961391707135924</v>
      </c>
      <c r="S36" s="16">
        <v>0.6</v>
      </c>
      <c r="T36" s="16">
        <v>0.62</v>
      </c>
      <c r="U36" s="17">
        <f t="shared" si="3"/>
        <v>2.1795473661468914</v>
      </c>
      <c r="V36" s="17">
        <f t="shared" si="4"/>
        <v>0.36556062858424271</v>
      </c>
    </row>
    <row r="37" spans="1:22">
      <c r="A37" s="14" t="s">
        <v>60</v>
      </c>
      <c r="B37" s="15">
        <v>581.56822682100005</v>
      </c>
      <c r="C37" s="14">
        <v>2</v>
      </c>
      <c r="D37" s="14">
        <v>3189</v>
      </c>
      <c r="E37" s="14" t="s">
        <v>55</v>
      </c>
      <c r="F37" s="14">
        <v>2</v>
      </c>
      <c r="G37" s="14" t="s">
        <v>44</v>
      </c>
      <c r="H37" s="14">
        <v>2</v>
      </c>
      <c r="I37" s="14">
        <v>1200</v>
      </c>
      <c r="J37" s="14">
        <v>1200</v>
      </c>
      <c r="K37" s="14">
        <v>522</v>
      </c>
      <c r="L37" s="15">
        <v>11.652344272500001</v>
      </c>
      <c r="M37" s="16">
        <v>1</v>
      </c>
      <c r="N37" s="17">
        <f t="shared" si="0"/>
        <v>11.652344272500001</v>
      </c>
      <c r="O37" s="17">
        <v>6.9982509999999998</v>
      </c>
      <c r="P37" s="17">
        <v>1.150719</v>
      </c>
      <c r="Q37" s="17">
        <f t="shared" si="1"/>
        <v>81.546029957367395</v>
      </c>
      <c r="R37" s="17">
        <f t="shared" si="2"/>
        <v>13.408573948906929</v>
      </c>
      <c r="S37" s="16">
        <v>0.59</v>
      </c>
      <c r="T37" s="16">
        <v>0.6</v>
      </c>
      <c r="U37" s="17">
        <f t="shared" si="3"/>
        <v>48.112157674846763</v>
      </c>
      <c r="V37" s="17">
        <f t="shared" si="4"/>
        <v>8.0451443693441576</v>
      </c>
    </row>
    <row r="38" spans="1:22">
      <c r="A38" s="14" t="s">
        <v>60</v>
      </c>
      <c r="B38" s="15">
        <v>581.56822682100005</v>
      </c>
      <c r="C38" s="14">
        <v>2</v>
      </c>
      <c r="D38" s="14">
        <v>3190</v>
      </c>
      <c r="E38" s="14" t="s">
        <v>55</v>
      </c>
      <c r="F38" s="14">
        <v>2</v>
      </c>
      <c r="G38" s="14" t="s">
        <v>52</v>
      </c>
      <c r="H38" s="14">
        <v>12</v>
      </c>
      <c r="I38" s="14">
        <v>5200</v>
      </c>
      <c r="J38" s="14">
        <v>5200</v>
      </c>
      <c r="K38" s="14">
        <v>532</v>
      </c>
      <c r="L38" s="15">
        <v>1.7229056877</v>
      </c>
      <c r="M38" s="16">
        <v>7.0000000000000007E-2</v>
      </c>
      <c r="N38" s="17">
        <f t="shared" si="0"/>
        <v>0.12060339813900001</v>
      </c>
      <c r="O38" s="17">
        <v>0.68215099999999995</v>
      </c>
      <c r="P38" s="17">
        <v>3.4096000000000001E-2</v>
      </c>
      <c r="Q38" s="17">
        <f t="shared" si="1"/>
        <v>8.2269728643916989E-2</v>
      </c>
      <c r="R38" s="17">
        <f t="shared" si="2"/>
        <v>4.1120934629473443E-3</v>
      </c>
      <c r="S38" s="16">
        <v>0.59</v>
      </c>
      <c r="T38" s="16">
        <v>0.6</v>
      </c>
      <c r="U38" s="17">
        <f t="shared" si="3"/>
        <v>4.8539139899911023E-2</v>
      </c>
      <c r="V38" s="17">
        <f t="shared" si="4"/>
        <v>2.4672560777684064E-3</v>
      </c>
    </row>
    <row r="39" spans="1:22">
      <c r="A39" s="14" t="s">
        <v>60</v>
      </c>
      <c r="B39" s="15">
        <v>581.56822682100005</v>
      </c>
      <c r="C39" s="14">
        <v>2</v>
      </c>
      <c r="D39" s="14">
        <v>3191</v>
      </c>
      <c r="E39" s="14" t="s">
        <v>55</v>
      </c>
      <c r="F39" s="14">
        <v>2</v>
      </c>
      <c r="G39" s="14" t="s">
        <v>54</v>
      </c>
      <c r="H39" s="14">
        <v>6</v>
      </c>
      <c r="I39" s="14">
        <v>1860</v>
      </c>
      <c r="J39" s="14">
        <v>1860</v>
      </c>
      <c r="K39" s="14">
        <v>526</v>
      </c>
      <c r="L39" s="15">
        <v>0.103886701885</v>
      </c>
      <c r="M39" s="16">
        <v>1</v>
      </c>
      <c r="N39" s="17">
        <f t="shared" si="0"/>
        <v>0.103886701885</v>
      </c>
      <c r="O39" s="17">
        <v>2.783693</v>
      </c>
      <c r="P39" s="17">
        <v>0.12610299999999999</v>
      </c>
      <c r="Q39" s="17">
        <f t="shared" si="1"/>
        <v>0.28918868483036131</v>
      </c>
      <c r="R39" s="17">
        <f t="shared" si="2"/>
        <v>1.3100424767804155E-2</v>
      </c>
      <c r="S39" s="16">
        <v>0.59</v>
      </c>
      <c r="T39" s="16">
        <v>0.6</v>
      </c>
      <c r="U39" s="17">
        <f t="shared" si="3"/>
        <v>0.17062132404991318</v>
      </c>
      <c r="V39" s="17">
        <f t="shared" si="4"/>
        <v>7.8602548606824928E-3</v>
      </c>
    </row>
    <row r="40" spans="1:22">
      <c r="A40" s="14" t="s">
        <v>60</v>
      </c>
      <c r="B40" s="15">
        <v>581.56822682100005</v>
      </c>
      <c r="C40" s="14">
        <v>2</v>
      </c>
      <c r="D40" s="14">
        <v>3219</v>
      </c>
      <c r="E40" s="14" t="s">
        <v>55</v>
      </c>
      <c r="F40" s="14">
        <v>2</v>
      </c>
      <c r="G40" s="14" t="s">
        <v>44</v>
      </c>
      <c r="H40" s="14">
        <v>2</v>
      </c>
      <c r="I40" s="14">
        <v>1200</v>
      </c>
      <c r="J40" s="14">
        <v>1200</v>
      </c>
      <c r="K40" s="14">
        <v>522</v>
      </c>
      <c r="L40" s="15">
        <v>23.2622437757</v>
      </c>
      <c r="M40" s="16">
        <v>1</v>
      </c>
      <c r="N40" s="17">
        <f t="shared" si="0"/>
        <v>23.2622437757</v>
      </c>
      <c r="O40" s="17">
        <v>6.9982509999999998</v>
      </c>
      <c r="P40" s="17">
        <v>1.150719</v>
      </c>
      <c r="Q40" s="17">
        <f t="shared" si="1"/>
        <v>162.79502076553629</v>
      </c>
      <c r="R40" s="17">
        <f t="shared" si="2"/>
        <v>26.768305895329728</v>
      </c>
      <c r="S40" s="16">
        <v>0.59</v>
      </c>
      <c r="T40" s="16">
        <v>0.6</v>
      </c>
      <c r="U40" s="17">
        <f t="shared" si="3"/>
        <v>96.049062251666413</v>
      </c>
      <c r="V40" s="17">
        <f t="shared" si="4"/>
        <v>16.060983537197835</v>
      </c>
    </row>
    <row r="41" spans="1:22">
      <c r="A41" s="14" t="s">
        <v>60</v>
      </c>
      <c r="B41" s="15">
        <v>581.56822682100005</v>
      </c>
      <c r="C41" s="14">
        <v>2</v>
      </c>
      <c r="D41" s="14">
        <v>3220</v>
      </c>
      <c r="E41" s="14" t="s">
        <v>45</v>
      </c>
      <c r="F41" s="14">
        <v>4</v>
      </c>
      <c r="G41" s="14" t="s">
        <v>44</v>
      </c>
      <c r="H41" s="14">
        <v>2</v>
      </c>
      <c r="I41" s="14">
        <v>1200</v>
      </c>
      <c r="J41" s="14">
        <v>1200</v>
      </c>
      <c r="K41" s="14">
        <v>562</v>
      </c>
      <c r="L41" s="15">
        <v>0.85454441336700004</v>
      </c>
      <c r="M41" s="16">
        <v>1</v>
      </c>
      <c r="N41" s="17">
        <f t="shared" si="0"/>
        <v>0.85454441336700004</v>
      </c>
      <c r="O41" s="17">
        <v>8.52</v>
      </c>
      <c r="P41" s="17">
        <v>1.44</v>
      </c>
      <c r="Q41" s="17">
        <f t="shared" si="1"/>
        <v>7.2807184018868396</v>
      </c>
      <c r="R41" s="17">
        <f t="shared" si="2"/>
        <v>1.23054395524848</v>
      </c>
      <c r="S41" s="16">
        <v>0.99</v>
      </c>
      <c r="T41" s="16">
        <v>0.98</v>
      </c>
      <c r="U41" s="17">
        <f t="shared" si="3"/>
        <v>7.207911217867971</v>
      </c>
      <c r="V41" s="17">
        <f t="shared" si="4"/>
        <v>1.2059330761435103</v>
      </c>
    </row>
    <row r="42" spans="1:22">
      <c r="A42" s="14" t="s">
        <v>60</v>
      </c>
      <c r="B42" s="15">
        <v>581.56822682100005</v>
      </c>
      <c r="C42" s="14">
        <v>2</v>
      </c>
      <c r="D42" s="14">
        <v>3222</v>
      </c>
      <c r="E42" s="14" t="s">
        <v>55</v>
      </c>
      <c r="F42" s="14">
        <v>2</v>
      </c>
      <c r="G42" s="14" t="s">
        <v>52</v>
      </c>
      <c r="H42" s="14">
        <v>12</v>
      </c>
      <c r="I42" s="14">
        <v>5200</v>
      </c>
      <c r="J42" s="14">
        <v>5200</v>
      </c>
      <c r="K42" s="14">
        <v>532</v>
      </c>
      <c r="L42" s="15">
        <v>0.65061343977599995</v>
      </c>
      <c r="M42" s="16">
        <v>7.0000000000000007E-2</v>
      </c>
      <c r="N42" s="17">
        <f t="shared" si="0"/>
        <v>4.5542940784320002E-2</v>
      </c>
      <c r="O42" s="17">
        <v>0.68215099999999995</v>
      </c>
      <c r="P42" s="17">
        <v>3.4096000000000001E-2</v>
      </c>
      <c r="Q42" s="17">
        <f t="shared" si="1"/>
        <v>3.1067162598964672E-2</v>
      </c>
      <c r="R42" s="17">
        <f t="shared" si="2"/>
        <v>1.5528321089821749E-3</v>
      </c>
      <c r="S42" s="16">
        <v>0.59</v>
      </c>
      <c r="T42" s="16">
        <v>0.6</v>
      </c>
      <c r="U42" s="17">
        <f t="shared" si="3"/>
        <v>1.8329625933389156E-2</v>
      </c>
      <c r="V42" s="17">
        <f t="shared" si="4"/>
        <v>9.3169926538930496E-4</v>
      </c>
    </row>
    <row r="43" spans="1:22">
      <c r="A43" s="14" t="s">
        <v>60</v>
      </c>
      <c r="B43" s="15">
        <v>581.56822682100005</v>
      </c>
      <c r="C43" s="14">
        <v>2</v>
      </c>
      <c r="D43" s="14">
        <v>3251</v>
      </c>
      <c r="E43" s="14" t="s">
        <v>55</v>
      </c>
      <c r="F43" s="14">
        <v>2</v>
      </c>
      <c r="G43" s="14" t="s">
        <v>44</v>
      </c>
      <c r="H43" s="14">
        <v>2</v>
      </c>
      <c r="I43" s="14">
        <v>1200</v>
      </c>
      <c r="J43" s="14">
        <v>1200</v>
      </c>
      <c r="K43" s="14">
        <v>522</v>
      </c>
      <c r="L43" s="15">
        <v>10.261165174</v>
      </c>
      <c r="M43" s="16">
        <v>1</v>
      </c>
      <c r="N43" s="17">
        <f t="shared" si="0"/>
        <v>10.261165174</v>
      </c>
      <c r="O43" s="17">
        <v>6.9982509999999998</v>
      </c>
      <c r="P43" s="17">
        <v>1.150719</v>
      </c>
      <c r="Q43" s="17">
        <f t="shared" si="1"/>
        <v>71.810209440110668</v>
      </c>
      <c r="R43" s="17">
        <f t="shared" si="2"/>
        <v>11.807717727860107</v>
      </c>
      <c r="S43" s="16">
        <v>0.59</v>
      </c>
      <c r="T43" s="16">
        <v>0.6</v>
      </c>
      <c r="U43" s="17">
        <f t="shared" si="3"/>
        <v>42.36802356966529</v>
      </c>
      <c r="V43" s="17">
        <f t="shared" si="4"/>
        <v>7.0846306367160636</v>
      </c>
    </row>
    <row r="44" spans="1:22">
      <c r="A44" s="14" t="s">
        <v>60</v>
      </c>
      <c r="B44" s="15">
        <v>581.56822682100005</v>
      </c>
      <c r="C44" s="14">
        <v>2</v>
      </c>
      <c r="D44" s="14">
        <v>3258</v>
      </c>
      <c r="E44" s="14" t="s">
        <v>55</v>
      </c>
      <c r="F44" s="14">
        <v>2</v>
      </c>
      <c r="G44" s="14" t="s">
        <v>44</v>
      </c>
      <c r="H44" s="14">
        <v>2</v>
      </c>
      <c r="I44" s="14">
        <v>1200</v>
      </c>
      <c r="J44" s="14">
        <v>1200</v>
      </c>
      <c r="K44" s="14">
        <v>522</v>
      </c>
      <c r="L44" s="15">
        <v>4.4437889618300002</v>
      </c>
      <c r="M44" s="16">
        <v>1</v>
      </c>
      <c r="N44" s="17">
        <f t="shared" si="0"/>
        <v>4.4437889618300002</v>
      </c>
      <c r="O44" s="17">
        <v>6.9982509999999998</v>
      </c>
      <c r="P44" s="17">
        <v>1.150719</v>
      </c>
      <c r="Q44" s="17">
        <f t="shared" si="1"/>
        <v>31.09875054591576</v>
      </c>
      <c r="R44" s="17">
        <f t="shared" si="2"/>
        <v>5.1135523903680564</v>
      </c>
      <c r="S44" s="16">
        <v>0.59</v>
      </c>
      <c r="T44" s="16">
        <v>0.6</v>
      </c>
      <c r="U44" s="17">
        <f t="shared" si="3"/>
        <v>18.348262822090298</v>
      </c>
      <c r="V44" s="17">
        <f t="shared" si="4"/>
        <v>3.0681314342208337</v>
      </c>
    </row>
    <row r="45" spans="1:22">
      <c r="A45" s="14" t="s">
        <v>60</v>
      </c>
      <c r="B45" s="15">
        <v>581.56822682100005</v>
      </c>
      <c r="C45" s="14">
        <v>2</v>
      </c>
      <c r="D45" s="14">
        <v>3259</v>
      </c>
      <c r="E45" s="14" t="s">
        <v>55</v>
      </c>
      <c r="F45" s="14">
        <v>2</v>
      </c>
      <c r="G45" s="14" t="s">
        <v>52</v>
      </c>
      <c r="H45" s="14">
        <v>12</v>
      </c>
      <c r="I45" s="14">
        <v>5200</v>
      </c>
      <c r="J45" s="14">
        <v>5200</v>
      </c>
      <c r="K45" s="14">
        <v>532</v>
      </c>
      <c r="L45" s="15">
        <v>0.32548949529900001</v>
      </c>
      <c r="M45" s="16">
        <v>7.0000000000000007E-2</v>
      </c>
      <c r="N45" s="17">
        <f t="shared" si="0"/>
        <v>2.2784264670930005E-2</v>
      </c>
      <c r="O45" s="17">
        <v>0.68215099999999995</v>
      </c>
      <c r="P45" s="17">
        <v>3.4096000000000001E-2</v>
      </c>
      <c r="Q45" s="17">
        <f t="shared" si="1"/>
        <v>1.5542308929539573E-2</v>
      </c>
      <c r="R45" s="17">
        <f t="shared" si="2"/>
        <v>7.7685228822002952E-4</v>
      </c>
      <c r="S45" s="16">
        <v>0.59</v>
      </c>
      <c r="T45" s="16">
        <v>0.6</v>
      </c>
      <c r="U45" s="17">
        <f t="shared" si="3"/>
        <v>9.1699622684283475E-3</v>
      </c>
      <c r="V45" s="17">
        <f t="shared" si="4"/>
        <v>4.6611137293201769E-4</v>
      </c>
    </row>
    <row r="46" spans="1:22">
      <c r="A46" s="14" t="s">
        <v>60</v>
      </c>
      <c r="B46" s="15">
        <v>581.56822682100005</v>
      </c>
      <c r="C46" s="14">
        <v>2</v>
      </c>
      <c r="D46" s="14">
        <v>3263</v>
      </c>
      <c r="E46" s="14" t="s">
        <v>55</v>
      </c>
      <c r="F46" s="14">
        <v>2</v>
      </c>
      <c r="G46" s="14" t="s">
        <v>44</v>
      </c>
      <c r="H46" s="14">
        <v>2</v>
      </c>
      <c r="I46" s="14">
        <v>1200</v>
      </c>
      <c r="J46" s="14">
        <v>1200</v>
      </c>
      <c r="K46" s="14">
        <v>522</v>
      </c>
      <c r="L46" s="15">
        <v>62.375116991900001</v>
      </c>
      <c r="M46" s="16">
        <v>1</v>
      </c>
      <c r="N46" s="17">
        <f t="shared" si="0"/>
        <v>62.375116991900001</v>
      </c>
      <c r="O46" s="17">
        <v>6.9982509999999998</v>
      </c>
      <c r="P46" s="17">
        <v>1.150719</v>
      </c>
      <c r="Q46" s="17">
        <f t="shared" si="1"/>
        <v>436.51672486368113</v>
      </c>
      <c r="R46" s="17">
        <f t="shared" si="2"/>
        <v>71.776232249802177</v>
      </c>
      <c r="S46" s="16">
        <v>0.59</v>
      </c>
      <c r="T46" s="16">
        <v>0.6</v>
      </c>
      <c r="U46" s="17">
        <f t="shared" si="3"/>
        <v>257.54486766957183</v>
      </c>
      <c r="V46" s="17">
        <f t="shared" si="4"/>
        <v>43.065739349881305</v>
      </c>
    </row>
    <row r="47" spans="1:22">
      <c r="A47" s="14" t="s">
        <v>60</v>
      </c>
      <c r="B47" s="15">
        <v>581.56822682100005</v>
      </c>
      <c r="C47" s="14">
        <v>2</v>
      </c>
      <c r="D47" s="14">
        <v>3264</v>
      </c>
      <c r="E47" s="14" t="s">
        <v>45</v>
      </c>
      <c r="F47" s="14">
        <v>4</v>
      </c>
      <c r="G47" s="14" t="s">
        <v>44</v>
      </c>
      <c r="H47" s="14">
        <v>2</v>
      </c>
      <c r="I47" s="14">
        <v>1200</v>
      </c>
      <c r="J47" s="14">
        <v>1200</v>
      </c>
      <c r="K47" s="14">
        <v>562</v>
      </c>
      <c r="L47" s="15">
        <v>0.24502713039599999</v>
      </c>
      <c r="M47" s="16">
        <v>1</v>
      </c>
      <c r="N47" s="17">
        <f t="shared" si="0"/>
        <v>0.24502713039599999</v>
      </c>
      <c r="O47" s="17">
        <v>8.52</v>
      </c>
      <c r="P47" s="17">
        <v>1.44</v>
      </c>
      <c r="Q47" s="17">
        <f t="shared" si="1"/>
        <v>2.08763115097392</v>
      </c>
      <c r="R47" s="17">
        <f t="shared" si="2"/>
        <v>0.35283906777023999</v>
      </c>
      <c r="S47" s="16">
        <v>0.99</v>
      </c>
      <c r="T47" s="16">
        <v>0.98</v>
      </c>
      <c r="U47" s="17">
        <f t="shared" si="3"/>
        <v>2.0667548394641808</v>
      </c>
      <c r="V47" s="17">
        <f t="shared" si="4"/>
        <v>0.34578228641483516</v>
      </c>
    </row>
    <row r="48" spans="1:22">
      <c r="A48" s="14" t="s">
        <v>60</v>
      </c>
      <c r="B48" s="15">
        <v>581.56822682100005</v>
      </c>
      <c r="C48" s="14">
        <v>2</v>
      </c>
      <c r="D48" s="14">
        <v>3265</v>
      </c>
      <c r="E48" s="14" t="s">
        <v>55</v>
      </c>
      <c r="F48" s="14">
        <v>2</v>
      </c>
      <c r="G48" s="14" t="s">
        <v>52</v>
      </c>
      <c r="H48" s="14">
        <v>12</v>
      </c>
      <c r="I48" s="14">
        <v>5200</v>
      </c>
      <c r="J48" s="14">
        <v>5200</v>
      </c>
      <c r="K48" s="14">
        <v>532</v>
      </c>
      <c r="L48" s="15">
        <v>1.47757749504</v>
      </c>
      <c r="M48" s="16">
        <v>7.0000000000000007E-2</v>
      </c>
      <c r="N48" s="17">
        <f t="shared" si="0"/>
        <v>0.10343042465280002</v>
      </c>
      <c r="O48" s="17">
        <v>0.68215099999999995</v>
      </c>
      <c r="P48" s="17">
        <v>3.4096000000000001E-2</v>
      </c>
      <c r="Q48" s="17">
        <f t="shared" si="1"/>
        <v>7.0555167607332173E-2</v>
      </c>
      <c r="R48" s="17">
        <f t="shared" si="2"/>
        <v>3.5265637589618694E-3</v>
      </c>
      <c r="S48" s="16">
        <v>0.59</v>
      </c>
      <c r="T48" s="16">
        <v>0.6</v>
      </c>
      <c r="U48" s="17">
        <f t="shared" si="3"/>
        <v>4.1627548888325983E-2</v>
      </c>
      <c r="V48" s="17">
        <f t="shared" si="4"/>
        <v>2.1159382553771217E-3</v>
      </c>
    </row>
    <row r="49" spans="1:22">
      <c r="A49" s="14" t="s">
        <v>60</v>
      </c>
      <c r="B49" s="15">
        <v>581.56822682100005</v>
      </c>
      <c r="C49" s="14">
        <v>2</v>
      </c>
      <c r="D49" s="14">
        <v>3269</v>
      </c>
      <c r="E49" s="14" t="s">
        <v>55</v>
      </c>
      <c r="F49" s="14">
        <v>2</v>
      </c>
      <c r="G49" s="14" t="s">
        <v>49</v>
      </c>
      <c r="H49" s="14">
        <v>11</v>
      </c>
      <c r="I49" s="14">
        <v>4340</v>
      </c>
      <c r="J49" s="14">
        <v>4340</v>
      </c>
      <c r="K49" s="14">
        <v>531</v>
      </c>
      <c r="L49" s="15">
        <v>11.9713679988</v>
      </c>
      <c r="M49" s="16">
        <v>1</v>
      </c>
      <c r="N49" s="17">
        <f t="shared" si="0"/>
        <v>11.9713679988</v>
      </c>
      <c r="O49" s="17">
        <v>2.4799899999999999</v>
      </c>
      <c r="P49" s="17">
        <v>9.8230999999999999E-2</v>
      </c>
      <c r="Q49" s="17">
        <f t="shared" si="1"/>
        <v>29.688872923344011</v>
      </c>
      <c r="R49" s="17">
        <f t="shared" si="2"/>
        <v>1.1759594498901227</v>
      </c>
      <c r="S49" s="16">
        <v>0.59</v>
      </c>
      <c r="T49" s="16">
        <v>0.6</v>
      </c>
      <c r="U49" s="17">
        <f t="shared" si="3"/>
        <v>17.516435024772967</v>
      </c>
      <c r="V49" s="17">
        <f t="shared" si="4"/>
        <v>0.70557566993407361</v>
      </c>
    </row>
    <row r="50" spans="1:22">
      <c r="A50" s="14" t="s">
        <v>60</v>
      </c>
      <c r="B50" s="15">
        <v>581.56822682100005</v>
      </c>
      <c r="C50" s="14">
        <v>2</v>
      </c>
      <c r="D50" s="14">
        <v>3271</v>
      </c>
      <c r="E50" s="14" t="s">
        <v>55</v>
      </c>
      <c r="F50" s="14">
        <v>2</v>
      </c>
      <c r="G50" s="14" t="s">
        <v>51</v>
      </c>
      <c r="H50" s="14">
        <v>13</v>
      </c>
      <c r="I50" s="14">
        <v>6440</v>
      </c>
      <c r="J50" s="14">
        <v>6440</v>
      </c>
      <c r="K50" s="14">
        <v>533</v>
      </c>
      <c r="L50" s="15">
        <v>3.0908185967300002E-2</v>
      </c>
      <c r="M50" s="16">
        <v>1</v>
      </c>
      <c r="N50" s="17">
        <f t="shared" si="0"/>
        <v>3.0908185967300002E-2</v>
      </c>
      <c r="O50" s="17">
        <v>0.68215099999999995</v>
      </c>
      <c r="P50" s="17">
        <v>3.4096000000000001E-2</v>
      </c>
      <c r="Q50" s="17">
        <f t="shared" si="1"/>
        <v>2.1084049965779662E-2</v>
      </c>
      <c r="R50" s="17">
        <f t="shared" si="2"/>
        <v>1.0538455087410609E-3</v>
      </c>
      <c r="S50" s="16">
        <v>0.59</v>
      </c>
      <c r="T50" s="16">
        <v>0.6</v>
      </c>
      <c r="U50" s="17">
        <f t="shared" si="3"/>
        <v>1.243958947981E-2</v>
      </c>
      <c r="V50" s="17">
        <f t="shared" si="4"/>
        <v>6.3230730524463645E-4</v>
      </c>
    </row>
    <row r="51" spans="1:22">
      <c r="A51" s="14" t="s">
        <v>60</v>
      </c>
      <c r="B51" s="15">
        <v>581.56822682100005</v>
      </c>
      <c r="C51" s="14">
        <v>2</v>
      </c>
      <c r="D51" s="14">
        <v>3272</v>
      </c>
      <c r="E51" s="14" t="s">
        <v>55</v>
      </c>
      <c r="F51" s="14">
        <v>2</v>
      </c>
      <c r="G51" s="14" t="s">
        <v>56</v>
      </c>
      <c r="H51" s="14">
        <v>10</v>
      </c>
      <c r="I51" s="14">
        <v>3200</v>
      </c>
      <c r="J51" s="14">
        <v>3200</v>
      </c>
      <c r="K51" s="14">
        <v>530</v>
      </c>
      <c r="L51" s="15">
        <v>3.1984955945800002</v>
      </c>
      <c r="M51" s="16">
        <v>1</v>
      </c>
      <c r="N51" s="17">
        <f t="shared" si="0"/>
        <v>3.1984955945800002</v>
      </c>
      <c r="O51" s="17">
        <v>2.7140789999999999</v>
      </c>
      <c r="P51" s="17">
        <v>0.10685699999999999</v>
      </c>
      <c r="Q51" s="17">
        <f t="shared" si="1"/>
        <v>8.6809697248420914</v>
      </c>
      <c r="R51" s="17">
        <f t="shared" si="2"/>
        <v>0.34178164375003506</v>
      </c>
      <c r="S51" s="16">
        <v>0.59</v>
      </c>
      <c r="T51" s="16">
        <v>0.6</v>
      </c>
      <c r="U51" s="17">
        <f t="shared" si="3"/>
        <v>5.1217721376568335</v>
      </c>
      <c r="V51" s="17">
        <f t="shared" si="4"/>
        <v>0.20506898625002104</v>
      </c>
    </row>
    <row r="52" spans="1:22">
      <c r="A52" s="14" t="s">
        <v>60</v>
      </c>
      <c r="B52" s="15">
        <v>581.56822682100005</v>
      </c>
      <c r="C52" s="14">
        <v>2</v>
      </c>
      <c r="D52" s="14">
        <v>3273</v>
      </c>
      <c r="E52" s="14" t="s">
        <v>55</v>
      </c>
      <c r="F52" s="14">
        <v>2</v>
      </c>
      <c r="G52" s="14" t="s">
        <v>56</v>
      </c>
      <c r="H52" s="14">
        <v>10</v>
      </c>
      <c r="I52" s="14">
        <v>3100</v>
      </c>
      <c r="J52" s="14">
        <v>3100</v>
      </c>
      <c r="K52" s="14">
        <v>530</v>
      </c>
      <c r="L52" s="15">
        <v>0.107411449393</v>
      </c>
      <c r="M52" s="16">
        <v>1</v>
      </c>
      <c r="N52" s="17">
        <f t="shared" si="0"/>
        <v>0.107411449393</v>
      </c>
      <c r="O52" s="17">
        <v>2.7140789999999999</v>
      </c>
      <c r="P52" s="17">
        <v>0.10685699999999999</v>
      </c>
      <c r="Q52" s="17">
        <f t="shared" si="1"/>
        <v>0.29152315915710403</v>
      </c>
      <c r="R52" s="17">
        <f t="shared" si="2"/>
        <v>1.14776652477878E-2</v>
      </c>
      <c r="S52" s="16">
        <v>0.59</v>
      </c>
      <c r="T52" s="16">
        <v>0.6</v>
      </c>
      <c r="U52" s="17">
        <f t="shared" si="3"/>
        <v>0.17199866390269136</v>
      </c>
      <c r="V52" s="17">
        <f t="shared" si="4"/>
        <v>6.8865991486726803E-3</v>
      </c>
    </row>
    <row r="53" spans="1:22">
      <c r="A53" s="14" t="s">
        <v>60</v>
      </c>
      <c r="B53" s="15">
        <v>581.56822682100005</v>
      </c>
      <c r="C53" s="14">
        <v>2</v>
      </c>
      <c r="D53" s="14">
        <v>3274</v>
      </c>
      <c r="E53" s="14" t="s">
        <v>55</v>
      </c>
      <c r="F53" s="14">
        <v>2</v>
      </c>
      <c r="G53" s="14" t="s">
        <v>52</v>
      </c>
      <c r="H53" s="14">
        <v>12</v>
      </c>
      <c r="I53" s="14">
        <v>5200</v>
      </c>
      <c r="J53" s="14">
        <v>5200</v>
      </c>
      <c r="K53" s="14">
        <v>532</v>
      </c>
      <c r="L53" s="15">
        <v>0.14159201373499999</v>
      </c>
      <c r="M53" s="16">
        <v>7.0000000000000007E-2</v>
      </c>
      <c r="N53" s="17">
        <f t="shared" si="0"/>
        <v>9.91144096145E-3</v>
      </c>
      <c r="O53" s="17">
        <v>0.68215099999999995</v>
      </c>
      <c r="P53" s="17">
        <v>3.4096000000000001E-2</v>
      </c>
      <c r="Q53" s="17">
        <f t="shared" si="1"/>
        <v>6.7610993632940784E-3</v>
      </c>
      <c r="R53" s="17">
        <f t="shared" si="2"/>
        <v>3.379404910215992E-4</v>
      </c>
      <c r="S53" s="16">
        <v>0.59</v>
      </c>
      <c r="T53" s="16">
        <v>0.6</v>
      </c>
      <c r="U53" s="17">
        <f t="shared" si="3"/>
        <v>3.989048624343506E-3</v>
      </c>
      <c r="V53" s="17">
        <f t="shared" si="4"/>
        <v>2.0276429461295952E-4</v>
      </c>
    </row>
    <row r="54" spans="1:22">
      <c r="A54" s="14" t="s">
        <v>60</v>
      </c>
      <c r="B54" s="15">
        <v>581.56822682100005</v>
      </c>
      <c r="C54" s="14">
        <v>2</v>
      </c>
      <c r="D54" s="14">
        <v>3278</v>
      </c>
      <c r="E54" s="14" t="s">
        <v>55</v>
      </c>
      <c r="F54" s="14">
        <v>2</v>
      </c>
      <c r="G54" s="14" t="s">
        <v>49</v>
      </c>
      <c r="H54" s="14">
        <v>11</v>
      </c>
      <c r="I54" s="14">
        <v>4130</v>
      </c>
      <c r="J54" s="14">
        <v>4130</v>
      </c>
      <c r="K54" s="14">
        <v>531</v>
      </c>
      <c r="L54" s="15">
        <v>0.37811441989099998</v>
      </c>
      <c r="M54" s="16">
        <v>1</v>
      </c>
      <c r="N54" s="17">
        <f t="shared" si="0"/>
        <v>0.37811441989099998</v>
      </c>
      <c r="O54" s="17">
        <v>2.4799899999999999</v>
      </c>
      <c r="P54" s="17">
        <v>9.8230999999999999E-2</v>
      </c>
      <c r="Q54" s="17">
        <f t="shared" si="1"/>
        <v>0.93771998018548097</v>
      </c>
      <c r="R54" s="17">
        <f t="shared" si="2"/>
        <v>3.7142557580312818E-2</v>
      </c>
      <c r="S54" s="16">
        <v>0.59</v>
      </c>
      <c r="T54" s="16">
        <v>0.6</v>
      </c>
      <c r="U54" s="17">
        <f t="shared" si="3"/>
        <v>0.55325478830943375</v>
      </c>
      <c r="V54" s="17">
        <f t="shared" si="4"/>
        <v>2.2285534548187689E-2</v>
      </c>
    </row>
    <row r="55" spans="1:22">
      <c r="A55" s="14" t="s">
        <v>60</v>
      </c>
      <c r="B55" s="15">
        <v>581.56822682100005</v>
      </c>
      <c r="C55" s="14">
        <v>2</v>
      </c>
      <c r="D55" s="14">
        <v>3294</v>
      </c>
      <c r="E55" s="14" t="s">
        <v>55</v>
      </c>
      <c r="F55" s="14">
        <v>2</v>
      </c>
      <c r="G55" s="14" t="s">
        <v>44</v>
      </c>
      <c r="H55" s="14">
        <v>2</v>
      </c>
      <c r="I55" s="14">
        <v>1200</v>
      </c>
      <c r="J55" s="14">
        <v>1200</v>
      </c>
      <c r="K55" s="14">
        <v>522</v>
      </c>
      <c r="L55" s="15">
        <v>8.9444186853499996</v>
      </c>
      <c r="M55" s="16">
        <v>1</v>
      </c>
      <c r="N55" s="17">
        <f t="shared" si="0"/>
        <v>8.9444186853499996</v>
      </c>
      <c r="O55" s="17">
        <v>6.9982509999999998</v>
      </c>
      <c r="P55" s="17">
        <v>1.150719</v>
      </c>
      <c r="Q55" s="17">
        <f t="shared" si="1"/>
        <v>62.595287009169319</v>
      </c>
      <c r="R55" s="17">
        <f t="shared" si="2"/>
        <v>10.292512525187266</v>
      </c>
      <c r="S55" s="16">
        <v>0.59</v>
      </c>
      <c r="T55" s="16">
        <v>0.6</v>
      </c>
      <c r="U55" s="17">
        <f t="shared" si="3"/>
        <v>36.931219335409899</v>
      </c>
      <c r="V55" s="17">
        <f t="shared" si="4"/>
        <v>6.1755075151123595</v>
      </c>
    </row>
    <row r="56" spans="1:22">
      <c r="A56" s="14" t="s">
        <v>60</v>
      </c>
      <c r="B56" s="15">
        <v>581.56822682100005</v>
      </c>
      <c r="C56" s="14">
        <v>2</v>
      </c>
      <c r="D56" s="14">
        <v>3295</v>
      </c>
      <c r="E56" s="14" t="s">
        <v>55</v>
      </c>
      <c r="F56" s="14">
        <v>2</v>
      </c>
      <c r="G56" s="14" t="s">
        <v>52</v>
      </c>
      <c r="H56" s="14">
        <v>12</v>
      </c>
      <c r="I56" s="14">
        <v>5200</v>
      </c>
      <c r="J56" s="14">
        <v>5200</v>
      </c>
      <c r="K56" s="14">
        <v>532</v>
      </c>
      <c r="L56" s="15">
        <v>2.89262992415E-2</v>
      </c>
      <c r="M56" s="16">
        <v>7.0000000000000007E-2</v>
      </c>
      <c r="N56" s="17">
        <f t="shared" si="0"/>
        <v>2.0248409469050001E-3</v>
      </c>
      <c r="O56" s="17">
        <v>0.68215099999999995</v>
      </c>
      <c r="P56" s="17">
        <v>3.4096000000000001E-2</v>
      </c>
      <c r="Q56" s="17">
        <f t="shared" si="1"/>
        <v>1.3812472767721926E-3</v>
      </c>
      <c r="R56" s="17">
        <f t="shared" si="2"/>
        <v>6.9038976925672884E-5</v>
      </c>
      <c r="S56" s="16">
        <v>0.59</v>
      </c>
      <c r="T56" s="16">
        <v>0.6</v>
      </c>
      <c r="U56" s="17">
        <f t="shared" si="3"/>
        <v>8.1493589329559356E-4</v>
      </c>
      <c r="V56" s="17">
        <f t="shared" si="4"/>
        <v>4.1423386155403728E-5</v>
      </c>
    </row>
    <row r="57" spans="1:22">
      <c r="A57" s="14" t="s">
        <v>60</v>
      </c>
      <c r="B57" s="15">
        <v>581.56822682100005</v>
      </c>
      <c r="C57" s="14">
        <v>2</v>
      </c>
      <c r="D57" s="14">
        <v>3296</v>
      </c>
      <c r="E57" s="14" t="s">
        <v>55</v>
      </c>
      <c r="F57" s="14">
        <v>2</v>
      </c>
      <c r="G57" s="14" t="s">
        <v>51</v>
      </c>
      <c r="H57" s="14">
        <v>13</v>
      </c>
      <c r="I57" s="14">
        <v>6440</v>
      </c>
      <c r="J57" s="14">
        <v>6440</v>
      </c>
      <c r="K57" s="14">
        <v>533</v>
      </c>
      <c r="L57" s="15">
        <v>0.43504738162099998</v>
      </c>
      <c r="M57" s="16">
        <v>1</v>
      </c>
      <c r="N57" s="17">
        <f t="shared" si="0"/>
        <v>0.43504738162099998</v>
      </c>
      <c r="O57" s="17">
        <v>0.68215099999999995</v>
      </c>
      <c r="P57" s="17">
        <v>3.4096000000000001E-2</v>
      </c>
      <c r="Q57" s="17">
        <f t="shared" si="1"/>
        <v>0.29676800642014672</v>
      </c>
      <c r="R57" s="17">
        <f t="shared" si="2"/>
        <v>1.4833375523749616E-2</v>
      </c>
      <c r="S57" s="16">
        <v>0.59</v>
      </c>
      <c r="T57" s="16">
        <v>0.6</v>
      </c>
      <c r="U57" s="17">
        <f t="shared" si="3"/>
        <v>0.17509312378788655</v>
      </c>
      <c r="V57" s="17">
        <f t="shared" si="4"/>
        <v>8.9000253142497692E-3</v>
      </c>
    </row>
    <row r="58" spans="1:22">
      <c r="A58" s="14" t="s">
        <v>60</v>
      </c>
      <c r="B58" s="15">
        <v>581.56822682100005</v>
      </c>
      <c r="C58" s="14">
        <v>2</v>
      </c>
      <c r="D58" s="14">
        <v>3310</v>
      </c>
      <c r="E58" s="14" t="s">
        <v>55</v>
      </c>
      <c r="F58" s="14">
        <v>2</v>
      </c>
      <c r="G58" s="14" t="s">
        <v>44</v>
      </c>
      <c r="H58" s="14">
        <v>2</v>
      </c>
      <c r="I58" s="14">
        <v>1200</v>
      </c>
      <c r="J58" s="14">
        <v>1200</v>
      </c>
      <c r="K58" s="14">
        <v>522</v>
      </c>
      <c r="L58" s="15">
        <v>2.23756508071</v>
      </c>
      <c r="M58" s="16">
        <v>1</v>
      </c>
      <c r="N58" s="17">
        <f t="shared" si="0"/>
        <v>2.23756508071</v>
      </c>
      <c r="O58" s="17">
        <v>6.9982509999999998</v>
      </c>
      <c r="P58" s="17">
        <v>1.150719</v>
      </c>
      <c r="Q58" s="17">
        <f t="shared" si="1"/>
        <v>15.659042063643838</v>
      </c>
      <c r="R58" s="17">
        <f t="shared" si="2"/>
        <v>2.5748086521095308</v>
      </c>
      <c r="S58" s="16">
        <v>0.59</v>
      </c>
      <c r="T58" s="16">
        <v>0.6</v>
      </c>
      <c r="U58" s="17">
        <f t="shared" si="3"/>
        <v>9.2388348175498631</v>
      </c>
      <c r="V58" s="17">
        <f t="shared" si="4"/>
        <v>1.5448851912657184</v>
      </c>
    </row>
    <row r="59" spans="1:22">
      <c r="A59" s="14" t="s">
        <v>60</v>
      </c>
      <c r="B59" s="15">
        <v>581.56822682100005</v>
      </c>
      <c r="C59" s="14">
        <v>2</v>
      </c>
      <c r="D59" s="14">
        <v>3322</v>
      </c>
      <c r="E59" s="14" t="s">
        <v>55</v>
      </c>
      <c r="F59" s="14">
        <v>2</v>
      </c>
      <c r="G59" s="14" t="s">
        <v>44</v>
      </c>
      <c r="H59" s="14">
        <v>2</v>
      </c>
      <c r="I59" s="14">
        <v>1200</v>
      </c>
      <c r="J59" s="14">
        <v>1200</v>
      </c>
      <c r="K59" s="14">
        <v>522</v>
      </c>
      <c r="L59" s="15">
        <v>7.4442940008800003</v>
      </c>
      <c r="M59" s="16">
        <v>1</v>
      </c>
      <c r="N59" s="17">
        <f t="shared" si="0"/>
        <v>7.4442940008800003</v>
      </c>
      <c r="O59" s="17">
        <v>6.9982509999999998</v>
      </c>
      <c r="P59" s="17">
        <v>1.150719</v>
      </c>
      <c r="Q59" s="17">
        <f t="shared" si="1"/>
        <v>52.097037935952464</v>
      </c>
      <c r="R59" s="17">
        <f t="shared" si="2"/>
        <v>8.5662905483986336</v>
      </c>
      <c r="S59" s="16">
        <v>0.59</v>
      </c>
      <c r="T59" s="16">
        <v>0.6</v>
      </c>
      <c r="U59" s="17">
        <f t="shared" si="3"/>
        <v>30.737252382211953</v>
      </c>
      <c r="V59" s="17">
        <f t="shared" si="4"/>
        <v>5.13977432903918</v>
      </c>
    </row>
    <row r="60" spans="1:22">
      <c r="A60" s="14" t="s">
        <v>60</v>
      </c>
      <c r="B60" s="15">
        <v>581.56822682100005</v>
      </c>
      <c r="C60" s="14">
        <v>2</v>
      </c>
      <c r="D60" s="14">
        <v>3324</v>
      </c>
      <c r="E60" s="14" t="s">
        <v>55</v>
      </c>
      <c r="F60" s="14">
        <v>2</v>
      </c>
      <c r="G60" s="14" t="s">
        <v>52</v>
      </c>
      <c r="H60" s="14">
        <v>12</v>
      </c>
      <c r="I60" s="14">
        <v>5200</v>
      </c>
      <c r="J60" s="14">
        <v>5200</v>
      </c>
      <c r="K60" s="14">
        <v>532</v>
      </c>
      <c r="L60" s="15">
        <v>0.31734116241499999</v>
      </c>
      <c r="M60" s="16">
        <v>7.0000000000000007E-2</v>
      </c>
      <c r="N60" s="17">
        <f t="shared" si="0"/>
        <v>2.221388136905E-2</v>
      </c>
      <c r="O60" s="17">
        <v>0.68215099999999995</v>
      </c>
      <c r="P60" s="17">
        <v>3.4096000000000001E-2</v>
      </c>
      <c r="Q60" s="17">
        <f t="shared" si="1"/>
        <v>1.5153221389778825E-2</v>
      </c>
      <c r="R60" s="17">
        <f t="shared" si="2"/>
        <v>7.5740449915912879E-4</v>
      </c>
      <c r="S60" s="16">
        <v>0.59</v>
      </c>
      <c r="T60" s="16">
        <v>0.6</v>
      </c>
      <c r="U60" s="17">
        <f t="shared" si="3"/>
        <v>8.9404006199695057E-3</v>
      </c>
      <c r="V60" s="17">
        <f t="shared" si="4"/>
        <v>4.5444269949547727E-4</v>
      </c>
    </row>
    <row r="61" spans="1:22">
      <c r="A61" s="14" t="s">
        <v>60</v>
      </c>
      <c r="B61" s="15">
        <v>581.56822682100005</v>
      </c>
      <c r="C61" s="14">
        <v>2</v>
      </c>
      <c r="D61" s="14">
        <v>3349</v>
      </c>
      <c r="E61" s="14" t="s">
        <v>55</v>
      </c>
      <c r="F61" s="14">
        <v>2</v>
      </c>
      <c r="G61" s="14" t="s">
        <v>44</v>
      </c>
      <c r="H61" s="14">
        <v>2</v>
      </c>
      <c r="I61" s="14">
        <v>1200</v>
      </c>
      <c r="J61" s="14">
        <v>1200</v>
      </c>
      <c r="K61" s="14">
        <v>522</v>
      </c>
      <c r="L61" s="15">
        <v>1.4528039611500001</v>
      </c>
      <c r="M61" s="16">
        <v>1</v>
      </c>
      <c r="N61" s="17">
        <f t="shared" si="0"/>
        <v>1.4528039611500001</v>
      </c>
      <c r="O61" s="17">
        <v>6.9982509999999998</v>
      </c>
      <c r="P61" s="17">
        <v>1.150719</v>
      </c>
      <c r="Q61" s="17">
        <f t="shared" si="1"/>
        <v>10.167086773921948</v>
      </c>
      <c r="R61" s="17">
        <f t="shared" si="2"/>
        <v>1.671769121370567</v>
      </c>
      <c r="S61" s="16">
        <v>0.59</v>
      </c>
      <c r="T61" s="16">
        <v>0.6</v>
      </c>
      <c r="U61" s="17">
        <f t="shared" si="3"/>
        <v>5.9985811966139488</v>
      </c>
      <c r="V61" s="17">
        <f t="shared" si="4"/>
        <v>1.0030614728223401</v>
      </c>
    </row>
    <row r="62" spans="1:22">
      <c r="A62" s="14" t="s">
        <v>60</v>
      </c>
      <c r="B62" s="15">
        <v>581.56822682100005</v>
      </c>
      <c r="C62" s="14">
        <v>2</v>
      </c>
      <c r="D62" s="14">
        <v>3350</v>
      </c>
      <c r="E62" s="14" t="s">
        <v>55</v>
      </c>
      <c r="F62" s="14">
        <v>2</v>
      </c>
      <c r="G62" s="14" t="s">
        <v>52</v>
      </c>
      <c r="H62" s="14">
        <v>12</v>
      </c>
      <c r="I62" s="14">
        <v>5200</v>
      </c>
      <c r="J62" s="14">
        <v>5200</v>
      </c>
      <c r="K62" s="14">
        <v>532</v>
      </c>
      <c r="L62" s="15">
        <v>0.175941899731</v>
      </c>
      <c r="M62" s="16">
        <v>7.0000000000000007E-2</v>
      </c>
      <c r="N62" s="17">
        <f t="shared" si="0"/>
        <v>1.2315932981170001E-2</v>
      </c>
      <c r="O62" s="17">
        <v>0.68215099999999995</v>
      </c>
      <c r="P62" s="17">
        <v>3.4096000000000001E-2</v>
      </c>
      <c r="Q62" s="17">
        <f t="shared" si="1"/>
        <v>8.4013259990380965E-3</v>
      </c>
      <c r="R62" s="17">
        <f t="shared" si="2"/>
        <v>4.1992405092597238E-4</v>
      </c>
      <c r="S62" s="16">
        <v>0.59</v>
      </c>
      <c r="T62" s="16">
        <v>0.6</v>
      </c>
      <c r="U62" s="17">
        <f t="shared" si="3"/>
        <v>4.9567823394324768E-3</v>
      </c>
      <c r="V62" s="17">
        <f t="shared" si="4"/>
        <v>2.5195443055558341E-4</v>
      </c>
    </row>
    <row r="63" spans="1:22">
      <c r="A63" s="14" t="s">
        <v>60</v>
      </c>
      <c r="B63" s="15">
        <v>581.56822682100005</v>
      </c>
      <c r="C63" s="14">
        <v>2</v>
      </c>
      <c r="D63" s="14">
        <v>3351</v>
      </c>
      <c r="E63" s="14" t="s">
        <v>55</v>
      </c>
      <c r="F63" s="14">
        <v>2</v>
      </c>
      <c r="G63" s="14" t="s">
        <v>54</v>
      </c>
      <c r="H63" s="14">
        <v>6</v>
      </c>
      <c r="I63" s="14">
        <v>1860</v>
      </c>
      <c r="J63" s="14">
        <v>1860</v>
      </c>
      <c r="K63" s="14">
        <v>526</v>
      </c>
      <c r="L63" s="15">
        <v>3.3246706229699998</v>
      </c>
      <c r="M63" s="16">
        <v>1</v>
      </c>
      <c r="N63" s="17">
        <f t="shared" si="0"/>
        <v>3.3246706229699998</v>
      </c>
      <c r="O63" s="17">
        <v>2.783693</v>
      </c>
      <c r="P63" s="17">
        <v>0.12610299999999999</v>
      </c>
      <c r="Q63" s="17">
        <f t="shared" si="1"/>
        <v>9.254862340467227</v>
      </c>
      <c r="R63" s="17">
        <f t="shared" si="2"/>
        <v>0.41925093956838588</v>
      </c>
      <c r="S63" s="16">
        <v>0.59</v>
      </c>
      <c r="T63" s="16">
        <v>0.6</v>
      </c>
      <c r="U63" s="17">
        <f t="shared" si="3"/>
        <v>5.4603687808756636</v>
      </c>
      <c r="V63" s="17">
        <f t="shared" si="4"/>
        <v>0.25155056374103152</v>
      </c>
    </row>
    <row r="64" spans="1:22">
      <c r="A64" s="14" t="s">
        <v>60</v>
      </c>
      <c r="B64" s="15">
        <v>581.56822682100005</v>
      </c>
      <c r="C64" s="14">
        <v>2</v>
      </c>
      <c r="D64" s="14">
        <v>3375</v>
      </c>
      <c r="E64" s="14" t="s">
        <v>55</v>
      </c>
      <c r="F64" s="14">
        <v>2</v>
      </c>
      <c r="G64" s="14" t="s">
        <v>44</v>
      </c>
      <c r="H64" s="14">
        <v>2</v>
      </c>
      <c r="I64" s="14">
        <v>1200</v>
      </c>
      <c r="J64" s="14">
        <v>1200</v>
      </c>
      <c r="K64" s="14">
        <v>522</v>
      </c>
      <c r="L64" s="15">
        <v>4.3593040619800003E-2</v>
      </c>
      <c r="M64" s="16">
        <v>1</v>
      </c>
      <c r="N64" s="17">
        <f t="shared" si="0"/>
        <v>4.3593040619800003E-2</v>
      </c>
      <c r="O64" s="17">
        <v>6.9982509999999998</v>
      </c>
      <c r="P64" s="17">
        <v>1.150719</v>
      </c>
      <c r="Q64" s="17">
        <f t="shared" si="1"/>
        <v>0.30507504011055597</v>
      </c>
      <c r="R64" s="17">
        <f t="shared" si="2"/>
        <v>5.0163340108975642E-2</v>
      </c>
      <c r="S64" s="16">
        <v>0.59</v>
      </c>
      <c r="T64" s="16">
        <v>0.6</v>
      </c>
      <c r="U64" s="17">
        <f t="shared" si="3"/>
        <v>0.17999427366522802</v>
      </c>
      <c r="V64" s="17">
        <f t="shared" si="4"/>
        <v>3.0098004065385382E-2</v>
      </c>
    </row>
    <row r="65" spans="1:22">
      <c r="A65" s="14" t="s">
        <v>60</v>
      </c>
      <c r="B65" s="15">
        <v>581.56822682100005</v>
      </c>
      <c r="C65" s="14">
        <v>2</v>
      </c>
      <c r="D65" s="14">
        <v>3403</v>
      </c>
      <c r="E65" s="14" t="s">
        <v>55</v>
      </c>
      <c r="F65" s="14">
        <v>2</v>
      </c>
      <c r="G65" s="14" t="s">
        <v>44</v>
      </c>
      <c r="H65" s="14">
        <v>2</v>
      </c>
      <c r="I65" s="14">
        <v>1200</v>
      </c>
      <c r="J65" s="14">
        <v>1200</v>
      </c>
      <c r="K65" s="14">
        <v>522</v>
      </c>
      <c r="L65" s="15">
        <v>10.992854487200001</v>
      </c>
      <c r="M65" s="16">
        <v>1</v>
      </c>
      <c r="N65" s="17">
        <f t="shared" si="0"/>
        <v>10.992854487200001</v>
      </c>
      <c r="O65" s="17">
        <v>6.9982509999999998</v>
      </c>
      <c r="P65" s="17">
        <v>1.150719</v>
      </c>
      <c r="Q65" s="17">
        <f t="shared" si="1"/>
        <v>76.930754907901886</v>
      </c>
      <c r="R65" s="17">
        <f t="shared" si="2"/>
        <v>12.649686522656298</v>
      </c>
      <c r="S65" s="16">
        <v>0.59</v>
      </c>
      <c r="T65" s="16">
        <v>0.6</v>
      </c>
      <c r="U65" s="17">
        <f t="shared" si="3"/>
        <v>45.389145395662112</v>
      </c>
      <c r="V65" s="17">
        <f t="shared" si="4"/>
        <v>7.5898119135937785</v>
      </c>
    </row>
    <row r="66" spans="1:22">
      <c r="A66" s="14" t="s">
        <v>60</v>
      </c>
      <c r="B66" s="15">
        <v>581.56822682100005</v>
      </c>
      <c r="C66" s="14">
        <v>2</v>
      </c>
      <c r="D66" s="14">
        <v>3405</v>
      </c>
      <c r="E66" s="14" t="s">
        <v>55</v>
      </c>
      <c r="F66" s="14">
        <v>2</v>
      </c>
      <c r="G66" s="14" t="s">
        <v>49</v>
      </c>
      <c r="H66" s="14">
        <v>11</v>
      </c>
      <c r="I66" s="14">
        <v>4340</v>
      </c>
      <c r="J66" s="14">
        <v>4340</v>
      </c>
      <c r="K66" s="14">
        <v>531</v>
      </c>
      <c r="L66" s="15">
        <v>0.64710540373699998</v>
      </c>
      <c r="M66" s="16">
        <v>1</v>
      </c>
      <c r="N66" s="17">
        <f t="shared" si="0"/>
        <v>0.64710540373699998</v>
      </c>
      <c r="O66" s="17">
        <v>2.4799899999999999</v>
      </c>
      <c r="P66" s="17">
        <v>9.8230999999999999E-2</v>
      </c>
      <c r="Q66" s="17">
        <f t="shared" si="1"/>
        <v>1.6048149302137225</v>
      </c>
      <c r="R66" s="17">
        <f t="shared" si="2"/>
        <v>6.3565810914489249E-2</v>
      </c>
      <c r="S66" s="16">
        <v>0.59</v>
      </c>
      <c r="T66" s="16">
        <v>0.6</v>
      </c>
      <c r="U66" s="17">
        <f t="shared" si="3"/>
        <v>0.94684080882609623</v>
      </c>
      <c r="V66" s="17">
        <f t="shared" si="4"/>
        <v>3.8139486548693549E-2</v>
      </c>
    </row>
    <row r="67" spans="1:22">
      <c r="A67" s="14" t="s">
        <v>60</v>
      </c>
      <c r="B67" s="15">
        <v>581.56822682100005</v>
      </c>
      <c r="C67" s="14">
        <v>2</v>
      </c>
      <c r="D67" s="14">
        <v>3474</v>
      </c>
      <c r="E67" s="14" t="s">
        <v>55</v>
      </c>
      <c r="F67" s="14">
        <v>2</v>
      </c>
      <c r="G67" s="14" t="s">
        <v>44</v>
      </c>
      <c r="H67" s="14">
        <v>2</v>
      </c>
      <c r="I67" s="14">
        <v>1200</v>
      </c>
      <c r="J67" s="14">
        <v>1200</v>
      </c>
      <c r="K67" s="14">
        <v>522</v>
      </c>
      <c r="L67" s="15">
        <v>0.68753497633899996</v>
      </c>
      <c r="M67" s="16">
        <v>1</v>
      </c>
      <c r="N67" s="17">
        <f t="shared" ref="N67:N105" si="5">L67*M67</f>
        <v>0.68753497633899996</v>
      </c>
      <c r="O67" s="17">
        <v>6.9982509999999998</v>
      </c>
      <c r="P67" s="17">
        <v>1.150719</v>
      </c>
      <c r="Q67" s="17">
        <f t="shared" ref="Q67:Q105" si="6">N67*O67</f>
        <v>4.8115423356993823</v>
      </c>
      <c r="R67" s="17">
        <f t="shared" ref="R67:R105" si="7">N67*P67</f>
        <v>0.79115956043783775</v>
      </c>
      <c r="S67" s="16">
        <v>0.59</v>
      </c>
      <c r="T67" s="16">
        <v>0.6</v>
      </c>
      <c r="U67" s="17">
        <f t="shared" ref="U67:U105" si="8">Q67*S67</f>
        <v>2.8388099780626352</v>
      </c>
      <c r="V67" s="17">
        <f t="shared" ref="V67:V105" si="9">R67*T67</f>
        <v>0.47469573626270262</v>
      </c>
    </row>
    <row r="68" spans="1:22">
      <c r="A68" s="14" t="s">
        <v>60</v>
      </c>
      <c r="B68" s="15">
        <v>581.56822682100005</v>
      </c>
      <c r="C68" s="14">
        <v>2</v>
      </c>
      <c r="D68" s="14">
        <v>3475</v>
      </c>
      <c r="E68" s="14" t="s">
        <v>55</v>
      </c>
      <c r="F68" s="14">
        <v>2</v>
      </c>
      <c r="G68" s="14" t="s">
        <v>49</v>
      </c>
      <c r="H68" s="14">
        <v>11</v>
      </c>
      <c r="I68" s="14">
        <v>4340</v>
      </c>
      <c r="J68" s="14">
        <v>4340</v>
      </c>
      <c r="K68" s="14">
        <v>531</v>
      </c>
      <c r="L68" s="15">
        <v>10.2231519729</v>
      </c>
      <c r="M68" s="16">
        <v>1</v>
      </c>
      <c r="N68" s="17">
        <f t="shared" si="5"/>
        <v>10.2231519729</v>
      </c>
      <c r="O68" s="17">
        <v>2.4799899999999999</v>
      </c>
      <c r="P68" s="17">
        <v>9.8230999999999999E-2</v>
      </c>
      <c r="Q68" s="17">
        <f t="shared" si="6"/>
        <v>25.353314661272272</v>
      </c>
      <c r="R68" s="17">
        <f t="shared" si="7"/>
        <v>1.0042304414499399</v>
      </c>
      <c r="S68" s="16">
        <v>0.59</v>
      </c>
      <c r="T68" s="16">
        <v>0.6</v>
      </c>
      <c r="U68" s="17">
        <f t="shared" si="8"/>
        <v>14.95845565015064</v>
      </c>
      <c r="V68" s="17">
        <f t="shared" si="9"/>
        <v>0.60253826486996387</v>
      </c>
    </row>
    <row r="69" spans="1:22">
      <c r="A69" s="14" t="s">
        <v>60</v>
      </c>
      <c r="B69" s="15">
        <v>581.56822682100005</v>
      </c>
      <c r="C69" s="14">
        <v>2</v>
      </c>
      <c r="D69" s="14">
        <v>3476</v>
      </c>
      <c r="E69" s="14" t="s">
        <v>55</v>
      </c>
      <c r="F69" s="14">
        <v>2</v>
      </c>
      <c r="G69" s="14" t="s">
        <v>56</v>
      </c>
      <c r="H69" s="14">
        <v>10</v>
      </c>
      <c r="I69" s="14">
        <v>3100</v>
      </c>
      <c r="J69" s="14">
        <v>3100</v>
      </c>
      <c r="K69" s="14">
        <v>530</v>
      </c>
      <c r="L69" s="15">
        <v>2.6458481981299999</v>
      </c>
      <c r="M69" s="16">
        <v>1</v>
      </c>
      <c r="N69" s="17">
        <f t="shared" si="5"/>
        <v>2.6458481981299999</v>
      </c>
      <c r="O69" s="17">
        <v>2.7140789999999999</v>
      </c>
      <c r="P69" s="17">
        <v>0.10685699999999999</v>
      </c>
      <c r="Q69" s="17">
        <f t="shared" si="6"/>
        <v>7.1810410317324722</v>
      </c>
      <c r="R69" s="17">
        <f t="shared" si="7"/>
        <v>0.28272740090757736</v>
      </c>
      <c r="S69" s="16">
        <v>0.59</v>
      </c>
      <c r="T69" s="16">
        <v>0.6</v>
      </c>
      <c r="U69" s="17">
        <f t="shared" si="8"/>
        <v>4.2368142087221585</v>
      </c>
      <c r="V69" s="17">
        <f t="shared" si="9"/>
        <v>0.16963644054454641</v>
      </c>
    </row>
    <row r="70" spans="1:22">
      <c r="A70" s="14" t="s">
        <v>60</v>
      </c>
      <c r="B70" s="15">
        <v>581.56822682100005</v>
      </c>
      <c r="C70" s="14">
        <v>2</v>
      </c>
      <c r="D70" s="14">
        <v>11620</v>
      </c>
      <c r="E70" s="14" t="s">
        <v>55</v>
      </c>
      <c r="F70" s="14">
        <v>2</v>
      </c>
      <c r="G70" s="14" t="s">
        <v>44</v>
      </c>
      <c r="H70" s="14">
        <v>2</v>
      </c>
      <c r="I70" s="14">
        <v>1200</v>
      </c>
      <c r="J70" s="14">
        <v>1200</v>
      </c>
      <c r="K70" s="14">
        <v>522</v>
      </c>
      <c r="L70" s="15">
        <v>0.30932131339399999</v>
      </c>
      <c r="M70" s="16">
        <v>1</v>
      </c>
      <c r="N70" s="17">
        <f t="shared" si="5"/>
        <v>0.30932131339399999</v>
      </c>
      <c r="O70" s="17">
        <v>6.9982509999999998</v>
      </c>
      <c r="P70" s="17">
        <v>1.150719</v>
      </c>
      <c r="Q70" s="17">
        <f t="shared" si="6"/>
        <v>2.1647081907808738</v>
      </c>
      <c r="R70" s="17">
        <f t="shared" si="7"/>
        <v>0.35594191242743028</v>
      </c>
      <c r="S70" s="16">
        <v>0.59</v>
      </c>
      <c r="T70" s="16">
        <v>0.6</v>
      </c>
      <c r="U70" s="17">
        <f t="shared" si="8"/>
        <v>1.2771778325607155</v>
      </c>
      <c r="V70" s="17">
        <f t="shared" si="9"/>
        <v>0.21356514745645816</v>
      </c>
    </row>
    <row r="71" spans="1:22">
      <c r="A71" s="14" t="s">
        <v>60</v>
      </c>
      <c r="B71" s="15">
        <v>581.56822682100005</v>
      </c>
      <c r="C71" s="14">
        <v>2</v>
      </c>
      <c r="D71" s="14">
        <v>11621</v>
      </c>
      <c r="E71" s="14" t="s">
        <v>55</v>
      </c>
      <c r="F71" s="14">
        <v>2</v>
      </c>
      <c r="G71" s="14" t="s">
        <v>44</v>
      </c>
      <c r="H71" s="14">
        <v>2</v>
      </c>
      <c r="I71" s="14">
        <v>1200</v>
      </c>
      <c r="J71" s="14">
        <v>1200</v>
      </c>
      <c r="K71" s="14">
        <v>522</v>
      </c>
      <c r="L71" s="15">
        <v>0.17006501966599999</v>
      </c>
      <c r="M71" s="16">
        <v>1</v>
      </c>
      <c r="N71" s="17">
        <f t="shared" si="5"/>
        <v>0.17006501966599999</v>
      </c>
      <c r="O71" s="17">
        <v>6.9982509999999998</v>
      </c>
      <c r="P71" s="17">
        <v>1.150719</v>
      </c>
      <c r="Q71" s="17">
        <f t="shared" si="6"/>
        <v>1.190157693942604</v>
      </c>
      <c r="R71" s="17">
        <f t="shared" si="7"/>
        <v>0.19569704936503984</v>
      </c>
      <c r="S71" s="16">
        <v>0.59</v>
      </c>
      <c r="T71" s="16">
        <v>0.6</v>
      </c>
      <c r="U71" s="17">
        <f t="shared" si="8"/>
        <v>0.70219303942613631</v>
      </c>
      <c r="V71" s="17">
        <f t="shared" si="9"/>
        <v>0.1174182296190239</v>
      </c>
    </row>
    <row r="72" spans="1:22">
      <c r="A72" s="14" t="s">
        <v>60</v>
      </c>
      <c r="B72" s="15">
        <v>581.56822682100005</v>
      </c>
      <c r="C72" s="14">
        <v>2</v>
      </c>
      <c r="D72" s="14">
        <v>11622</v>
      </c>
      <c r="E72" s="14" t="s">
        <v>55</v>
      </c>
      <c r="F72" s="14">
        <v>2</v>
      </c>
      <c r="G72" s="14" t="s">
        <v>44</v>
      </c>
      <c r="H72" s="14">
        <v>2</v>
      </c>
      <c r="I72" s="14">
        <v>1200</v>
      </c>
      <c r="J72" s="14">
        <v>1200</v>
      </c>
      <c r="K72" s="14">
        <v>522</v>
      </c>
      <c r="L72" s="15">
        <v>5.7437038515900001E-4</v>
      </c>
      <c r="M72" s="16">
        <v>1</v>
      </c>
      <c r="N72" s="17">
        <f t="shared" si="5"/>
        <v>5.7437038515900001E-4</v>
      </c>
      <c r="O72" s="17">
        <v>6.9982509999999998</v>
      </c>
      <c r="P72" s="17">
        <v>1.150719</v>
      </c>
      <c r="Q72" s="17">
        <f t="shared" si="6"/>
        <v>4.0195881223093572E-3</v>
      </c>
      <c r="R72" s="17">
        <f t="shared" si="7"/>
        <v>6.6093891523977938E-4</v>
      </c>
      <c r="S72" s="16">
        <v>0.59</v>
      </c>
      <c r="T72" s="16">
        <v>0.6</v>
      </c>
      <c r="U72" s="17">
        <f t="shared" si="8"/>
        <v>2.3715569921625205E-3</v>
      </c>
      <c r="V72" s="17">
        <f t="shared" si="9"/>
        <v>3.9656334914386763E-4</v>
      </c>
    </row>
    <row r="73" spans="1:22">
      <c r="A73" s="14" t="s">
        <v>60</v>
      </c>
      <c r="B73" s="15">
        <v>581.56822682100005</v>
      </c>
      <c r="C73" s="14">
        <v>2</v>
      </c>
      <c r="D73" s="14">
        <v>11623</v>
      </c>
      <c r="E73" s="14" t="s">
        <v>55</v>
      </c>
      <c r="F73" s="14">
        <v>2</v>
      </c>
      <c r="G73" s="14" t="s">
        <v>44</v>
      </c>
      <c r="H73" s="14">
        <v>2</v>
      </c>
      <c r="I73" s="14">
        <v>1200</v>
      </c>
      <c r="J73" s="14">
        <v>1200</v>
      </c>
      <c r="K73" s="14">
        <v>522</v>
      </c>
      <c r="L73" s="15">
        <v>1.9242395807999999</v>
      </c>
      <c r="M73" s="16">
        <v>1</v>
      </c>
      <c r="N73" s="17">
        <f t="shared" si="5"/>
        <v>1.9242395807999999</v>
      </c>
      <c r="O73" s="17">
        <v>6.9982509999999998</v>
      </c>
      <c r="P73" s="17">
        <v>1.150719</v>
      </c>
      <c r="Q73" s="17">
        <f t="shared" si="6"/>
        <v>13.466311570573179</v>
      </c>
      <c r="R73" s="17">
        <f t="shared" si="7"/>
        <v>2.2142590461785954</v>
      </c>
      <c r="S73" s="16">
        <v>0.59</v>
      </c>
      <c r="T73" s="16">
        <v>0.6</v>
      </c>
      <c r="U73" s="17">
        <f t="shared" si="8"/>
        <v>7.9451238266381754</v>
      </c>
      <c r="V73" s="17">
        <f t="shared" si="9"/>
        <v>1.3285554277071572</v>
      </c>
    </row>
    <row r="74" spans="1:22">
      <c r="A74" s="14" t="s">
        <v>60</v>
      </c>
      <c r="B74" s="15">
        <v>581.56822682100005</v>
      </c>
      <c r="C74" s="14">
        <v>2</v>
      </c>
      <c r="D74" s="14">
        <v>11634</v>
      </c>
      <c r="E74" s="14" t="s">
        <v>55</v>
      </c>
      <c r="F74" s="14">
        <v>2</v>
      </c>
      <c r="G74" s="14" t="s">
        <v>56</v>
      </c>
      <c r="H74" s="14">
        <v>10</v>
      </c>
      <c r="I74" s="14">
        <v>3200</v>
      </c>
      <c r="J74" s="14">
        <v>3200</v>
      </c>
      <c r="K74" s="14">
        <v>530</v>
      </c>
      <c r="L74" s="15">
        <v>11.2262581705</v>
      </c>
      <c r="M74" s="16">
        <v>1</v>
      </c>
      <c r="N74" s="17">
        <f t="shared" si="5"/>
        <v>11.2262581705</v>
      </c>
      <c r="O74" s="17">
        <v>2.7140789999999999</v>
      </c>
      <c r="P74" s="17">
        <v>0.10685699999999999</v>
      </c>
      <c r="Q74" s="17">
        <f t="shared" si="6"/>
        <v>30.468951549132466</v>
      </c>
      <c r="R74" s="17">
        <f t="shared" si="7"/>
        <v>1.1996042693251183</v>
      </c>
      <c r="S74" s="16">
        <v>0.59</v>
      </c>
      <c r="T74" s="16">
        <v>0.6</v>
      </c>
      <c r="U74" s="17">
        <f t="shared" si="8"/>
        <v>17.976681413988153</v>
      </c>
      <c r="V74" s="17">
        <f t="shared" si="9"/>
        <v>0.71976256159507102</v>
      </c>
    </row>
    <row r="75" spans="1:22">
      <c r="A75" s="14" t="s">
        <v>60</v>
      </c>
      <c r="B75" s="15">
        <v>581.56822682100005</v>
      </c>
      <c r="C75" s="14">
        <v>2</v>
      </c>
      <c r="D75" s="14">
        <v>11654</v>
      </c>
      <c r="E75" s="14" t="s">
        <v>55</v>
      </c>
      <c r="F75" s="14">
        <v>2</v>
      </c>
      <c r="G75" s="14" t="s">
        <v>49</v>
      </c>
      <c r="H75" s="14">
        <v>11</v>
      </c>
      <c r="I75" s="14">
        <v>4130</v>
      </c>
      <c r="J75" s="14">
        <v>4130</v>
      </c>
      <c r="K75" s="14">
        <v>531</v>
      </c>
      <c r="L75" s="15">
        <v>0.29624430491600001</v>
      </c>
      <c r="M75" s="16">
        <v>1</v>
      </c>
      <c r="N75" s="17">
        <f t="shared" si="5"/>
        <v>0.29624430491600001</v>
      </c>
      <c r="O75" s="17">
        <v>2.4799899999999999</v>
      </c>
      <c r="P75" s="17">
        <v>9.8230999999999999E-2</v>
      </c>
      <c r="Q75" s="17">
        <f t="shared" si="6"/>
        <v>0.73468291374863082</v>
      </c>
      <c r="R75" s="17">
        <f t="shared" si="7"/>
        <v>2.9100374316203596E-2</v>
      </c>
      <c r="S75" s="16">
        <v>0.59</v>
      </c>
      <c r="T75" s="16">
        <v>0.6</v>
      </c>
      <c r="U75" s="17">
        <f t="shared" si="8"/>
        <v>0.43346291911169216</v>
      </c>
      <c r="V75" s="17">
        <f t="shared" si="9"/>
        <v>1.7460224589722156E-2</v>
      </c>
    </row>
    <row r="76" spans="1:22">
      <c r="A76" s="14" t="s">
        <v>60</v>
      </c>
      <c r="B76" s="15">
        <v>581.56822682100005</v>
      </c>
      <c r="C76" s="14">
        <v>2</v>
      </c>
      <c r="D76" s="14">
        <v>11655</v>
      </c>
      <c r="E76" s="14" t="s">
        <v>55</v>
      </c>
      <c r="F76" s="14">
        <v>2</v>
      </c>
      <c r="G76" s="14" t="s">
        <v>49</v>
      </c>
      <c r="H76" s="14">
        <v>11</v>
      </c>
      <c r="I76" s="14">
        <v>4130</v>
      </c>
      <c r="J76" s="14">
        <v>4130</v>
      </c>
      <c r="K76" s="14">
        <v>531</v>
      </c>
      <c r="L76" s="15">
        <v>0.36851254239499998</v>
      </c>
      <c r="M76" s="16">
        <v>1</v>
      </c>
      <c r="N76" s="17">
        <f t="shared" si="5"/>
        <v>0.36851254239499998</v>
      </c>
      <c r="O76" s="17">
        <v>2.4799899999999999</v>
      </c>
      <c r="P76" s="17">
        <v>9.8230999999999999E-2</v>
      </c>
      <c r="Q76" s="17">
        <f t="shared" si="6"/>
        <v>0.91390742001417591</v>
      </c>
      <c r="R76" s="17">
        <f t="shared" si="7"/>
        <v>3.6199355552003244E-2</v>
      </c>
      <c r="S76" s="16">
        <v>0.59</v>
      </c>
      <c r="T76" s="16">
        <v>0.6</v>
      </c>
      <c r="U76" s="17">
        <f t="shared" si="8"/>
        <v>0.53920537780836375</v>
      </c>
      <c r="V76" s="17">
        <f t="shared" si="9"/>
        <v>2.1719613331201947E-2</v>
      </c>
    </row>
    <row r="77" spans="1:22">
      <c r="A77" s="14" t="s">
        <v>60</v>
      </c>
      <c r="B77" s="15">
        <v>581.56822682100005</v>
      </c>
      <c r="C77" s="14">
        <v>2</v>
      </c>
      <c r="D77" s="14">
        <v>11656</v>
      </c>
      <c r="E77" s="14" t="s">
        <v>55</v>
      </c>
      <c r="F77" s="14">
        <v>2</v>
      </c>
      <c r="G77" s="14" t="s">
        <v>49</v>
      </c>
      <c r="H77" s="14">
        <v>11</v>
      </c>
      <c r="I77" s="14">
        <v>4130</v>
      </c>
      <c r="J77" s="14">
        <v>4130</v>
      </c>
      <c r="K77" s="14">
        <v>531</v>
      </c>
      <c r="L77" s="15">
        <v>5.2738556987600004E-3</v>
      </c>
      <c r="M77" s="16">
        <v>1</v>
      </c>
      <c r="N77" s="17">
        <f t="shared" si="5"/>
        <v>5.2738556987600004E-3</v>
      </c>
      <c r="O77" s="17">
        <v>2.4799899999999999</v>
      </c>
      <c r="P77" s="17">
        <v>9.8230999999999999E-2</v>
      </c>
      <c r="Q77" s="17">
        <f t="shared" si="6"/>
        <v>1.3079109394367813E-2</v>
      </c>
      <c r="R77" s="17">
        <f t="shared" si="7"/>
        <v>5.1805611914489363E-4</v>
      </c>
      <c r="S77" s="16">
        <v>0.59</v>
      </c>
      <c r="T77" s="16">
        <v>0.6</v>
      </c>
      <c r="U77" s="17">
        <f t="shared" si="8"/>
        <v>7.716674542677009E-3</v>
      </c>
      <c r="V77" s="17">
        <f t="shared" si="9"/>
        <v>3.1083367148693615E-4</v>
      </c>
    </row>
    <row r="78" spans="1:22">
      <c r="A78" s="14" t="s">
        <v>60</v>
      </c>
      <c r="B78" s="15">
        <v>581.56822682100005</v>
      </c>
      <c r="C78" s="14">
        <v>2</v>
      </c>
      <c r="D78" s="14">
        <v>11657</v>
      </c>
      <c r="E78" s="14" t="s">
        <v>55</v>
      </c>
      <c r="F78" s="14">
        <v>2</v>
      </c>
      <c r="G78" s="14" t="s">
        <v>49</v>
      </c>
      <c r="H78" s="14">
        <v>11</v>
      </c>
      <c r="I78" s="14">
        <v>4130</v>
      </c>
      <c r="J78" s="14">
        <v>4130</v>
      </c>
      <c r="K78" s="14">
        <v>531</v>
      </c>
      <c r="L78" s="15">
        <v>2.7366289160600001E-6</v>
      </c>
      <c r="M78" s="16">
        <v>1</v>
      </c>
      <c r="N78" s="17">
        <f t="shared" si="5"/>
        <v>2.7366289160600001E-6</v>
      </c>
      <c r="O78" s="17">
        <v>2.4799899999999999</v>
      </c>
      <c r="P78" s="17">
        <v>9.8230999999999999E-2</v>
      </c>
      <c r="Q78" s="17">
        <f t="shared" si="6"/>
        <v>6.7868123455396389E-6</v>
      </c>
      <c r="R78" s="17">
        <f t="shared" si="7"/>
        <v>2.6882179505348986E-7</v>
      </c>
      <c r="S78" s="16">
        <v>0.59</v>
      </c>
      <c r="T78" s="16">
        <v>0.6</v>
      </c>
      <c r="U78" s="17">
        <f t="shared" si="8"/>
        <v>4.004219283868387E-6</v>
      </c>
      <c r="V78" s="17">
        <f t="shared" si="9"/>
        <v>1.6129307703209392E-7</v>
      </c>
    </row>
    <row r="79" spans="1:22">
      <c r="A79" s="14" t="s">
        <v>60</v>
      </c>
      <c r="B79" s="15">
        <v>581.56822682100005</v>
      </c>
      <c r="C79" s="14">
        <v>2</v>
      </c>
      <c r="D79" s="14">
        <v>11660</v>
      </c>
      <c r="E79" s="14" t="s">
        <v>55</v>
      </c>
      <c r="F79" s="14">
        <v>2</v>
      </c>
      <c r="G79" s="14" t="s">
        <v>50</v>
      </c>
      <c r="H79" s="14">
        <v>4</v>
      </c>
      <c r="I79" s="14">
        <v>1400</v>
      </c>
      <c r="J79" s="14">
        <v>1400</v>
      </c>
      <c r="K79" s="14">
        <v>524</v>
      </c>
      <c r="L79" s="15">
        <v>2.2481345408400001E-2</v>
      </c>
      <c r="M79" s="16">
        <v>1</v>
      </c>
      <c r="N79" s="17">
        <f t="shared" si="5"/>
        <v>2.2481345408400001E-2</v>
      </c>
      <c r="O79" s="17">
        <v>9.9086339999999993</v>
      </c>
      <c r="P79" s="17">
        <v>1.5241549999999999</v>
      </c>
      <c r="Q79" s="17">
        <f t="shared" si="6"/>
        <v>0.22275942347941613</v>
      </c>
      <c r="R79" s="17">
        <f t="shared" si="7"/>
        <v>3.4265055010939904E-2</v>
      </c>
      <c r="S79" s="16">
        <v>0.59</v>
      </c>
      <c r="T79" s="16">
        <v>0.6</v>
      </c>
      <c r="U79" s="17">
        <f t="shared" si="8"/>
        <v>0.13142805985285552</v>
      </c>
      <c r="V79" s="17">
        <f t="shared" si="9"/>
        <v>2.0559033006563941E-2</v>
      </c>
    </row>
    <row r="80" spans="1:22">
      <c r="A80" s="14" t="s">
        <v>60</v>
      </c>
      <c r="B80" s="15">
        <v>581.56822682100005</v>
      </c>
      <c r="C80" s="14">
        <v>2</v>
      </c>
      <c r="D80" s="14">
        <v>11661</v>
      </c>
      <c r="E80" s="14" t="s">
        <v>55</v>
      </c>
      <c r="F80" s="14">
        <v>2</v>
      </c>
      <c r="G80" s="14" t="s">
        <v>50</v>
      </c>
      <c r="H80" s="14">
        <v>4</v>
      </c>
      <c r="I80" s="14">
        <v>1400</v>
      </c>
      <c r="J80" s="14">
        <v>1400</v>
      </c>
      <c r="K80" s="14">
        <v>524</v>
      </c>
      <c r="L80" s="15">
        <v>5.2874983648099998E-3</v>
      </c>
      <c r="M80" s="16">
        <v>1</v>
      </c>
      <c r="N80" s="17">
        <f t="shared" si="5"/>
        <v>5.2874983648099998E-3</v>
      </c>
      <c r="O80" s="17">
        <v>9.9086339999999993</v>
      </c>
      <c r="P80" s="17">
        <v>1.5241549999999999</v>
      </c>
      <c r="Q80" s="17">
        <f t="shared" si="6"/>
        <v>5.2391886072500761E-2</v>
      </c>
      <c r="R80" s="17">
        <f t="shared" si="7"/>
        <v>8.0589670702169852E-3</v>
      </c>
      <c r="S80" s="16">
        <v>0.59</v>
      </c>
      <c r="T80" s="16">
        <v>0.6</v>
      </c>
      <c r="U80" s="17">
        <f t="shared" si="8"/>
        <v>3.0911212782775449E-2</v>
      </c>
      <c r="V80" s="17">
        <f t="shared" si="9"/>
        <v>4.8353802421301911E-3</v>
      </c>
    </row>
    <row r="81" spans="1:22">
      <c r="A81" s="14" t="s">
        <v>60</v>
      </c>
      <c r="B81" s="15">
        <v>581.56822682100005</v>
      </c>
      <c r="C81" s="14">
        <v>2</v>
      </c>
      <c r="D81" s="14">
        <v>11662</v>
      </c>
      <c r="E81" s="14" t="s">
        <v>55</v>
      </c>
      <c r="F81" s="14">
        <v>2</v>
      </c>
      <c r="G81" s="14" t="s">
        <v>50</v>
      </c>
      <c r="H81" s="14">
        <v>4</v>
      </c>
      <c r="I81" s="14">
        <v>1400</v>
      </c>
      <c r="J81" s="14">
        <v>1400</v>
      </c>
      <c r="K81" s="14">
        <v>524</v>
      </c>
      <c r="L81" s="15">
        <v>0.115966384654</v>
      </c>
      <c r="M81" s="16">
        <v>1</v>
      </c>
      <c r="N81" s="17">
        <f t="shared" si="5"/>
        <v>0.115966384654</v>
      </c>
      <c r="O81" s="17">
        <v>9.9086339999999993</v>
      </c>
      <c r="P81" s="17">
        <v>1.5241549999999999</v>
      </c>
      <c r="Q81" s="17">
        <f t="shared" si="6"/>
        <v>1.1490684618397025</v>
      </c>
      <c r="R81" s="17">
        <f t="shared" si="7"/>
        <v>0.17675074500231736</v>
      </c>
      <c r="S81" s="16">
        <v>0.59</v>
      </c>
      <c r="T81" s="16">
        <v>0.6</v>
      </c>
      <c r="U81" s="17">
        <f t="shared" si="8"/>
        <v>0.67795039248542444</v>
      </c>
      <c r="V81" s="17">
        <f t="shared" si="9"/>
        <v>0.10605044700139041</v>
      </c>
    </row>
    <row r="82" spans="1:22">
      <c r="A82" s="14" t="s">
        <v>60</v>
      </c>
      <c r="B82" s="15">
        <v>581.56822682100005</v>
      </c>
      <c r="C82" s="14">
        <v>2</v>
      </c>
      <c r="D82" s="14">
        <v>11663</v>
      </c>
      <c r="E82" s="14" t="s">
        <v>55</v>
      </c>
      <c r="F82" s="14">
        <v>2</v>
      </c>
      <c r="G82" s="14" t="s">
        <v>50</v>
      </c>
      <c r="H82" s="14">
        <v>4</v>
      </c>
      <c r="I82" s="14">
        <v>1400</v>
      </c>
      <c r="J82" s="14">
        <v>1400</v>
      </c>
      <c r="K82" s="14">
        <v>524</v>
      </c>
      <c r="L82" s="15">
        <v>2.14904380143</v>
      </c>
      <c r="M82" s="16">
        <v>1</v>
      </c>
      <c r="N82" s="17">
        <f t="shared" si="5"/>
        <v>2.14904380143</v>
      </c>
      <c r="O82" s="17">
        <v>9.9086339999999993</v>
      </c>
      <c r="P82" s="17">
        <v>1.5241549999999999</v>
      </c>
      <c r="Q82" s="17">
        <f t="shared" si="6"/>
        <v>21.294088478338544</v>
      </c>
      <c r="R82" s="17">
        <f t="shared" si="7"/>
        <v>3.2754758551685415</v>
      </c>
      <c r="S82" s="16">
        <v>0.59</v>
      </c>
      <c r="T82" s="16">
        <v>0.6</v>
      </c>
      <c r="U82" s="17">
        <f t="shared" si="8"/>
        <v>12.563512202219741</v>
      </c>
      <c r="V82" s="17">
        <f t="shared" si="9"/>
        <v>1.9652855131011249</v>
      </c>
    </row>
    <row r="83" spans="1:22">
      <c r="A83" s="14" t="s">
        <v>60</v>
      </c>
      <c r="B83" s="15">
        <v>581.56822682100005</v>
      </c>
      <c r="C83" s="14">
        <v>2</v>
      </c>
      <c r="D83" s="14">
        <v>13184</v>
      </c>
      <c r="E83" s="14" t="s">
        <v>55</v>
      </c>
      <c r="F83" s="14">
        <v>2</v>
      </c>
      <c r="G83" s="14" t="s">
        <v>44</v>
      </c>
      <c r="H83" s="14">
        <v>2</v>
      </c>
      <c r="I83" s="14">
        <v>1200</v>
      </c>
      <c r="J83" s="14">
        <v>1200</v>
      </c>
      <c r="K83" s="14">
        <v>522</v>
      </c>
      <c r="L83" s="15">
        <v>4.7181908099699998E-5</v>
      </c>
      <c r="M83" s="16">
        <v>1</v>
      </c>
      <c r="N83" s="17">
        <f t="shared" si="5"/>
        <v>4.7181908099699998E-5</v>
      </c>
      <c r="O83" s="17">
        <v>6.9982509999999998</v>
      </c>
      <c r="P83" s="17">
        <v>1.150719</v>
      </c>
      <c r="Q83" s="17">
        <f t="shared" si="6"/>
        <v>3.301908355406336E-4</v>
      </c>
      <c r="R83" s="17">
        <f t="shared" si="7"/>
        <v>5.4293118106578686E-5</v>
      </c>
      <c r="S83" s="16">
        <v>0.59</v>
      </c>
      <c r="T83" s="16">
        <v>0.6</v>
      </c>
      <c r="U83" s="17">
        <f t="shared" si="8"/>
        <v>1.948125929689738E-4</v>
      </c>
      <c r="V83" s="17">
        <f t="shared" si="9"/>
        <v>3.2575870863947212E-5</v>
      </c>
    </row>
    <row r="84" spans="1:22">
      <c r="A84" s="14" t="s">
        <v>60</v>
      </c>
      <c r="B84" s="15">
        <v>581.56822682100005</v>
      </c>
      <c r="C84" s="14">
        <v>2</v>
      </c>
      <c r="D84" s="14">
        <v>13187</v>
      </c>
      <c r="E84" s="14" t="s">
        <v>55</v>
      </c>
      <c r="F84" s="14">
        <v>2</v>
      </c>
      <c r="G84" s="14" t="s">
        <v>44</v>
      </c>
      <c r="H84" s="14">
        <v>2</v>
      </c>
      <c r="I84" s="14">
        <v>1200</v>
      </c>
      <c r="J84" s="14">
        <v>1200</v>
      </c>
      <c r="K84" s="14">
        <v>522</v>
      </c>
      <c r="L84" s="15">
        <v>5.6090276472600003E-4</v>
      </c>
      <c r="M84" s="16">
        <v>1</v>
      </c>
      <c r="N84" s="17">
        <f t="shared" si="5"/>
        <v>5.6090276472600003E-4</v>
      </c>
      <c r="O84" s="17">
        <v>6.9982509999999998</v>
      </c>
      <c r="P84" s="17">
        <v>1.150719</v>
      </c>
      <c r="Q84" s="17">
        <f t="shared" si="6"/>
        <v>3.9253383341464939E-3</v>
      </c>
      <c r="R84" s="17">
        <f t="shared" si="7"/>
        <v>6.4544146852273804E-4</v>
      </c>
      <c r="S84" s="16">
        <v>0.59</v>
      </c>
      <c r="T84" s="16">
        <v>0.6</v>
      </c>
      <c r="U84" s="17">
        <f t="shared" si="8"/>
        <v>2.3159496171464315E-3</v>
      </c>
      <c r="V84" s="17">
        <f t="shared" si="9"/>
        <v>3.8726488111364283E-4</v>
      </c>
    </row>
    <row r="85" spans="1:22">
      <c r="A85" s="14" t="s">
        <v>60</v>
      </c>
      <c r="B85" s="15">
        <v>581.56822682100005</v>
      </c>
      <c r="C85" s="14">
        <v>2</v>
      </c>
      <c r="D85" s="14">
        <v>13192</v>
      </c>
      <c r="E85" s="14" t="s">
        <v>55</v>
      </c>
      <c r="F85" s="14">
        <v>2</v>
      </c>
      <c r="G85" s="14" t="s">
        <v>44</v>
      </c>
      <c r="H85" s="14">
        <v>2</v>
      </c>
      <c r="I85" s="14">
        <v>1200</v>
      </c>
      <c r="J85" s="14">
        <v>1200</v>
      </c>
      <c r="K85" s="14">
        <v>522</v>
      </c>
      <c r="L85" s="15">
        <v>0.60971086984199996</v>
      </c>
      <c r="M85" s="16">
        <v>1</v>
      </c>
      <c r="N85" s="17">
        <f t="shared" si="5"/>
        <v>0.60971086984199996</v>
      </c>
      <c r="O85" s="17">
        <v>6.9982509999999998</v>
      </c>
      <c r="P85" s="17">
        <v>1.150719</v>
      </c>
      <c r="Q85" s="17">
        <f t="shared" si="6"/>
        <v>4.2669097045826456</v>
      </c>
      <c r="R85" s="17">
        <f t="shared" si="7"/>
        <v>0.70160588243371635</v>
      </c>
      <c r="S85" s="16">
        <v>0.59</v>
      </c>
      <c r="T85" s="16">
        <v>0.6</v>
      </c>
      <c r="U85" s="17">
        <f t="shared" si="8"/>
        <v>2.5174767257037609</v>
      </c>
      <c r="V85" s="17">
        <f t="shared" si="9"/>
        <v>0.4209635294602298</v>
      </c>
    </row>
    <row r="86" spans="1:22">
      <c r="A86" s="14" t="s">
        <v>60</v>
      </c>
      <c r="B86" s="15">
        <v>581.56822682100005</v>
      </c>
      <c r="C86" s="14">
        <v>2</v>
      </c>
      <c r="D86" s="14">
        <v>13201</v>
      </c>
      <c r="E86" s="14" t="s">
        <v>55</v>
      </c>
      <c r="F86" s="14">
        <v>2</v>
      </c>
      <c r="G86" s="14" t="s">
        <v>50</v>
      </c>
      <c r="H86" s="14">
        <v>4</v>
      </c>
      <c r="I86" s="14">
        <v>1400</v>
      </c>
      <c r="J86" s="14">
        <v>1400</v>
      </c>
      <c r="K86" s="14">
        <v>524</v>
      </c>
      <c r="L86" s="15">
        <v>5.1960420968199996E-3</v>
      </c>
      <c r="M86" s="16">
        <v>1</v>
      </c>
      <c r="N86" s="17">
        <f t="shared" si="5"/>
        <v>5.1960420968199996E-3</v>
      </c>
      <c r="O86" s="17">
        <v>9.9086339999999993</v>
      </c>
      <c r="P86" s="17">
        <v>1.5241549999999999</v>
      </c>
      <c r="Q86" s="17">
        <f t="shared" si="6"/>
        <v>5.1485679385981933E-2</v>
      </c>
      <c r="R86" s="17">
        <f t="shared" si="7"/>
        <v>7.9195735420786867E-3</v>
      </c>
      <c r="S86" s="16">
        <v>0.59</v>
      </c>
      <c r="T86" s="16">
        <v>0.6</v>
      </c>
      <c r="U86" s="17">
        <f t="shared" si="8"/>
        <v>3.0376550837729339E-2</v>
      </c>
      <c r="V86" s="17">
        <f t="shared" si="9"/>
        <v>4.7517441252472115E-3</v>
      </c>
    </row>
    <row r="87" spans="1:22">
      <c r="A87" s="14" t="s">
        <v>60</v>
      </c>
      <c r="B87" s="15">
        <v>581.56822682100005</v>
      </c>
      <c r="C87" s="14">
        <v>2</v>
      </c>
      <c r="D87" s="14">
        <v>13202</v>
      </c>
      <c r="E87" s="14" t="s">
        <v>55</v>
      </c>
      <c r="F87" s="14">
        <v>2</v>
      </c>
      <c r="G87" s="14" t="s">
        <v>50</v>
      </c>
      <c r="H87" s="14">
        <v>4</v>
      </c>
      <c r="I87" s="14">
        <v>1400</v>
      </c>
      <c r="J87" s="14">
        <v>1400</v>
      </c>
      <c r="K87" s="14">
        <v>524</v>
      </c>
      <c r="L87" s="15">
        <v>0.41568296858800002</v>
      </c>
      <c r="M87" s="16">
        <v>1</v>
      </c>
      <c r="N87" s="17">
        <f t="shared" si="5"/>
        <v>0.41568296858800002</v>
      </c>
      <c r="O87" s="17">
        <v>9.9086339999999993</v>
      </c>
      <c r="P87" s="17">
        <v>1.5241549999999999</v>
      </c>
      <c r="Q87" s="17">
        <f t="shared" si="6"/>
        <v>4.1188503957719886</v>
      </c>
      <c r="R87" s="17">
        <f t="shared" si="7"/>
        <v>0.63356527498824311</v>
      </c>
      <c r="S87" s="16">
        <v>0.59</v>
      </c>
      <c r="T87" s="16">
        <v>0.6</v>
      </c>
      <c r="U87" s="17">
        <f t="shared" si="8"/>
        <v>2.430121733505473</v>
      </c>
      <c r="V87" s="17">
        <f t="shared" si="9"/>
        <v>0.38013916499294587</v>
      </c>
    </row>
    <row r="88" spans="1:22">
      <c r="A88" s="14" t="s">
        <v>60</v>
      </c>
      <c r="B88" s="15">
        <v>581.56822682100005</v>
      </c>
      <c r="C88" s="14">
        <v>2</v>
      </c>
      <c r="D88" s="14">
        <v>13203</v>
      </c>
      <c r="E88" s="14" t="s">
        <v>55</v>
      </c>
      <c r="F88" s="14">
        <v>2</v>
      </c>
      <c r="G88" s="14" t="s">
        <v>50</v>
      </c>
      <c r="H88" s="14">
        <v>4</v>
      </c>
      <c r="I88" s="14">
        <v>1400</v>
      </c>
      <c r="J88" s="14">
        <v>1400</v>
      </c>
      <c r="K88" s="14">
        <v>524</v>
      </c>
      <c r="L88" s="15">
        <v>0.146325033494</v>
      </c>
      <c r="M88" s="16">
        <v>1</v>
      </c>
      <c r="N88" s="17">
        <f t="shared" si="5"/>
        <v>0.146325033494</v>
      </c>
      <c r="O88" s="17">
        <v>9.9086339999999993</v>
      </c>
      <c r="P88" s="17">
        <v>1.5241549999999999</v>
      </c>
      <c r="Q88" s="17">
        <f t="shared" si="6"/>
        <v>1.4498812019297871</v>
      </c>
      <c r="R88" s="17">
        <f t="shared" si="7"/>
        <v>0.22302203142504756</v>
      </c>
      <c r="S88" s="16">
        <v>0.59</v>
      </c>
      <c r="T88" s="16">
        <v>0.6</v>
      </c>
      <c r="U88" s="17">
        <f t="shared" si="8"/>
        <v>0.85542990913857431</v>
      </c>
      <c r="V88" s="17">
        <f t="shared" si="9"/>
        <v>0.13381321885502853</v>
      </c>
    </row>
    <row r="89" spans="1:22">
      <c r="A89" s="14" t="s">
        <v>60</v>
      </c>
      <c r="B89" s="15">
        <v>581.56822682100005</v>
      </c>
      <c r="C89" s="14">
        <v>2</v>
      </c>
      <c r="D89" s="14">
        <v>13604</v>
      </c>
      <c r="E89" s="14" t="s">
        <v>55</v>
      </c>
      <c r="F89" s="14">
        <v>2</v>
      </c>
      <c r="G89" s="14" t="s">
        <v>44</v>
      </c>
      <c r="H89" s="14">
        <v>2</v>
      </c>
      <c r="I89" s="14">
        <v>1200</v>
      </c>
      <c r="J89" s="14">
        <v>1200</v>
      </c>
      <c r="K89" s="14">
        <v>522</v>
      </c>
      <c r="L89" s="15">
        <v>8.6883836327000002E-2</v>
      </c>
      <c r="M89" s="16">
        <v>1</v>
      </c>
      <c r="N89" s="17">
        <f t="shared" si="5"/>
        <v>8.6883836327000002E-2</v>
      </c>
      <c r="O89" s="17">
        <v>6.9982509999999998</v>
      </c>
      <c r="P89" s="17">
        <v>1.150719</v>
      </c>
      <c r="Q89" s="17">
        <f t="shared" si="6"/>
        <v>0.60803489445926406</v>
      </c>
      <c r="R89" s="17">
        <f t="shared" si="7"/>
        <v>9.9978881254369115E-2</v>
      </c>
      <c r="S89" s="16">
        <v>0.59</v>
      </c>
      <c r="T89" s="16">
        <v>0.6</v>
      </c>
      <c r="U89" s="17">
        <f t="shared" si="8"/>
        <v>0.35874058773096579</v>
      </c>
      <c r="V89" s="17">
        <f t="shared" si="9"/>
        <v>5.9987328752621465E-2</v>
      </c>
    </row>
    <row r="90" spans="1:22">
      <c r="A90" s="14" t="s">
        <v>60</v>
      </c>
      <c r="B90" s="15">
        <v>581.56822682100005</v>
      </c>
      <c r="C90" s="14">
        <v>2</v>
      </c>
      <c r="D90" s="14">
        <v>13605</v>
      </c>
      <c r="E90" s="14" t="s">
        <v>55</v>
      </c>
      <c r="F90" s="14">
        <v>2</v>
      </c>
      <c r="G90" s="14" t="s">
        <v>44</v>
      </c>
      <c r="H90" s="14">
        <v>2</v>
      </c>
      <c r="I90" s="14">
        <v>1200</v>
      </c>
      <c r="J90" s="14">
        <v>1200</v>
      </c>
      <c r="K90" s="14">
        <v>522</v>
      </c>
      <c r="L90" s="15">
        <v>0.132027058058</v>
      </c>
      <c r="M90" s="16">
        <v>1</v>
      </c>
      <c r="N90" s="17">
        <f t="shared" si="5"/>
        <v>0.132027058058</v>
      </c>
      <c r="O90" s="17">
        <v>6.9982509999999998</v>
      </c>
      <c r="P90" s="17">
        <v>1.150719</v>
      </c>
      <c r="Q90" s="17">
        <f t="shared" si="6"/>
        <v>0.92395849108145656</v>
      </c>
      <c r="R90" s="17">
        <f t="shared" si="7"/>
        <v>0.15192604422144371</v>
      </c>
      <c r="S90" s="16">
        <v>0.59</v>
      </c>
      <c r="T90" s="16">
        <v>0.6</v>
      </c>
      <c r="U90" s="17">
        <f t="shared" si="8"/>
        <v>0.54513550973805935</v>
      </c>
      <c r="V90" s="17">
        <f t="shared" si="9"/>
        <v>9.1155626532866227E-2</v>
      </c>
    </row>
    <row r="91" spans="1:22">
      <c r="A91" s="14" t="s">
        <v>60</v>
      </c>
      <c r="B91" s="15">
        <v>581.56822682100005</v>
      </c>
      <c r="C91" s="14">
        <v>2</v>
      </c>
      <c r="D91" s="14">
        <v>13606</v>
      </c>
      <c r="E91" s="14" t="s">
        <v>55</v>
      </c>
      <c r="F91" s="14">
        <v>2</v>
      </c>
      <c r="G91" s="14" t="s">
        <v>51</v>
      </c>
      <c r="H91" s="14">
        <v>13</v>
      </c>
      <c r="I91" s="14">
        <v>6440</v>
      </c>
      <c r="J91" s="14">
        <v>6440</v>
      </c>
      <c r="K91" s="14">
        <v>533</v>
      </c>
      <c r="L91" s="15">
        <v>6.1416317560100003E-6</v>
      </c>
      <c r="M91" s="16">
        <v>1</v>
      </c>
      <c r="N91" s="17">
        <f t="shared" si="5"/>
        <v>6.1416317560100003E-6</v>
      </c>
      <c r="O91" s="17">
        <v>0.68215099999999995</v>
      </c>
      <c r="P91" s="17">
        <v>3.4096000000000001E-2</v>
      </c>
      <c r="Q91" s="17">
        <f t="shared" si="6"/>
        <v>4.1895202439939772E-6</v>
      </c>
      <c r="R91" s="17">
        <f t="shared" si="7"/>
        <v>2.0940507635291696E-7</v>
      </c>
      <c r="S91" s="16">
        <v>0.59</v>
      </c>
      <c r="T91" s="16">
        <v>0.6</v>
      </c>
      <c r="U91" s="17">
        <f t="shared" si="8"/>
        <v>2.4718169439564462E-6</v>
      </c>
      <c r="V91" s="17">
        <f t="shared" si="9"/>
        <v>1.2564304581175017E-7</v>
      </c>
    </row>
    <row r="92" spans="1:22">
      <c r="A92" s="14" t="s">
        <v>60</v>
      </c>
      <c r="B92" s="15">
        <v>581.56822682100005</v>
      </c>
      <c r="C92" s="14">
        <v>2</v>
      </c>
      <c r="D92" s="14">
        <v>13607</v>
      </c>
      <c r="E92" s="14" t="s">
        <v>55</v>
      </c>
      <c r="F92" s="14">
        <v>2</v>
      </c>
      <c r="G92" s="14" t="s">
        <v>51</v>
      </c>
      <c r="H92" s="14">
        <v>13</v>
      </c>
      <c r="I92" s="14">
        <v>6440</v>
      </c>
      <c r="J92" s="14">
        <v>6440</v>
      </c>
      <c r="K92" s="14">
        <v>533</v>
      </c>
      <c r="L92" s="15">
        <v>6.6578896734499995E-5</v>
      </c>
      <c r="M92" s="16">
        <v>1</v>
      </c>
      <c r="N92" s="17">
        <f t="shared" si="5"/>
        <v>6.6578896734499995E-5</v>
      </c>
      <c r="O92" s="17">
        <v>0.68215099999999995</v>
      </c>
      <c r="P92" s="17">
        <v>3.4096000000000001E-2</v>
      </c>
      <c r="Q92" s="17">
        <f t="shared" si="6"/>
        <v>4.5416860986335904E-5</v>
      </c>
      <c r="R92" s="17">
        <f t="shared" si="7"/>
        <v>2.2700740630595118E-6</v>
      </c>
      <c r="S92" s="16">
        <v>0.59</v>
      </c>
      <c r="T92" s="16">
        <v>0.6</v>
      </c>
      <c r="U92" s="17">
        <f t="shared" si="8"/>
        <v>2.6795947981938181E-5</v>
      </c>
      <c r="V92" s="17">
        <f t="shared" si="9"/>
        <v>1.362044437835707E-6</v>
      </c>
    </row>
    <row r="93" spans="1:22">
      <c r="A93" s="14" t="s">
        <v>60</v>
      </c>
      <c r="B93" s="15">
        <v>581.56822682100005</v>
      </c>
      <c r="C93" s="14">
        <v>2</v>
      </c>
      <c r="D93" s="14">
        <v>13920</v>
      </c>
      <c r="E93" s="14" t="s">
        <v>55</v>
      </c>
      <c r="F93" s="14">
        <v>2</v>
      </c>
      <c r="G93" s="14" t="s">
        <v>44</v>
      </c>
      <c r="H93" s="14">
        <v>2</v>
      </c>
      <c r="I93" s="14">
        <v>1200</v>
      </c>
      <c r="J93" s="14">
        <v>1200</v>
      </c>
      <c r="K93" s="14">
        <v>522</v>
      </c>
      <c r="L93" s="15">
        <v>1.17812390104</v>
      </c>
      <c r="M93" s="16">
        <v>1</v>
      </c>
      <c r="N93" s="17">
        <f t="shared" si="5"/>
        <v>1.17812390104</v>
      </c>
      <c r="O93" s="17">
        <v>6.9982509999999998</v>
      </c>
      <c r="P93" s="17">
        <v>1.150719</v>
      </c>
      <c r="Q93" s="17">
        <f t="shared" si="6"/>
        <v>8.2448067685770798</v>
      </c>
      <c r="R93" s="17">
        <f t="shared" si="7"/>
        <v>1.3556895572808478</v>
      </c>
      <c r="S93" s="16">
        <v>0.59</v>
      </c>
      <c r="T93" s="16">
        <v>0.6</v>
      </c>
      <c r="U93" s="17">
        <f t="shared" si="8"/>
        <v>4.8644359934604768</v>
      </c>
      <c r="V93" s="17">
        <f t="shared" si="9"/>
        <v>0.81341373436850872</v>
      </c>
    </row>
    <row r="94" spans="1:22">
      <c r="A94" s="14" t="s">
        <v>60</v>
      </c>
      <c r="B94" s="15">
        <v>581.56822682100005</v>
      </c>
      <c r="C94" s="14">
        <v>2</v>
      </c>
      <c r="D94" s="14">
        <v>13989</v>
      </c>
      <c r="E94" s="14" t="s">
        <v>55</v>
      </c>
      <c r="F94" s="14">
        <v>2</v>
      </c>
      <c r="G94" s="14" t="s">
        <v>44</v>
      </c>
      <c r="H94" s="14">
        <v>2</v>
      </c>
      <c r="I94" s="14">
        <v>1200</v>
      </c>
      <c r="J94" s="14">
        <v>1200</v>
      </c>
      <c r="K94" s="14">
        <v>522</v>
      </c>
      <c r="L94" s="15">
        <v>0.436759039716</v>
      </c>
      <c r="M94" s="16">
        <v>1</v>
      </c>
      <c r="N94" s="17">
        <f t="shared" si="5"/>
        <v>0.436759039716</v>
      </c>
      <c r="O94" s="17">
        <v>6.9982509999999998</v>
      </c>
      <c r="P94" s="17">
        <v>1.150719</v>
      </c>
      <c r="Q94" s="17">
        <f t="shared" si="6"/>
        <v>3.0565493864515365</v>
      </c>
      <c r="R94" s="17">
        <f t="shared" si="7"/>
        <v>0.5025869254229558</v>
      </c>
      <c r="S94" s="16">
        <v>0.59</v>
      </c>
      <c r="T94" s="16">
        <v>0.6</v>
      </c>
      <c r="U94" s="17">
        <f t="shared" si="8"/>
        <v>1.8033641380064065</v>
      </c>
      <c r="V94" s="17">
        <f t="shared" si="9"/>
        <v>0.30155215525377349</v>
      </c>
    </row>
    <row r="95" spans="1:22">
      <c r="A95" s="14" t="s">
        <v>60</v>
      </c>
      <c r="B95" s="15">
        <v>581.56822682100005</v>
      </c>
      <c r="C95" s="14">
        <v>2</v>
      </c>
      <c r="D95" s="14">
        <v>13992</v>
      </c>
      <c r="E95" s="14" t="s">
        <v>55</v>
      </c>
      <c r="F95" s="14">
        <v>2</v>
      </c>
      <c r="G95" s="14" t="s">
        <v>44</v>
      </c>
      <c r="H95" s="14">
        <v>2</v>
      </c>
      <c r="I95" s="14">
        <v>1200</v>
      </c>
      <c r="J95" s="14">
        <v>1200</v>
      </c>
      <c r="K95" s="14">
        <v>522</v>
      </c>
      <c r="L95" s="15">
        <v>6.8628233588999998E-2</v>
      </c>
      <c r="M95" s="16">
        <v>1</v>
      </c>
      <c r="N95" s="17">
        <f t="shared" si="5"/>
        <v>6.8628233588999998E-2</v>
      </c>
      <c r="O95" s="17">
        <v>6.9982509999999998</v>
      </c>
      <c r="P95" s="17">
        <v>1.150719</v>
      </c>
      <c r="Q95" s="17">
        <f t="shared" si="6"/>
        <v>0.48027760434245281</v>
      </c>
      <c r="R95" s="17">
        <f t="shared" si="7"/>
        <v>7.8971812327300495E-2</v>
      </c>
      <c r="S95" s="16">
        <v>0.59</v>
      </c>
      <c r="T95" s="16">
        <v>0.6</v>
      </c>
      <c r="U95" s="17">
        <f t="shared" si="8"/>
        <v>0.28336378656204714</v>
      </c>
      <c r="V95" s="17">
        <f t="shared" si="9"/>
        <v>4.7383087396380294E-2</v>
      </c>
    </row>
    <row r="96" spans="1:22">
      <c r="A96" s="14" t="s">
        <v>60</v>
      </c>
      <c r="B96" s="15">
        <v>581.56822682100005</v>
      </c>
      <c r="C96" s="14">
        <v>2</v>
      </c>
      <c r="D96" s="14">
        <v>13993</v>
      </c>
      <c r="E96" s="14" t="s">
        <v>55</v>
      </c>
      <c r="F96" s="14">
        <v>2</v>
      </c>
      <c r="G96" s="14" t="s">
        <v>44</v>
      </c>
      <c r="H96" s="14">
        <v>2</v>
      </c>
      <c r="I96" s="14">
        <v>1200</v>
      </c>
      <c r="J96" s="14">
        <v>1200</v>
      </c>
      <c r="K96" s="14">
        <v>522</v>
      </c>
      <c r="L96" s="15">
        <v>2.59252328557</v>
      </c>
      <c r="M96" s="16">
        <v>1</v>
      </c>
      <c r="N96" s="17">
        <f t="shared" si="5"/>
        <v>2.59252328557</v>
      </c>
      <c r="O96" s="17">
        <v>6.9982509999999998</v>
      </c>
      <c r="P96" s="17">
        <v>1.150719</v>
      </c>
      <c r="Q96" s="17">
        <f t="shared" si="6"/>
        <v>18.143128675763538</v>
      </c>
      <c r="R96" s="17">
        <f t="shared" si="7"/>
        <v>2.9832658026478249</v>
      </c>
      <c r="S96" s="16">
        <v>0.59</v>
      </c>
      <c r="T96" s="16">
        <v>0.6</v>
      </c>
      <c r="U96" s="17">
        <f t="shared" si="8"/>
        <v>10.704445918700488</v>
      </c>
      <c r="V96" s="17">
        <f t="shared" si="9"/>
        <v>1.789959481588695</v>
      </c>
    </row>
    <row r="97" spans="1:22">
      <c r="A97" s="14" t="s">
        <v>60</v>
      </c>
      <c r="B97" s="15">
        <v>581.56822682100005</v>
      </c>
      <c r="C97" s="14">
        <v>2</v>
      </c>
      <c r="D97" s="14">
        <v>13995</v>
      </c>
      <c r="E97" s="14" t="s">
        <v>55</v>
      </c>
      <c r="F97" s="14">
        <v>2</v>
      </c>
      <c r="G97" s="14" t="s">
        <v>44</v>
      </c>
      <c r="H97" s="14">
        <v>2</v>
      </c>
      <c r="I97" s="14">
        <v>1200</v>
      </c>
      <c r="J97" s="14">
        <v>1200</v>
      </c>
      <c r="K97" s="14">
        <v>522</v>
      </c>
      <c r="L97" s="15">
        <v>0.21535696765000001</v>
      </c>
      <c r="M97" s="16">
        <v>1</v>
      </c>
      <c r="N97" s="17">
        <f t="shared" si="5"/>
        <v>0.21535696765000001</v>
      </c>
      <c r="O97" s="17">
        <v>6.9982509999999998</v>
      </c>
      <c r="P97" s="17">
        <v>1.150719</v>
      </c>
      <c r="Q97" s="17">
        <f t="shared" si="6"/>
        <v>1.5071221142135802</v>
      </c>
      <c r="R97" s="17">
        <f t="shared" si="7"/>
        <v>0.24781535445724037</v>
      </c>
      <c r="S97" s="16">
        <v>0.59</v>
      </c>
      <c r="T97" s="16">
        <v>0.6</v>
      </c>
      <c r="U97" s="17">
        <f t="shared" si="8"/>
        <v>0.88920204738601227</v>
      </c>
      <c r="V97" s="17">
        <f t="shared" si="9"/>
        <v>0.14868921267434421</v>
      </c>
    </row>
    <row r="98" spans="1:22">
      <c r="A98" s="14" t="s">
        <v>60</v>
      </c>
      <c r="B98" s="15">
        <v>581.56822682100005</v>
      </c>
      <c r="C98" s="14">
        <v>2</v>
      </c>
      <c r="D98" s="14">
        <v>13996</v>
      </c>
      <c r="E98" s="14" t="s">
        <v>55</v>
      </c>
      <c r="F98" s="14">
        <v>2</v>
      </c>
      <c r="G98" s="14" t="s">
        <v>44</v>
      </c>
      <c r="H98" s="14">
        <v>2</v>
      </c>
      <c r="I98" s="14">
        <v>1200</v>
      </c>
      <c r="J98" s="14">
        <v>1200</v>
      </c>
      <c r="K98" s="14">
        <v>522</v>
      </c>
      <c r="L98" s="15">
        <v>6.0614772304799997E-3</v>
      </c>
      <c r="M98" s="16">
        <v>1</v>
      </c>
      <c r="N98" s="17">
        <f t="shared" si="5"/>
        <v>6.0614772304799997E-3</v>
      </c>
      <c r="O98" s="17">
        <v>6.9982509999999998</v>
      </c>
      <c r="P98" s="17">
        <v>1.150719</v>
      </c>
      <c r="Q98" s="17">
        <f t="shared" si="6"/>
        <v>4.241973908968389E-2</v>
      </c>
      <c r="R98" s="17">
        <f t="shared" si="7"/>
        <v>6.975057017180715E-3</v>
      </c>
      <c r="S98" s="16">
        <v>0.59</v>
      </c>
      <c r="T98" s="16">
        <v>0.6</v>
      </c>
      <c r="U98" s="17">
        <f t="shared" si="8"/>
        <v>2.5027646062913494E-2</v>
      </c>
      <c r="V98" s="17">
        <f t="shared" si="9"/>
        <v>4.1850342103084285E-3</v>
      </c>
    </row>
    <row r="99" spans="1:22">
      <c r="A99" s="14" t="s">
        <v>60</v>
      </c>
      <c r="B99" s="15">
        <v>581.56822682100005</v>
      </c>
      <c r="C99" s="14">
        <v>2</v>
      </c>
      <c r="D99" s="14">
        <v>13997</v>
      </c>
      <c r="E99" s="14" t="s">
        <v>55</v>
      </c>
      <c r="F99" s="14">
        <v>2</v>
      </c>
      <c r="G99" s="14" t="s">
        <v>44</v>
      </c>
      <c r="H99" s="14">
        <v>2</v>
      </c>
      <c r="I99" s="14">
        <v>1200</v>
      </c>
      <c r="J99" s="14">
        <v>1200</v>
      </c>
      <c r="K99" s="14">
        <v>522</v>
      </c>
      <c r="L99" s="15">
        <v>6.6345766756500002E-2</v>
      </c>
      <c r="M99" s="16">
        <v>1</v>
      </c>
      <c r="N99" s="17">
        <f t="shared" si="5"/>
        <v>6.6345766756500002E-2</v>
      </c>
      <c r="O99" s="17">
        <v>6.9982509999999998</v>
      </c>
      <c r="P99" s="17">
        <v>1.150719</v>
      </c>
      <c r="Q99" s="17">
        <f t="shared" si="6"/>
        <v>0.46430432854944287</v>
      </c>
      <c r="R99" s="17">
        <f t="shared" si="7"/>
        <v>7.634533437627293E-2</v>
      </c>
      <c r="S99" s="16">
        <v>0.59</v>
      </c>
      <c r="T99" s="16">
        <v>0.6</v>
      </c>
      <c r="U99" s="17">
        <f t="shared" si="8"/>
        <v>0.27393955384417129</v>
      </c>
      <c r="V99" s="17">
        <f t="shared" si="9"/>
        <v>4.580720062576376E-2</v>
      </c>
    </row>
    <row r="100" spans="1:22">
      <c r="A100" s="14" t="s">
        <v>60</v>
      </c>
      <c r="B100" s="15">
        <v>581.56822682100005</v>
      </c>
      <c r="C100" s="14">
        <v>2</v>
      </c>
      <c r="D100" s="14">
        <v>14004</v>
      </c>
      <c r="E100" s="14" t="s">
        <v>55</v>
      </c>
      <c r="F100" s="14">
        <v>2</v>
      </c>
      <c r="G100" s="14" t="s">
        <v>44</v>
      </c>
      <c r="H100" s="14">
        <v>2</v>
      </c>
      <c r="I100" s="14">
        <v>1200</v>
      </c>
      <c r="J100" s="14">
        <v>1200</v>
      </c>
      <c r="K100" s="14">
        <v>522</v>
      </c>
      <c r="L100" s="15">
        <v>1.0920204404400001E-2</v>
      </c>
      <c r="M100" s="16">
        <v>1</v>
      </c>
      <c r="N100" s="17">
        <f t="shared" si="5"/>
        <v>1.0920204404400001E-2</v>
      </c>
      <c r="O100" s="17">
        <v>6.9982509999999998</v>
      </c>
      <c r="P100" s="17">
        <v>1.150719</v>
      </c>
      <c r="Q100" s="17">
        <f t="shared" si="6"/>
        <v>7.6422331393296711E-2</v>
      </c>
      <c r="R100" s="17">
        <f t="shared" si="7"/>
        <v>1.2566086692026765E-2</v>
      </c>
      <c r="S100" s="16">
        <v>0.59</v>
      </c>
      <c r="T100" s="16">
        <v>0.6</v>
      </c>
      <c r="U100" s="17">
        <f t="shared" si="8"/>
        <v>4.5089175522045055E-2</v>
      </c>
      <c r="V100" s="17">
        <f t="shared" si="9"/>
        <v>7.5396520152160584E-3</v>
      </c>
    </row>
    <row r="101" spans="1:22">
      <c r="A101" s="14" t="s">
        <v>60</v>
      </c>
      <c r="B101" s="15">
        <v>581.56822682100005</v>
      </c>
      <c r="C101" s="14">
        <v>2</v>
      </c>
      <c r="D101" s="14">
        <v>14013</v>
      </c>
      <c r="E101" s="14" t="s">
        <v>55</v>
      </c>
      <c r="F101" s="14">
        <v>2</v>
      </c>
      <c r="G101" s="14" t="s">
        <v>49</v>
      </c>
      <c r="H101" s="14">
        <v>11</v>
      </c>
      <c r="I101" s="14">
        <v>4340</v>
      </c>
      <c r="J101" s="14">
        <v>4340</v>
      </c>
      <c r="K101" s="14">
        <v>531</v>
      </c>
      <c r="L101" s="15">
        <v>1.2037884794700001E-5</v>
      </c>
      <c r="M101" s="16">
        <v>1</v>
      </c>
      <c r="N101" s="17">
        <f t="shared" si="5"/>
        <v>1.2037884794700001E-5</v>
      </c>
      <c r="O101" s="17">
        <v>2.4799899999999999</v>
      </c>
      <c r="P101" s="17">
        <v>9.8230999999999999E-2</v>
      </c>
      <c r="Q101" s="17">
        <f t="shared" si="6"/>
        <v>2.9853833912008054E-5</v>
      </c>
      <c r="R101" s="17">
        <f t="shared" si="7"/>
        <v>1.1824934612681757E-6</v>
      </c>
      <c r="S101" s="16">
        <v>0.59</v>
      </c>
      <c r="T101" s="16">
        <v>0.6</v>
      </c>
      <c r="U101" s="17">
        <f t="shared" si="8"/>
        <v>1.761376200808475E-5</v>
      </c>
      <c r="V101" s="17">
        <f t="shared" si="9"/>
        <v>7.0949607676090537E-7</v>
      </c>
    </row>
    <row r="102" spans="1:22">
      <c r="A102" s="14" t="s">
        <v>60</v>
      </c>
      <c r="B102" s="15">
        <v>581.56822682100005</v>
      </c>
      <c r="C102" s="14">
        <v>2</v>
      </c>
      <c r="D102" s="14">
        <v>14027</v>
      </c>
      <c r="E102" s="14" t="s">
        <v>55</v>
      </c>
      <c r="F102" s="14">
        <v>2</v>
      </c>
      <c r="G102" s="14" t="s">
        <v>49</v>
      </c>
      <c r="H102" s="14">
        <v>11</v>
      </c>
      <c r="I102" s="14">
        <v>4340</v>
      </c>
      <c r="J102" s="14">
        <v>4340</v>
      </c>
      <c r="K102" s="14">
        <v>531</v>
      </c>
      <c r="L102" s="15">
        <v>4.0971955747600001E-6</v>
      </c>
      <c r="M102" s="16">
        <v>1</v>
      </c>
      <c r="N102" s="17">
        <f t="shared" si="5"/>
        <v>4.0971955747600001E-6</v>
      </c>
      <c r="O102" s="17">
        <v>2.4799899999999999</v>
      </c>
      <c r="P102" s="17">
        <v>9.8230999999999999E-2</v>
      </c>
      <c r="Q102" s="17">
        <f t="shared" si="6"/>
        <v>1.0161004053449052E-5</v>
      </c>
      <c r="R102" s="17">
        <f t="shared" si="7"/>
        <v>4.0247161850424954E-7</v>
      </c>
      <c r="S102" s="16">
        <v>0.59</v>
      </c>
      <c r="T102" s="16">
        <v>0.6</v>
      </c>
      <c r="U102" s="17">
        <f t="shared" si="8"/>
        <v>5.9949923915349405E-6</v>
      </c>
      <c r="V102" s="17">
        <f t="shared" si="9"/>
        <v>2.4148297110254969E-7</v>
      </c>
    </row>
    <row r="103" spans="1:22">
      <c r="A103" s="14" t="s">
        <v>60</v>
      </c>
      <c r="B103" s="15">
        <v>581.56822682100005</v>
      </c>
      <c r="C103" s="14">
        <v>2</v>
      </c>
      <c r="D103" s="14">
        <v>14033</v>
      </c>
      <c r="E103" s="14" t="s">
        <v>55</v>
      </c>
      <c r="F103" s="14">
        <v>2</v>
      </c>
      <c r="G103" s="14" t="s">
        <v>49</v>
      </c>
      <c r="H103" s="14">
        <v>11</v>
      </c>
      <c r="I103" s="14">
        <v>4130</v>
      </c>
      <c r="J103" s="14">
        <v>4130</v>
      </c>
      <c r="K103" s="14">
        <v>531</v>
      </c>
      <c r="L103" s="15">
        <v>0.130165452052</v>
      </c>
      <c r="M103" s="16">
        <v>1</v>
      </c>
      <c r="N103" s="17">
        <f t="shared" si="5"/>
        <v>0.130165452052</v>
      </c>
      <c r="O103" s="17">
        <v>2.4799899999999999</v>
      </c>
      <c r="P103" s="17">
        <v>9.8230999999999999E-2</v>
      </c>
      <c r="Q103" s="17">
        <f t="shared" si="6"/>
        <v>0.32280901943443946</v>
      </c>
      <c r="R103" s="17">
        <f t="shared" si="7"/>
        <v>1.2786282520520012E-2</v>
      </c>
      <c r="S103" s="16">
        <v>0.59</v>
      </c>
      <c r="T103" s="16">
        <v>0.6</v>
      </c>
      <c r="U103" s="17">
        <f t="shared" si="8"/>
        <v>0.19045732146631927</v>
      </c>
      <c r="V103" s="17">
        <f t="shared" si="9"/>
        <v>7.6717695123120072E-3</v>
      </c>
    </row>
    <row r="104" spans="1:22">
      <c r="A104" s="14" t="s">
        <v>60</v>
      </c>
      <c r="B104" s="15">
        <v>581.56822682100005</v>
      </c>
      <c r="C104" s="14">
        <v>2</v>
      </c>
      <c r="D104" s="14">
        <v>14226</v>
      </c>
      <c r="E104" s="14" t="s">
        <v>55</v>
      </c>
      <c r="F104" s="14">
        <v>2</v>
      </c>
      <c r="G104" s="14" t="s">
        <v>44</v>
      </c>
      <c r="H104" s="14">
        <v>2</v>
      </c>
      <c r="I104" s="14">
        <v>1200</v>
      </c>
      <c r="J104" s="14">
        <v>1200</v>
      </c>
      <c r="K104" s="14">
        <v>522</v>
      </c>
      <c r="L104" s="15">
        <v>7.5268020058400003E-3</v>
      </c>
      <c r="M104" s="16">
        <v>1</v>
      </c>
      <c r="N104" s="17">
        <f t="shared" si="5"/>
        <v>7.5268020058400003E-3</v>
      </c>
      <c r="O104" s="17">
        <v>6.9982509999999998</v>
      </c>
      <c r="P104" s="17">
        <v>1.150719</v>
      </c>
      <c r="Q104" s="17">
        <f t="shared" si="6"/>
        <v>5.2674449664171785E-2</v>
      </c>
      <c r="R104" s="17">
        <f t="shared" si="7"/>
        <v>8.6612340773582E-3</v>
      </c>
      <c r="S104" s="16">
        <v>0.59</v>
      </c>
      <c r="T104" s="16">
        <v>0.6</v>
      </c>
      <c r="U104" s="17">
        <f t="shared" si="8"/>
        <v>3.1077925301861351E-2</v>
      </c>
      <c r="V104" s="17">
        <f t="shared" si="9"/>
        <v>5.1967404464149198E-3</v>
      </c>
    </row>
    <row r="105" spans="1:22">
      <c r="A105" s="14" t="s">
        <v>60</v>
      </c>
      <c r="B105" s="15">
        <v>581.56822682100005</v>
      </c>
      <c r="C105" s="14">
        <v>2</v>
      </c>
      <c r="D105" s="14">
        <v>14227</v>
      </c>
      <c r="E105" s="14" t="s">
        <v>55</v>
      </c>
      <c r="F105" s="14">
        <v>2</v>
      </c>
      <c r="G105" s="14" t="s">
        <v>49</v>
      </c>
      <c r="H105" s="14">
        <v>11</v>
      </c>
      <c r="I105" s="14">
        <v>4340</v>
      </c>
      <c r="J105" s="14">
        <v>4340</v>
      </c>
      <c r="K105" s="14">
        <v>531</v>
      </c>
      <c r="L105" s="15">
        <v>5.2096305022800003E-6</v>
      </c>
      <c r="M105" s="16">
        <v>1</v>
      </c>
      <c r="N105" s="17">
        <f t="shared" si="5"/>
        <v>5.2096305022800003E-6</v>
      </c>
      <c r="O105" s="17">
        <v>2.4799899999999999</v>
      </c>
      <c r="P105" s="17">
        <v>9.8230999999999999E-2</v>
      </c>
      <c r="Q105" s="17">
        <f t="shared" si="6"/>
        <v>1.2919831549349377E-5</v>
      </c>
      <c r="R105" s="17">
        <f t="shared" si="7"/>
        <v>5.1174721386946668E-7</v>
      </c>
      <c r="S105" s="16">
        <v>0.59</v>
      </c>
      <c r="T105" s="16">
        <v>0.6</v>
      </c>
      <c r="U105" s="17">
        <f t="shared" si="8"/>
        <v>7.6227006141161322E-6</v>
      </c>
      <c r="V105" s="17">
        <f t="shared" si="9"/>
        <v>3.0704832832167999E-7</v>
      </c>
    </row>
    <row r="106" spans="1:22">
      <c r="L106" s="17">
        <f>SUM(L2:L105)</f>
        <v>581.62775740180462</v>
      </c>
      <c r="U106" s="17">
        <f>SUM(U2:U105)</f>
        <v>1782.6071968125011</v>
      </c>
      <c r="V106" s="17">
        <f>SUM(V2:V105)</f>
        <v>283.30429179576913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Summary</vt:lpstr>
      <vt:lpstr>Wet Pond Calcs</vt:lpstr>
      <vt:lpstr>Retention BMPs Calcs</vt:lpstr>
      <vt:lpstr>1 McGarity RSF</vt:lpstr>
      <vt:lpstr>2 Pond GC-5</vt:lpstr>
      <vt:lpstr>3 Swales</vt:lpstr>
      <vt:lpstr>4 Lake Gleason Structure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2011-08-23T16:13:36Z</cp:lastPrinted>
  <dcterms:created xsi:type="dcterms:W3CDTF">2006-03-30T19:10:57Z</dcterms:created>
  <dcterms:modified xsi:type="dcterms:W3CDTF">2011-09-08T12:45:17Z</dcterms:modified>
</cp:coreProperties>
</file>