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2 Lakeview_Main" sheetId="2" r:id="rId2"/>
  </sheets>
  <definedNames>
    <definedName name="_xlnm.Print_Area" localSheetId="0">Summary!$A$1:$J$9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S25" i="2"/>
  <c r="T25"/>
  <c r="T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"/>
  <c r="L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"/>
  <c r="J4" i="1"/>
  <c r="J7" s="1"/>
  <c r="J9" s="1"/>
  <c r="G4"/>
  <c r="G7" s="1"/>
  <c r="G9" s="1"/>
</calcChain>
</file>

<file path=xl/sharedStrings.xml><?xml version="1.0" encoding="utf-8"?>
<sst xmlns="http://schemas.openxmlformats.org/spreadsheetml/2006/main" count="93" uniqueCount="51">
  <si>
    <t>Project Name</t>
  </si>
  <si>
    <t>Project Number</t>
  </si>
  <si>
    <t>Lakeview/Connecticut Ave. Stormwater Improvement Project</t>
  </si>
  <si>
    <t>Lakeview Avenue/Main Street Stormwater Improvement Project</t>
  </si>
  <si>
    <t>Education</t>
  </si>
  <si>
    <t>LH-1</t>
  </si>
  <si>
    <t>LH-2</t>
  </si>
  <si>
    <t>LH-3</t>
  </si>
  <si>
    <t>Project Type</t>
  </si>
  <si>
    <t>Catch basin inserts/inlet filters</t>
  </si>
  <si>
    <t>Swales with blocks or rasied culverts</t>
  </si>
  <si>
    <t>Education and outreach</t>
  </si>
  <si>
    <t>Acres Treated</t>
  </si>
  <si>
    <t>N/A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</si>
  <si>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</si>
  <si>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</si>
  <si>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</si>
  <si>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</si>
  <si>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</si>
  <si>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</si>
  <si>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</si>
  <si>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</si>
  <si>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</si>
  <si>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Reduction Required</t>
  </si>
  <si>
    <t>Reduction Remaining</t>
  </si>
  <si>
    <t>Id</t>
  </si>
  <si>
    <t>FID_LakeMo</t>
  </si>
  <si>
    <t>Sub_Basin</t>
  </si>
  <si>
    <t>Basin_ID</t>
  </si>
  <si>
    <t>HSPF_LU</t>
  </si>
  <si>
    <t>HSPF_LUID</t>
  </si>
  <si>
    <t>LLCODE1</t>
  </si>
  <si>
    <t>LUCODE1</t>
  </si>
  <si>
    <t>Seq_ID</t>
  </si>
  <si>
    <t>Multi_Fact</t>
  </si>
  <si>
    <t>Eff_Acre</t>
  </si>
  <si>
    <t>PerAcre_TN</t>
  </si>
  <si>
    <t>PerAcre_TP</t>
  </si>
  <si>
    <t>TN_Load</t>
  </si>
  <si>
    <t>TP_Load</t>
  </si>
  <si>
    <t>TN_Deliver</t>
  </si>
  <si>
    <t>TP_Deliver</t>
  </si>
  <si>
    <t>Final_TNLo</t>
  </si>
  <si>
    <t>Final_TPLo</t>
  </si>
  <si>
    <t>Acres</t>
  </si>
  <si>
    <t>Monroe-3</t>
  </si>
  <si>
    <t>MDR</t>
  </si>
  <si>
    <t>AGT</t>
  </si>
  <si>
    <t>FOR</t>
  </si>
  <si>
    <t>ANI</t>
  </si>
  <si>
    <t>Noncontributing basin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</si>
</sst>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0.0"/>
    <numFmt numFmtId="166" formatCode="0.0000"/>
    <numFmt numFmtId="167" formatCode="0.000000"/>
    <numFmt numFmtId="168" formatCode="0.00000000000"/>
  </numFmts>
  <fonts count="7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 applyBorder="1"/>
    <xf numFmtId="165" fontId="3" fillId="0" borderId="0" xfId="0" applyNumberFormat="1" applyFont="1" applyBorder="1"/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4" fillId="0" borderId="2" xfId="0" quotePrefix="1" applyFont="1" applyBorder="1" applyAlignment="1">
      <alignment horizontal="center"/>
    </xf>
    <xf numFmtId="0" fontId="4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zoomScaleNormal="100" zoomScaleSheetLayoutView="75" workbookViewId="0">
      <selection activeCell="I11" sqref="I11"/>
    </sheetView>
  </sheetViews>
  <sheetFormatPr defaultRowHeight="15"/>
  <cols>
    <col min="1" max="1" width="8.28515625" style="4" bestFit="1" customWidth="1"/>
    <col min="2" max="2" width="36.85546875" style="4" bestFit="1" customWidth="1"/>
    <col min="3" max="3" width="25.7109375" style="4" customWidth="1"/>
    <col min="4" max="4" width="8.42578125" style="4" customWidth="1"/>
    <col min="5" max="5" width="13.42578125" style="4" customWidth="1"/>
    <col min="6" max="6" width="13.85546875" style="4" customWidth="1"/>
    <col min="7" max="7" width="10.42578125" style="4" customWidth="1"/>
    <col min="8" max="8" width="12.7109375" style="4" customWidth="1"/>
    <col min="9" max="9" width="13" style="4" customWidth="1"/>
    <col min="10" max="10" width="10.5703125" style="4" customWidth="1"/>
    <col min="11" max="16384" width="9.140625" style="4"/>
  </cols>
  <sheetData>
    <row r="1" spans="1:10" s="1" customFormat="1" ht="30">
      <c r="A1" s="9" t="s">
        <v>1</v>
      </c>
      <c r="B1" s="9" t="s">
        <v>0</v>
      </c>
      <c r="C1" s="9" t="s">
        <v>8</v>
      </c>
      <c r="D1" s="9" t="s">
        <v>12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</row>
    <row r="2" spans="1:10" ht="30">
      <c r="A2" s="2" t="s">
        <v>5</v>
      </c>
      <c r="B2" s="2" t="s">
        <v>2</v>
      </c>
      <c r="C2" s="2" t="s">
        <v>9</v>
      </c>
      <c r="D2" s="5" t="s">
        <v>50</v>
      </c>
      <c r="E2" s="10"/>
      <c r="F2" s="23"/>
      <c r="G2" s="10">
        <v>0</v>
      </c>
      <c r="H2" s="10"/>
      <c r="I2" s="23"/>
      <c r="J2" s="10">
        <v>0</v>
      </c>
    </row>
    <row r="3" spans="1:10" ht="30">
      <c r="A3" s="2" t="s">
        <v>6</v>
      </c>
      <c r="B3" s="2" t="s">
        <v>3</v>
      </c>
      <c r="C3" s="2" t="s">
        <v>10</v>
      </c>
      <c r="D3" s="5" t="s">
        <v>50</v>
      </c>
      <c r="E3" s="10"/>
      <c r="F3" s="23"/>
      <c r="G3" s="10">
        <v>0</v>
      </c>
      <c r="H3" s="10"/>
      <c r="I3" s="23"/>
      <c r="J3" s="10">
        <v>0</v>
      </c>
    </row>
    <row r="4" spans="1:10">
      <c r="A4" s="3" t="s">
        <v>7</v>
      </c>
      <c r="B4" s="2" t="s">
        <v>4</v>
      </c>
      <c r="C4" s="2" t="s">
        <v>11</v>
      </c>
      <c r="D4" s="24" t="s">
        <v>13</v>
      </c>
      <c r="E4" s="11">
        <v>2052.4</v>
      </c>
      <c r="F4" s="13">
        <v>1.4999999999999999E-2</v>
      </c>
      <c r="G4" s="14">
        <f>E4*F4</f>
        <v>30.786000000000001</v>
      </c>
      <c r="H4" s="12">
        <v>297</v>
      </c>
      <c r="I4" s="13">
        <v>1.4999999999999999E-2</v>
      </c>
      <c r="J4" s="14">
        <f>H4*I4</f>
        <v>4.4550000000000001</v>
      </c>
    </row>
    <row r="5" spans="1:10">
      <c r="B5" s="6"/>
      <c r="C5" s="6"/>
    </row>
    <row r="6" spans="1:10">
      <c r="B6" s="7"/>
      <c r="C6" s="7"/>
      <c r="F6" s="15"/>
      <c r="G6" s="15" t="s">
        <v>20</v>
      </c>
      <c r="H6" s="15"/>
      <c r="I6" s="15"/>
      <c r="J6" s="15" t="s">
        <v>21</v>
      </c>
    </row>
    <row r="7" spans="1:10">
      <c r="B7" s="6"/>
      <c r="C7" s="6"/>
      <c r="F7" s="15" t="s">
        <v>22</v>
      </c>
      <c r="G7" s="16">
        <f>SUM(G2:G4)</f>
        <v>30.786000000000001</v>
      </c>
      <c r="H7" s="15"/>
      <c r="I7" s="15"/>
      <c r="J7" s="16">
        <f>SUM(J2:J4)</f>
        <v>4.4550000000000001</v>
      </c>
    </row>
    <row r="8" spans="1:10">
      <c r="B8" s="6"/>
      <c r="C8" s="6"/>
      <c r="F8" s="17" t="s">
        <v>23</v>
      </c>
      <c r="G8" s="4">
        <v>0</v>
      </c>
      <c r="J8" s="4">
        <v>0</v>
      </c>
    </row>
    <row r="9" spans="1:10">
      <c r="B9" s="6"/>
      <c r="C9" s="6"/>
      <c r="F9" s="17" t="s">
        <v>24</v>
      </c>
      <c r="G9" s="18">
        <f>G8-G7</f>
        <v>-30.786000000000001</v>
      </c>
      <c r="J9" s="18">
        <f>J8-J7</f>
        <v>-4.4550000000000001</v>
      </c>
    </row>
    <row r="10" spans="1:10">
      <c r="B10" s="6"/>
      <c r="C10" s="6"/>
    </row>
    <row r="11" spans="1:10">
      <c r="B11" s="6"/>
      <c r="C11" s="6"/>
    </row>
    <row r="12" spans="1:10">
      <c r="A12" s="6"/>
      <c r="B12" s="6"/>
      <c r="C12" s="6"/>
    </row>
    <row r="13" spans="1:10">
      <c r="A13" s="6"/>
      <c r="B13" s="6"/>
      <c r="C13" s="6"/>
    </row>
    <row r="14" spans="1:10">
      <c r="A14" s="6"/>
      <c r="B14" s="6"/>
      <c r="C14" s="6"/>
    </row>
    <row r="15" spans="1:10">
      <c r="A15" s="6"/>
      <c r="B15" s="6"/>
      <c r="C15" s="6"/>
    </row>
    <row r="16" spans="1:10">
      <c r="A16" s="6"/>
      <c r="B16" s="6"/>
      <c r="C16" s="6"/>
    </row>
    <row r="17" spans="1:3">
      <c r="A17" s="6"/>
      <c r="B17" s="6"/>
      <c r="C17" s="6"/>
    </row>
    <row r="18" spans="1:3">
      <c r="A18" s="6"/>
      <c r="B18" s="6"/>
      <c r="C18" s="6"/>
    </row>
    <row r="19" spans="1:3">
      <c r="A19" s="6"/>
      <c r="B19" s="6"/>
      <c r="C19" s="6"/>
    </row>
    <row r="20" spans="1:3">
      <c r="A20" s="6"/>
      <c r="B20" s="6"/>
      <c r="C20" s="6"/>
    </row>
    <row r="21" spans="1:3">
      <c r="A21" s="6"/>
      <c r="B21" s="6"/>
      <c r="C21" s="6"/>
    </row>
    <row r="22" spans="1:3">
      <c r="A22" s="6"/>
      <c r="B22" s="6"/>
      <c r="C22" s="6"/>
    </row>
    <row r="23" spans="1:3">
      <c r="A23" s="6"/>
      <c r="B23" s="6"/>
      <c r="C23" s="6"/>
    </row>
    <row r="24" spans="1:3">
      <c r="A24" s="6"/>
      <c r="B24" s="6"/>
      <c r="C24" s="6"/>
    </row>
    <row r="25" spans="1:3">
      <c r="A25" s="6"/>
      <c r="B25" s="6"/>
      <c r="C25" s="6"/>
    </row>
    <row r="26" spans="1:3">
      <c r="A26" s="6"/>
      <c r="B26" s="6"/>
      <c r="C26" s="6"/>
    </row>
    <row r="27" spans="1:3">
      <c r="A27" s="6"/>
      <c r="B27" s="6"/>
      <c r="C27" s="6"/>
    </row>
    <row r="28" spans="1:3">
      <c r="A28" s="6"/>
      <c r="B28" s="6"/>
      <c r="C28" s="6"/>
    </row>
    <row r="29" spans="1:3">
      <c r="A29" s="6"/>
      <c r="B29" s="6"/>
      <c r="C29" s="6"/>
    </row>
    <row r="30" spans="1:3">
      <c r="A30" s="6"/>
      <c r="B30" s="6"/>
      <c r="C30" s="6"/>
    </row>
    <row r="31" spans="1:3">
      <c r="A31" s="6"/>
      <c r="B31" s="6"/>
      <c r="C31" s="6"/>
    </row>
    <row r="32" spans="1:3">
      <c r="A32" s="6"/>
      <c r="B32" s="6"/>
      <c r="C32" s="6"/>
    </row>
    <row r="33" spans="1:3">
      <c r="A33" s="6"/>
      <c r="B33" s="6"/>
      <c r="C33" s="6"/>
    </row>
    <row r="34" spans="1:3">
      <c r="A34" s="6"/>
      <c r="B34" s="6"/>
      <c r="C34" s="6"/>
    </row>
    <row r="35" spans="1:3">
      <c r="A35" s="6"/>
      <c r="B35" s="6"/>
      <c r="C35" s="6"/>
    </row>
    <row r="36" spans="1:3">
      <c r="A36" s="6"/>
      <c r="B36" s="6"/>
      <c r="C36" s="6"/>
    </row>
    <row r="37" spans="1:3">
      <c r="A37" s="6"/>
      <c r="B37" s="6"/>
      <c r="C37" s="6"/>
    </row>
    <row r="38" spans="1:3">
      <c r="A38" s="6"/>
      <c r="B38" s="6"/>
      <c r="C38" s="6"/>
    </row>
    <row r="39" spans="1:3">
      <c r="A39" s="6"/>
      <c r="B39" s="6"/>
      <c r="C39" s="6"/>
    </row>
    <row r="40" spans="1:3">
      <c r="A40" s="6"/>
      <c r="B40" s="6"/>
      <c r="C40" s="6"/>
    </row>
    <row r="41" spans="1:3">
      <c r="A41" s="6"/>
      <c r="B41" s="6"/>
      <c r="C41" s="6"/>
    </row>
    <row r="42" spans="1:3">
      <c r="A42" s="6"/>
      <c r="B42" s="6"/>
      <c r="C42" s="6"/>
    </row>
    <row r="43" spans="1:3">
      <c r="A43" s="6"/>
      <c r="B43" s="6"/>
      <c r="C43" s="6"/>
    </row>
    <row r="44" spans="1:3">
      <c r="A44" s="6"/>
      <c r="B44" s="6"/>
      <c r="C44" s="6"/>
    </row>
    <row r="45" spans="1:3">
      <c r="A45" s="6"/>
      <c r="B45" s="6"/>
      <c r="C45" s="6"/>
    </row>
    <row r="46" spans="1:3">
      <c r="A46" s="6"/>
      <c r="B46" s="6"/>
      <c r="C46" s="6"/>
    </row>
    <row r="47" spans="1:3">
      <c r="A47" s="6"/>
      <c r="B47" s="6"/>
      <c r="C47" s="6"/>
    </row>
    <row r="48" spans="1:3">
      <c r="A48" s="6"/>
      <c r="B48" s="6"/>
      <c r="C48" s="6"/>
    </row>
    <row r="49" spans="1:3">
      <c r="A49" s="6"/>
      <c r="B49" s="6"/>
      <c r="C49" s="6"/>
    </row>
    <row r="50" spans="1:3">
      <c r="A50" s="6"/>
      <c r="B50" s="6"/>
      <c r="C50" s="6"/>
    </row>
    <row r="51" spans="1:3">
      <c r="A51" s="6"/>
      <c r="B51" s="6"/>
      <c r="C51" s="6"/>
    </row>
    <row r="52" spans="1:3">
      <c r="A52" s="6"/>
      <c r="B52" s="6"/>
      <c r="C52" s="6"/>
    </row>
    <row r="53" spans="1:3">
      <c r="A53" s="6"/>
      <c r="B53" s="6"/>
      <c r="C53" s="6"/>
    </row>
    <row r="54" spans="1:3">
      <c r="A54" s="6"/>
      <c r="B54" s="6"/>
      <c r="C54" s="6"/>
    </row>
    <row r="55" spans="1:3">
      <c r="A55" s="6"/>
      <c r="B55" s="6"/>
      <c r="C55" s="6"/>
    </row>
    <row r="56" spans="1:3">
      <c r="A56" s="6"/>
      <c r="B56" s="6"/>
      <c r="C56" s="6"/>
    </row>
    <row r="57" spans="1:3">
      <c r="A57" s="6"/>
      <c r="B57" s="6"/>
      <c r="C57" s="6"/>
    </row>
    <row r="58" spans="1:3">
      <c r="A58" s="6"/>
      <c r="B58" s="6"/>
      <c r="C58" s="6"/>
    </row>
    <row r="59" spans="1:3">
      <c r="A59" s="6"/>
      <c r="B59" s="6"/>
      <c r="C59" s="6"/>
    </row>
    <row r="60" spans="1:3">
      <c r="A60" s="6"/>
      <c r="B60" s="6"/>
      <c r="C60" s="6"/>
    </row>
    <row r="61" spans="1:3">
      <c r="A61" s="6"/>
      <c r="B61" s="6"/>
      <c r="C61" s="6"/>
    </row>
    <row r="62" spans="1:3">
      <c r="A62" s="6"/>
      <c r="B62" s="6"/>
      <c r="C62" s="6"/>
    </row>
    <row r="63" spans="1:3">
      <c r="A63" s="6"/>
      <c r="B63" s="6"/>
      <c r="C63" s="6"/>
    </row>
    <row r="64" spans="1:3">
      <c r="A64" s="6"/>
      <c r="B64" s="6"/>
      <c r="C64" s="6"/>
    </row>
    <row r="65" spans="1:3">
      <c r="A65" s="6"/>
      <c r="B65" s="6"/>
      <c r="C65" s="6"/>
    </row>
    <row r="66" spans="1:3">
      <c r="A66" s="6"/>
      <c r="B66" s="6"/>
      <c r="C66" s="6"/>
    </row>
    <row r="67" spans="1:3">
      <c r="A67" s="6"/>
      <c r="B67" s="6"/>
      <c r="C67" s="6"/>
    </row>
    <row r="68" spans="1:3">
      <c r="A68" s="6"/>
      <c r="B68" s="6"/>
      <c r="C68" s="6"/>
    </row>
  </sheetData>
  <phoneticPr fontId="1" type="noConversion"/>
  <pageMargins left="0.5" right="0.25" top="1" bottom="1" header="0.5" footer="0.5"/>
  <pageSetup scale="85" fitToWidth="0" fitToHeight="0" orientation="landscape" blackAndWhite="1" r:id="rId1"/>
  <headerFooter alignWithMargins="0">
    <oddHeader>&amp;C&amp;"Arial,Bold"Lakes Harney and Monroe BMAP
Lake Helen Completed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B49" sqref="B49"/>
    </sheetView>
  </sheetViews>
  <sheetFormatPr defaultRowHeight="12.75"/>
  <cols>
    <col min="1" max="1" width="2.42578125" style="19" bestFit="1" customWidth="1"/>
    <col min="2" max="2" width="11.7109375" style="19" bestFit="1" customWidth="1"/>
    <col min="3" max="3" width="10" style="19" bestFit="1" customWidth="1"/>
    <col min="4" max="5" width="8.5703125" style="19" bestFit="1" customWidth="1"/>
    <col min="6" max="6" width="10.42578125" style="19" bestFit="1" customWidth="1"/>
    <col min="7" max="7" width="8.5703125" style="19" bestFit="1" customWidth="1"/>
    <col min="8" max="8" width="9" style="19" bestFit="1" customWidth="1"/>
    <col min="9" max="9" width="7.140625" style="19" bestFit="1" customWidth="1"/>
    <col min="10" max="10" width="14.7109375" style="22" bestFit="1" customWidth="1"/>
    <col min="11" max="11" width="10.28515625" style="20" bestFit="1" customWidth="1"/>
    <col min="12" max="12" width="8.5703125" style="21" bestFit="1" customWidth="1"/>
    <col min="13" max="13" width="11.42578125" style="21" bestFit="1" customWidth="1"/>
    <col min="14" max="14" width="11.140625" style="21" bestFit="1" customWidth="1"/>
    <col min="15" max="16" width="8.5703125" style="21" bestFit="1" customWidth="1"/>
    <col min="17" max="17" width="10.85546875" style="20" bestFit="1" customWidth="1"/>
    <col min="18" max="18" width="10.5703125" style="20" bestFit="1" customWidth="1"/>
    <col min="19" max="19" width="10.7109375" style="21" bestFit="1" customWidth="1"/>
    <col min="20" max="20" width="10.42578125" style="21" bestFit="1" customWidth="1"/>
  </cols>
  <sheetData>
    <row r="1" spans="1:20">
      <c r="A1" s="19" t="s">
        <v>25</v>
      </c>
      <c r="B1" s="19" t="s">
        <v>26</v>
      </c>
      <c r="C1" s="19" t="s">
        <v>27</v>
      </c>
      <c r="D1" s="19" t="s">
        <v>28</v>
      </c>
      <c r="E1" s="19" t="s">
        <v>29</v>
      </c>
      <c r="F1" s="19" t="s">
        <v>30</v>
      </c>
      <c r="G1" s="19" t="s">
        <v>31</v>
      </c>
      <c r="H1" s="19" t="s">
        <v>32</v>
      </c>
      <c r="I1" s="19" t="s">
        <v>33</v>
      </c>
      <c r="J1" s="22" t="s">
        <v>44</v>
      </c>
      <c r="K1" s="20" t="s">
        <v>34</v>
      </c>
      <c r="L1" s="21" t="s">
        <v>35</v>
      </c>
      <c r="M1" s="21" t="s">
        <v>36</v>
      </c>
      <c r="N1" s="21" t="s">
        <v>37</v>
      </c>
      <c r="O1" s="21" t="s">
        <v>38</v>
      </c>
      <c r="P1" s="21" t="s">
        <v>39</v>
      </c>
      <c r="Q1" s="20" t="s">
        <v>40</v>
      </c>
      <c r="R1" s="20" t="s">
        <v>41</v>
      </c>
      <c r="S1" s="21" t="s">
        <v>42</v>
      </c>
      <c r="T1" s="21" t="s">
        <v>43</v>
      </c>
    </row>
    <row r="2" spans="1:20">
      <c r="A2" s="19">
        <v>1</v>
      </c>
      <c r="B2" s="19">
        <v>108</v>
      </c>
      <c r="C2" s="19" t="s">
        <v>45</v>
      </c>
      <c r="D2" s="19">
        <v>3</v>
      </c>
      <c r="E2" s="19" t="s">
        <v>46</v>
      </c>
      <c r="F2" s="19">
        <v>2</v>
      </c>
      <c r="G2" s="19">
        <v>1200</v>
      </c>
      <c r="H2" s="19">
        <v>1200</v>
      </c>
      <c r="I2" s="19">
        <v>542</v>
      </c>
      <c r="J2" s="22">
        <v>12.9586962123</v>
      </c>
      <c r="K2" s="20">
        <v>0</v>
      </c>
      <c r="L2" s="21">
        <f>J2*K2</f>
        <v>0</v>
      </c>
      <c r="M2" s="21">
        <v>7.9740570000000002</v>
      </c>
      <c r="N2" s="21">
        <v>1.325288</v>
      </c>
      <c r="O2" s="21">
        <f>L2*M2</f>
        <v>0</v>
      </c>
      <c r="P2" s="21">
        <f>L2*N2</f>
        <v>0</v>
      </c>
      <c r="Q2" s="20">
        <v>0</v>
      </c>
      <c r="R2" s="20">
        <v>0</v>
      </c>
      <c r="S2" s="21">
        <f>O2*Q2</f>
        <v>0</v>
      </c>
      <c r="T2" s="21">
        <f>P2*R2</f>
        <v>0</v>
      </c>
    </row>
    <row r="3" spans="1:20">
      <c r="A3" s="19">
        <v>1</v>
      </c>
      <c r="B3" s="19">
        <v>117</v>
      </c>
      <c r="C3" s="19" t="s">
        <v>45</v>
      </c>
      <c r="D3" s="19">
        <v>3</v>
      </c>
      <c r="E3" s="19" t="s">
        <v>47</v>
      </c>
      <c r="F3" s="19">
        <v>9</v>
      </c>
      <c r="G3" s="19">
        <v>2210</v>
      </c>
      <c r="H3" s="19">
        <v>2210</v>
      </c>
      <c r="I3" s="19">
        <v>549</v>
      </c>
      <c r="J3" s="22">
        <v>2.6738258640299999</v>
      </c>
      <c r="K3" s="20">
        <v>0</v>
      </c>
      <c r="L3" s="21">
        <f t="shared" ref="L3:L24" si="0">J3*K3</f>
        <v>0</v>
      </c>
      <c r="M3" s="21">
        <v>5.7720690000000001</v>
      </c>
      <c r="N3" s="21">
        <v>1.1340980000000001</v>
      </c>
      <c r="O3" s="21">
        <f t="shared" ref="O3:O24" si="1">L3*M3</f>
        <v>0</v>
      </c>
      <c r="P3" s="21">
        <f t="shared" ref="P3:P24" si="2">L3*N3</f>
        <v>0</v>
      </c>
      <c r="Q3" s="20">
        <v>0</v>
      </c>
      <c r="R3" s="20">
        <v>0</v>
      </c>
      <c r="S3" s="21">
        <f t="shared" ref="S3:S24" si="3">O3*Q3</f>
        <v>0</v>
      </c>
      <c r="T3" s="21">
        <f t="shared" ref="T3:T24" si="4">P3*R3</f>
        <v>0</v>
      </c>
    </row>
    <row r="4" spans="1:20">
      <c r="A4" s="19">
        <v>1</v>
      </c>
      <c r="B4" s="19">
        <v>118</v>
      </c>
      <c r="C4" s="19" t="s">
        <v>45</v>
      </c>
      <c r="D4" s="19">
        <v>3</v>
      </c>
      <c r="E4" s="19" t="s">
        <v>47</v>
      </c>
      <c r="F4" s="19">
        <v>9</v>
      </c>
      <c r="G4" s="19">
        <v>2240</v>
      </c>
      <c r="H4" s="19">
        <v>2240</v>
      </c>
      <c r="I4" s="19">
        <v>549</v>
      </c>
      <c r="J4" s="22">
        <v>0.46098972093700002</v>
      </c>
      <c r="K4" s="20">
        <v>0</v>
      </c>
      <c r="L4" s="21">
        <f t="shared" si="0"/>
        <v>0</v>
      </c>
      <c r="M4" s="21">
        <v>5.7720690000000001</v>
      </c>
      <c r="N4" s="21">
        <v>1.1340980000000001</v>
      </c>
      <c r="O4" s="21">
        <f t="shared" si="1"/>
        <v>0</v>
      </c>
      <c r="P4" s="21">
        <f t="shared" si="2"/>
        <v>0</v>
      </c>
      <c r="Q4" s="20">
        <v>0</v>
      </c>
      <c r="R4" s="20">
        <v>0</v>
      </c>
      <c r="S4" s="21">
        <f t="shared" si="3"/>
        <v>0</v>
      </c>
      <c r="T4" s="21">
        <f t="shared" si="4"/>
        <v>0</v>
      </c>
    </row>
    <row r="5" spans="1:20">
      <c r="A5" s="19">
        <v>1</v>
      </c>
      <c r="B5" s="19">
        <v>119</v>
      </c>
      <c r="C5" s="19" t="s">
        <v>45</v>
      </c>
      <c r="D5" s="19">
        <v>3</v>
      </c>
      <c r="E5" s="19" t="s">
        <v>48</v>
      </c>
      <c r="F5" s="19">
        <v>11</v>
      </c>
      <c r="G5" s="19">
        <v>4340</v>
      </c>
      <c r="H5" s="19">
        <v>4340</v>
      </c>
      <c r="I5" s="19">
        <v>551</v>
      </c>
      <c r="J5" s="22">
        <v>5.94947175627E-2</v>
      </c>
      <c r="K5" s="20">
        <v>0</v>
      </c>
      <c r="L5" s="21">
        <f t="shared" si="0"/>
        <v>0</v>
      </c>
      <c r="M5" s="21">
        <v>4.2593800000000002</v>
      </c>
      <c r="N5" s="21">
        <v>0.14995700000000001</v>
      </c>
      <c r="O5" s="21">
        <f t="shared" si="1"/>
        <v>0</v>
      </c>
      <c r="P5" s="21">
        <f t="shared" si="2"/>
        <v>0</v>
      </c>
      <c r="Q5" s="20">
        <v>0</v>
      </c>
      <c r="R5" s="20">
        <v>0</v>
      </c>
      <c r="S5" s="21">
        <f t="shared" si="3"/>
        <v>0</v>
      </c>
      <c r="T5" s="21">
        <f t="shared" si="4"/>
        <v>0</v>
      </c>
    </row>
    <row r="6" spans="1:20">
      <c r="A6" s="19">
        <v>1</v>
      </c>
      <c r="B6" s="19">
        <v>192</v>
      </c>
      <c r="C6" s="19" t="s">
        <v>45</v>
      </c>
      <c r="D6" s="19">
        <v>3</v>
      </c>
      <c r="E6" s="19" t="s">
        <v>46</v>
      </c>
      <c r="F6" s="19">
        <v>2</v>
      </c>
      <c r="G6" s="19">
        <v>1200</v>
      </c>
      <c r="H6" s="19">
        <v>1200</v>
      </c>
      <c r="I6" s="19">
        <v>542</v>
      </c>
      <c r="J6" s="22">
        <v>29.465690903700001</v>
      </c>
      <c r="K6" s="20">
        <v>0</v>
      </c>
      <c r="L6" s="21">
        <f t="shared" si="0"/>
        <v>0</v>
      </c>
      <c r="M6" s="21">
        <v>7.9740570000000002</v>
      </c>
      <c r="N6" s="21">
        <v>1.325288</v>
      </c>
      <c r="O6" s="21">
        <f t="shared" si="1"/>
        <v>0</v>
      </c>
      <c r="P6" s="21">
        <f t="shared" si="2"/>
        <v>0</v>
      </c>
      <c r="Q6" s="20">
        <v>0</v>
      </c>
      <c r="R6" s="20">
        <v>0</v>
      </c>
      <c r="S6" s="21">
        <f t="shared" si="3"/>
        <v>0</v>
      </c>
      <c r="T6" s="21">
        <f t="shared" si="4"/>
        <v>0</v>
      </c>
    </row>
    <row r="7" spans="1:20">
      <c r="A7" s="19">
        <v>1</v>
      </c>
      <c r="B7" s="19">
        <v>202</v>
      </c>
      <c r="C7" s="19" t="s">
        <v>45</v>
      </c>
      <c r="D7" s="19">
        <v>3</v>
      </c>
      <c r="E7" s="19" t="s">
        <v>47</v>
      </c>
      <c r="F7" s="19">
        <v>9</v>
      </c>
      <c r="G7" s="19">
        <v>2210</v>
      </c>
      <c r="H7" s="19">
        <v>2210</v>
      </c>
      <c r="I7" s="19">
        <v>549</v>
      </c>
      <c r="J7" s="22">
        <v>3.0089350013099998</v>
      </c>
      <c r="K7" s="20">
        <v>0</v>
      </c>
      <c r="L7" s="21">
        <f t="shared" si="0"/>
        <v>0</v>
      </c>
      <c r="M7" s="21">
        <v>5.7720690000000001</v>
      </c>
      <c r="N7" s="21">
        <v>1.1340980000000001</v>
      </c>
      <c r="O7" s="21">
        <f t="shared" si="1"/>
        <v>0</v>
      </c>
      <c r="P7" s="21">
        <f t="shared" si="2"/>
        <v>0</v>
      </c>
      <c r="Q7" s="20">
        <v>0</v>
      </c>
      <c r="R7" s="20">
        <v>0</v>
      </c>
      <c r="S7" s="21">
        <f t="shared" si="3"/>
        <v>0</v>
      </c>
      <c r="T7" s="21">
        <f t="shared" si="4"/>
        <v>0</v>
      </c>
    </row>
    <row r="8" spans="1:20">
      <c r="A8" s="19">
        <v>1</v>
      </c>
      <c r="B8" s="19">
        <v>203</v>
      </c>
      <c r="C8" s="19" t="s">
        <v>45</v>
      </c>
      <c r="D8" s="19">
        <v>3</v>
      </c>
      <c r="E8" s="19" t="s">
        <v>47</v>
      </c>
      <c r="F8" s="19">
        <v>9</v>
      </c>
      <c r="G8" s="19">
        <v>2240</v>
      </c>
      <c r="H8" s="19">
        <v>2240</v>
      </c>
      <c r="I8" s="19">
        <v>549</v>
      </c>
      <c r="J8" s="22">
        <v>2.15479856706E-3</v>
      </c>
      <c r="K8" s="20">
        <v>0</v>
      </c>
      <c r="L8" s="21">
        <f t="shared" si="0"/>
        <v>0</v>
      </c>
      <c r="M8" s="21">
        <v>5.7720690000000001</v>
      </c>
      <c r="N8" s="21">
        <v>1.1340980000000001</v>
      </c>
      <c r="O8" s="21">
        <f t="shared" si="1"/>
        <v>0</v>
      </c>
      <c r="P8" s="21">
        <f t="shared" si="2"/>
        <v>0</v>
      </c>
      <c r="Q8" s="20">
        <v>0</v>
      </c>
      <c r="R8" s="20">
        <v>0</v>
      </c>
      <c r="S8" s="21">
        <f t="shared" si="3"/>
        <v>0</v>
      </c>
      <c r="T8" s="21">
        <f t="shared" si="4"/>
        <v>0</v>
      </c>
    </row>
    <row r="9" spans="1:20">
      <c r="A9" s="19">
        <v>1</v>
      </c>
      <c r="B9" s="19">
        <v>318</v>
      </c>
      <c r="C9" s="19" t="s">
        <v>45</v>
      </c>
      <c r="D9" s="19">
        <v>3</v>
      </c>
      <c r="E9" s="19" t="s">
        <v>46</v>
      </c>
      <c r="F9" s="19">
        <v>2</v>
      </c>
      <c r="G9" s="19">
        <v>1200</v>
      </c>
      <c r="H9" s="19">
        <v>1200</v>
      </c>
      <c r="I9" s="19">
        <v>542</v>
      </c>
      <c r="J9" s="22">
        <v>8.7018355875700006</v>
      </c>
      <c r="K9" s="20">
        <v>0</v>
      </c>
      <c r="L9" s="21">
        <f t="shared" si="0"/>
        <v>0</v>
      </c>
      <c r="M9" s="21">
        <v>7.9740570000000002</v>
      </c>
      <c r="N9" s="21">
        <v>1.325288</v>
      </c>
      <c r="O9" s="21">
        <f t="shared" si="1"/>
        <v>0</v>
      </c>
      <c r="P9" s="21">
        <f t="shared" si="2"/>
        <v>0</v>
      </c>
      <c r="Q9" s="20">
        <v>0</v>
      </c>
      <c r="R9" s="20">
        <v>0</v>
      </c>
      <c r="S9" s="21">
        <f t="shared" si="3"/>
        <v>0</v>
      </c>
      <c r="T9" s="21">
        <f t="shared" si="4"/>
        <v>0</v>
      </c>
    </row>
    <row r="10" spans="1:20">
      <c r="A10" s="19">
        <v>1</v>
      </c>
      <c r="B10" s="19">
        <v>369</v>
      </c>
      <c r="C10" s="19" t="s">
        <v>45</v>
      </c>
      <c r="D10" s="19">
        <v>3</v>
      </c>
      <c r="E10" s="19" t="s">
        <v>47</v>
      </c>
      <c r="F10" s="19">
        <v>9</v>
      </c>
      <c r="G10" s="19">
        <v>2210</v>
      </c>
      <c r="H10" s="19">
        <v>2210</v>
      </c>
      <c r="I10" s="19">
        <v>549</v>
      </c>
      <c r="J10" s="22">
        <v>6.4091844233299999E-2</v>
      </c>
      <c r="K10" s="20">
        <v>0</v>
      </c>
      <c r="L10" s="21">
        <f t="shared" si="0"/>
        <v>0</v>
      </c>
      <c r="M10" s="21">
        <v>5.7720690000000001</v>
      </c>
      <c r="N10" s="21">
        <v>1.1340980000000001</v>
      </c>
      <c r="O10" s="21">
        <f t="shared" si="1"/>
        <v>0</v>
      </c>
      <c r="P10" s="21">
        <f t="shared" si="2"/>
        <v>0</v>
      </c>
      <c r="Q10" s="20">
        <v>0</v>
      </c>
      <c r="R10" s="20">
        <v>0</v>
      </c>
      <c r="S10" s="21">
        <f t="shared" si="3"/>
        <v>0</v>
      </c>
      <c r="T10" s="21">
        <f t="shared" si="4"/>
        <v>0</v>
      </c>
    </row>
    <row r="11" spans="1:20">
      <c r="A11" s="19">
        <v>1</v>
      </c>
      <c r="B11" s="19">
        <v>373</v>
      </c>
      <c r="C11" s="19" t="s">
        <v>45</v>
      </c>
      <c r="D11" s="19">
        <v>3</v>
      </c>
      <c r="E11" s="19" t="s">
        <v>48</v>
      </c>
      <c r="F11" s="19">
        <v>11</v>
      </c>
      <c r="G11" s="19">
        <v>4340</v>
      </c>
      <c r="H11" s="19">
        <v>4340</v>
      </c>
      <c r="I11" s="19">
        <v>551</v>
      </c>
      <c r="J11" s="22">
        <v>2.4854335284500002E-2</v>
      </c>
      <c r="K11" s="20">
        <v>0</v>
      </c>
      <c r="L11" s="21">
        <f t="shared" si="0"/>
        <v>0</v>
      </c>
      <c r="M11" s="21">
        <v>4.2593800000000002</v>
      </c>
      <c r="N11" s="21">
        <v>0.14995700000000001</v>
      </c>
      <c r="O11" s="21">
        <f t="shared" si="1"/>
        <v>0</v>
      </c>
      <c r="P11" s="21">
        <f t="shared" si="2"/>
        <v>0</v>
      </c>
      <c r="Q11" s="20">
        <v>0</v>
      </c>
      <c r="R11" s="20">
        <v>0</v>
      </c>
      <c r="S11" s="21">
        <f t="shared" si="3"/>
        <v>0</v>
      </c>
      <c r="T11" s="21">
        <f t="shared" si="4"/>
        <v>0</v>
      </c>
    </row>
    <row r="12" spans="1:20">
      <c r="A12" s="19">
        <v>1</v>
      </c>
      <c r="B12" s="19">
        <v>379</v>
      </c>
      <c r="C12" s="19" t="s">
        <v>45</v>
      </c>
      <c r="D12" s="19">
        <v>3</v>
      </c>
      <c r="E12" s="19" t="s">
        <v>46</v>
      </c>
      <c r="F12" s="19">
        <v>2</v>
      </c>
      <c r="G12" s="19">
        <v>1200</v>
      </c>
      <c r="H12" s="19">
        <v>1200</v>
      </c>
      <c r="I12" s="19">
        <v>542</v>
      </c>
      <c r="J12" s="22">
        <v>0.60938989021599999</v>
      </c>
      <c r="K12" s="20">
        <v>0</v>
      </c>
      <c r="L12" s="21">
        <f t="shared" si="0"/>
        <v>0</v>
      </c>
      <c r="M12" s="21">
        <v>7.9740570000000002</v>
      </c>
      <c r="N12" s="21">
        <v>1.325288</v>
      </c>
      <c r="O12" s="21">
        <f t="shared" si="1"/>
        <v>0</v>
      </c>
      <c r="P12" s="21">
        <f t="shared" si="2"/>
        <v>0</v>
      </c>
      <c r="Q12" s="20">
        <v>0</v>
      </c>
      <c r="R12" s="20">
        <v>0</v>
      </c>
      <c r="S12" s="21">
        <f t="shared" si="3"/>
        <v>0</v>
      </c>
      <c r="T12" s="21">
        <f t="shared" si="4"/>
        <v>0</v>
      </c>
    </row>
    <row r="13" spans="1:20">
      <c r="A13" s="19">
        <v>1</v>
      </c>
      <c r="B13" s="19">
        <v>11122</v>
      </c>
      <c r="C13" s="19" t="s">
        <v>45</v>
      </c>
      <c r="D13" s="19">
        <v>3</v>
      </c>
      <c r="E13" s="19" t="s">
        <v>46</v>
      </c>
      <c r="F13" s="19">
        <v>2</v>
      </c>
      <c r="G13" s="19">
        <v>1200</v>
      </c>
      <c r="H13" s="19">
        <v>1200</v>
      </c>
      <c r="I13" s="19">
        <v>542</v>
      </c>
      <c r="J13" s="22">
        <v>9.4936849106900006E-2</v>
      </c>
      <c r="K13" s="20">
        <v>0</v>
      </c>
      <c r="L13" s="21">
        <f t="shared" si="0"/>
        <v>0</v>
      </c>
      <c r="M13" s="21">
        <v>7.9740570000000002</v>
      </c>
      <c r="N13" s="21">
        <v>1.325288</v>
      </c>
      <c r="O13" s="21">
        <f t="shared" si="1"/>
        <v>0</v>
      </c>
      <c r="P13" s="21">
        <f t="shared" si="2"/>
        <v>0</v>
      </c>
      <c r="Q13" s="20">
        <v>0</v>
      </c>
      <c r="R13" s="20">
        <v>0</v>
      </c>
      <c r="S13" s="21">
        <f t="shared" si="3"/>
        <v>0</v>
      </c>
      <c r="T13" s="21">
        <f t="shared" si="4"/>
        <v>0</v>
      </c>
    </row>
    <row r="14" spans="1:20">
      <c r="A14" s="19">
        <v>1</v>
      </c>
      <c r="B14" s="19">
        <v>11123</v>
      </c>
      <c r="C14" s="19" t="s">
        <v>45</v>
      </c>
      <c r="D14" s="19">
        <v>3</v>
      </c>
      <c r="E14" s="19" t="s">
        <v>46</v>
      </c>
      <c r="F14" s="19">
        <v>2</v>
      </c>
      <c r="G14" s="19">
        <v>1200</v>
      </c>
      <c r="H14" s="19">
        <v>1200</v>
      </c>
      <c r="I14" s="19">
        <v>542</v>
      </c>
      <c r="J14" s="22">
        <v>0.51733326978399996</v>
      </c>
      <c r="K14" s="20">
        <v>0</v>
      </c>
      <c r="L14" s="21">
        <f t="shared" si="0"/>
        <v>0</v>
      </c>
      <c r="M14" s="21">
        <v>7.9740570000000002</v>
      </c>
      <c r="N14" s="21">
        <v>1.325288</v>
      </c>
      <c r="O14" s="21">
        <f t="shared" si="1"/>
        <v>0</v>
      </c>
      <c r="P14" s="21">
        <f t="shared" si="2"/>
        <v>0</v>
      </c>
      <c r="Q14" s="20">
        <v>0</v>
      </c>
      <c r="R14" s="20">
        <v>0</v>
      </c>
      <c r="S14" s="21">
        <f t="shared" si="3"/>
        <v>0</v>
      </c>
      <c r="T14" s="21">
        <f t="shared" si="4"/>
        <v>0</v>
      </c>
    </row>
    <row r="15" spans="1:20">
      <c r="A15" s="19">
        <v>1</v>
      </c>
      <c r="B15" s="19">
        <v>11146</v>
      </c>
      <c r="C15" s="19" t="s">
        <v>45</v>
      </c>
      <c r="D15" s="19">
        <v>3</v>
      </c>
      <c r="E15" s="19" t="s">
        <v>47</v>
      </c>
      <c r="F15" s="19">
        <v>9</v>
      </c>
      <c r="G15" s="19">
        <v>2210</v>
      </c>
      <c r="H15" s="19">
        <v>2210</v>
      </c>
      <c r="I15" s="19">
        <v>549</v>
      </c>
      <c r="J15" s="22">
        <v>0.22958866402799999</v>
      </c>
      <c r="K15" s="20">
        <v>0</v>
      </c>
      <c r="L15" s="21">
        <f t="shared" si="0"/>
        <v>0</v>
      </c>
      <c r="M15" s="21">
        <v>5.7720690000000001</v>
      </c>
      <c r="N15" s="21">
        <v>1.1340980000000001</v>
      </c>
      <c r="O15" s="21">
        <f t="shared" si="1"/>
        <v>0</v>
      </c>
      <c r="P15" s="21">
        <f t="shared" si="2"/>
        <v>0</v>
      </c>
      <c r="Q15" s="20">
        <v>0</v>
      </c>
      <c r="R15" s="20">
        <v>0</v>
      </c>
      <c r="S15" s="21">
        <f t="shared" si="3"/>
        <v>0</v>
      </c>
      <c r="T15" s="21">
        <f t="shared" si="4"/>
        <v>0</v>
      </c>
    </row>
    <row r="16" spans="1:20">
      <c r="A16" s="19">
        <v>1</v>
      </c>
      <c r="B16" s="19">
        <v>11147</v>
      </c>
      <c r="C16" s="19" t="s">
        <v>45</v>
      </c>
      <c r="D16" s="19">
        <v>3</v>
      </c>
      <c r="E16" s="19" t="s">
        <v>47</v>
      </c>
      <c r="F16" s="19">
        <v>9</v>
      </c>
      <c r="G16" s="19">
        <v>2240</v>
      </c>
      <c r="H16" s="19">
        <v>2240</v>
      </c>
      <c r="I16" s="19">
        <v>549</v>
      </c>
      <c r="J16" s="22">
        <v>2.6996519177199998</v>
      </c>
      <c r="K16" s="20">
        <v>0</v>
      </c>
      <c r="L16" s="21">
        <f t="shared" si="0"/>
        <v>0</v>
      </c>
      <c r="M16" s="21">
        <v>5.7720690000000001</v>
      </c>
      <c r="N16" s="21">
        <v>1.1340980000000001</v>
      </c>
      <c r="O16" s="21">
        <f t="shared" si="1"/>
        <v>0</v>
      </c>
      <c r="P16" s="21">
        <f t="shared" si="2"/>
        <v>0</v>
      </c>
      <c r="Q16" s="20">
        <v>0</v>
      </c>
      <c r="R16" s="20">
        <v>0</v>
      </c>
      <c r="S16" s="21">
        <f t="shared" si="3"/>
        <v>0</v>
      </c>
      <c r="T16" s="21">
        <f t="shared" si="4"/>
        <v>0</v>
      </c>
    </row>
    <row r="17" spans="1:20">
      <c r="A17" s="19">
        <v>1</v>
      </c>
      <c r="B17" s="19">
        <v>11211</v>
      </c>
      <c r="C17" s="19" t="s">
        <v>45</v>
      </c>
      <c r="D17" s="19">
        <v>3</v>
      </c>
      <c r="E17" s="19" t="s">
        <v>46</v>
      </c>
      <c r="F17" s="19">
        <v>2</v>
      </c>
      <c r="G17" s="19">
        <v>1200</v>
      </c>
      <c r="H17" s="19">
        <v>1200</v>
      </c>
      <c r="I17" s="19">
        <v>542</v>
      </c>
      <c r="J17" s="22">
        <v>0.119929708271</v>
      </c>
      <c r="K17" s="20">
        <v>0</v>
      </c>
      <c r="L17" s="21">
        <f t="shared" si="0"/>
        <v>0</v>
      </c>
      <c r="M17" s="21">
        <v>7.9740570000000002</v>
      </c>
      <c r="N17" s="21">
        <v>1.325288</v>
      </c>
      <c r="O17" s="21">
        <f t="shared" si="1"/>
        <v>0</v>
      </c>
      <c r="P17" s="21">
        <f t="shared" si="2"/>
        <v>0</v>
      </c>
      <c r="Q17" s="20">
        <v>0</v>
      </c>
      <c r="R17" s="20">
        <v>0</v>
      </c>
      <c r="S17" s="21">
        <f t="shared" si="3"/>
        <v>0</v>
      </c>
      <c r="T17" s="21">
        <f t="shared" si="4"/>
        <v>0</v>
      </c>
    </row>
    <row r="18" spans="1:20">
      <c r="A18" s="19">
        <v>1</v>
      </c>
      <c r="B18" s="19">
        <v>11213</v>
      </c>
      <c r="C18" s="19" t="s">
        <v>45</v>
      </c>
      <c r="D18" s="19">
        <v>3</v>
      </c>
      <c r="E18" s="19" t="s">
        <v>46</v>
      </c>
      <c r="F18" s="19">
        <v>2</v>
      </c>
      <c r="G18" s="19">
        <v>1200</v>
      </c>
      <c r="H18" s="19">
        <v>1200</v>
      </c>
      <c r="I18" s="19">
        <v>542</v>
      </c>
      <c r="J18" s="22">
        <v>0.46094279858300002</v>
      </c>
      <c r="K18" s="20">
        <v>0</v>
      </c>
      <c r="L18" s="21">
        <f t="shared" si="0"/>
        <v>0</v>
      </c>
      <c r="M18" s="21">
        <v>7.9740570000000002</v>
      </c>
      <c r="N18" s="21">
        <v>1.325288</v>
      </c>
      <c r="O18" s="21">
        <f t="shared" si="1"/>
        <v>0</v>
      </c>
      <c r="P18" s="21">
        <f t="shared" si="2"/>
        <v>0</v>
      </c>
      <c r="Q18" s="20">
        <v>0</v>
      </c>
      <c r="R18" s="20">
        <v>0</v>
      </c>
      <c r="S18" s="21">
        <f t="shared" si="3"/>
        <v>0</v>
      </c>
      <c r="T18" s="21">
        <f t="shared" si="4"/>
        <v>0</v>
      </c>
    </row>
    <row r="19" spans="1:20">
      <c r="A19" s="19">
        <v>1</v>
      </c>
      <c r="B19" s="19">
        <v>11214</v>
      </c>
      <c r="C19" s="19" t="s">
        <v>45</v>
      </c>
      <c r="D19" s="19">
        <v>3</v>
      </c>
      <c r="E19" s="19" t="s">
        <v>46</v>
      </c>
      <c r="F19" s="19">
        <v>2</v>
      </c>
      <c r="G19" s="19">
        <v>1200</v>
      </c>
      <c r="H19" s="19">
        <v>1200</v>
      </c>
      <c r="I19" s="19">
        <v>542</v>
      </c>
      <c r="J19" s="22">
        <v>2.1812496245799999</v>
      </c>
      <c r="K19" s="20">
        <v>0</v>
      </c>
      <c r="L19" s="21">
        <f t="shared" si="0"/>
        <v>0</v>
      </c>
      <c r="M19" s="21">
        <v>7.9740570000000002</v>
      </c>
      <c r="N19" s="21">
        <v>1.325288</v>
      </c>
      <c r="O19" s="21">
        <f t="shared" si="1"/>
        <v>0</v>
      </c>
      <c r="P19" s="21">
        <f t="shared" si="2"/>
        <v>0</v>
      </c>
      <c r="Q19" s="20">
        <v>0</v>
      </c>
      <c r="R19" s="20">
        <v>0</v>
      </c>
      <c r="S19" s="21">
        <f t="shared" si="3"/>
        <v>0</v>
      </c>
      <c r="T19" s="21">
        <f t="shared" si="4"/>
        <v>0</v>
      </c>
    </row>
    <row r="20" spans="1:20">
      <c r="A20" s="19">
        <v>1</v>
      </c>
      <c r="B20" s="19">
        <v>11235</v>
      </c>
      <c r="C20" s="19" t="s">
        <v>45</v>
      </c>
      <c r="D20" s="19">
        <v>3</v>
      </c>
      <c r="E20" s="19" t="s">
        <v>47</v>
      </c>
      <c r="F20" s="19">
        <v>9</v>
      </c>
      <c r="G20" s="19">
        <v>2210</v>
      </c>
      <c r="H20" s="19">
        <v>2210</v>
      </c>
      <c r="I20" s="19">
        <v>549</v>
      </c>
      <c r="J20" s="22">
        <v>0.36628702605500002</v>
      </c>
      <c r="K20" s="20">
        <v>0</v>
      </c>
      <c r="L20" s="21">
        <f t="shared" si="0"/>
        <v>0</v>
      </c>
      <c r="M20" s="21">
        <v>5.7720690000000001</v>
      </c>
      <c r="N20" s="21">
        <v>1.1340980000000001</v>
      </c>
      <c r="O20" s="21">
        <f t="shared" si="1"/>
        <v>0</v>
      </c>
      <c r="P20" s="21">
        <f t="shared" si="2"/>
        <v>0</v>
      </c>
      <c r="Q20" s="20">
        <v>0</v>
      </c>
      <c r="R20" s="20">
        <v>0</v>
      </c>
      <c r="S20" s="21">
        <f t="shared" si="3"/>
        <v>0</v>
      </c>
      <c r="T20" s="21">
        <f t="shared" si="4"/>
        <v>0</v>
      </c>
    </row>
    <row r="21" spans="1:20">
      <c r="A21" s="19">
        <v>1</v>
      </c>
      <c r="B21" s="19">
        <v>11236</v>
      </c>
      <c r="C21" s="19" t="s">
        <v>45</v>
      </c>
      <c r="D21" s="19">
        <v>3</v>
      </c>
      <c r="E21" s="19" t="s">
        <v>47</v>
      </c>
      <c r="F21" s="19">
        <v>9</v>
      </c>
      <c r="G21" s="19">
        <v>2240</v>
      </c>
      <c r="H21" s="19">
        <v>2240</v>
      </c>
      <c r="I21" s="19">
        <v>549</v>
      </c>
      <c r="J21" s="22">
        <v>1.62857892356E-2</v>
      </c>
      <c r="K21" s="20">
        <v>0</v>
      </c>
      <c r="L21" s="21">
        <f t="shared" si="0"/>
        <v>0</v>
      </c>
      <c r="M21" s="21">
        <v>5.7720690000000001</v>
      </c>
      <c r="N21" s="21">
        <v>1.1340980000000001</v>
      </c>
      <c r="O21" s="21">
        <f t="shared" si="1"/>
        <v>0</v>
      </c>
      <c r="P21" s="21">
        <f t="shared" si="2"/>
        <v>0</v>
      </c>
      <c r="Q21" s="20">
        <v>0</v>
      </c>
      <c r="R21" s="20">
        <v>0</v>
      </c>
      <c r="S21" s="21">
        <f t="shared" si="3"/>
        <v>0</v>
      </c>
      <c r="T21" s="21">
        <f t="shared" si="4"/>
        <v>0</v>
      </c>
    </row>
    <row r="22" spans="1:20">
      <c r="A22" s="19">
        <v>1</v>
      </c>
      <c r="B22" s="19">
        <v>11334</v>
      </c>
      <c r="C22" s="19" t="s">
        <v>45</v>
      </c>
      <c r="D22" s="19">
        <v>3</v>
      </c>
      <c r="E22" s="19" t="s">
        <v>47</v>
      </c>
      <c r="F22" s="19">
        <v>9</v>
      </c>
      <c r="G22" s="19">
        <v>2210</v>
      </c>
      <c r="H22" s="19">
        <v>2210</v>
      </c>
      <c r="I22" s="19">
        <v>549</v>
      </c>
      <c r="J22" s="22">
        <v>7.5258318674499999E-7</v>
      </c>
      <c r="K22" s="20">
        <v>0</v>
      </c>
      <c r="L22" s="21">
        <f t="shared" si="0"/>
        <v>0</v>
      </c>
      <c r="M22" s="21">
        <v>5.7720690000000001</v>
      </c>
      <c r="N22" s="21">
        <v>1.1340980000000001</v>
      </c>
      <c r="O22" s="21">
        <f t="shared" si="1"/>
        <v>0</v>
      </c>
      <c r="P22" s="21">
        <f t="shared" si="2"/>
        <v>0</v>
      </c>
      <c r="Q22" s="20">
        <v>0</v>
      </c>
      <c r="R22" s="20">
        <v>0</v>
      </c>
      <c r="S22" s="21">
        <f t="shared" si="3"/>
        <v>0</v>
      </c>
      <c r="T22" s="21">
        <f t="shared" si="4"/>
        <v>0</v>
      </c>
    </row>
    <row r="23" spans="1:20">
      <c r="A23" s="19">
        <v>1</v>
      </c>
      <c r="B23" s="19">
        <v>11340</v>
      </c>
      <c r="C23" s="19" t="s">
        <v>45</v>
      </c>
      <c r="D23" s="19">
        <v>3</v>
      </c>
      <c r="E23" s="19" t="s">
        <v>48</v>
      </c>
      <c r="F23" s="19">
        <v>11</v>
      </c>
      <c r="G23" s="19">
        <v>4340</v>
      </c>
      <c r="H23" s="19">
        <v>4340</v>
      </c>
      <c r="I23" s="19">
        <v>551</v>
      </c>
      <c r="J23" s="22">
        <v>1.7354937627099999E-6</v>
      </c>
      <c r="K23" s="20">
        <v>0</v>
      </c>
      <c r="L23" s="21">
        <f t="shared" si="0"/>
        <v>0</v>
      </c>
      <c r="M23" s="21">
        <v>4.2593800000000002</v>
      </c>
      <c r="N23" s="21">
        <v>0.14995700000000001</v>
      </c>
      <c r="O23" s="21">
        <f t="shared" si="1"/>
        <v>0</v>
      </c>
      <c r="P23" s="21">
        <f t="shared" si="2"/>
        <v>0</v>
      </c>
      <c r="Q23" s="20">
        <v>0</v>
      </c>
      <c r="R23" s="20">
        <v>0</v>
      </c>
      <c r="S23" s="21">
        <f t="shared" si="3"/>
        <v>0</v>
      </c>
      <c r="T23" s="21">
        <f t="shared" si="4"/>
        <v>0</v>
      </c>
    </row>
    <row r="24" spans="1:20">
      <c r="A24" s="19">
        <v>1</v>
      </c>
      <c r="B24" s="19">
        <v>11341</v>
      </c>
      <c r="C24" s="19" t="s">
        <v>45</v>
      </c>
      <c r="D24" s="19">
        <v>3</v>
      </c>
      <c r="E24" s="19" t="s">
        <v>49</v>
      </c>
      <c r="F24" s="19">
        <v>7</v>
      </c>
      <c r="G24" s="19">
        <v>2120</v>
      </c>
      <c r="H24" s="19">
        <v>2120</v>
      </c>
      <c r="I24" s="19">
        <v>547</v>
      </c>
      <c r="J24" s="22">
        <v>4.8763229954400001E-4</v>
      </c>
      <c r="K24" s="20">
        <v>0</v>
      </c>
      <c r="L24" s="21">
        <f t="shared" si="0"/>
        <v>0</v>
      </c>
      <c r="M24" s="21">
        <v>7.3917159999999997</v>
      </c>
      <c r="N24" s="21">
        <v>1.2547740000000001</v>
      </c>
      <c r="O24" s="21">
        <f t="shared" si="1"/>
        <v>0</v>
      </c>
      <c r="P24" s="21">
        <f t="shared" si="2"/>
        <v>0</v>
      </c>
      <c r="Q24" s="20">
        <v>0</v>
      </c>
      <c r="R24" s="20">
        <v>0</v>
      </c>
      <c r="S24" s="21">
        <f t="shared" si="3"/>
        <v>0</v>
      </c>
      <c r="T24" s="21">
        <f t="shared" si="4"/>
        <v>0</v>
      </c>
    </row>
    <row r="25" spans="1:20">
      <c r="L25" s="21">
        <f>SUM(L2:L24)</f>
        <v>0</v>
      </c>
      <c r="S25" s="21">
        <f>SUM(S2:S24)</f>
        <v>0</v>
      </c>
      <c r="T25" s="21">
        <f>SUM(T2:T24)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2 Lakeview_Main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2011-09-07T15:12:02Z</cp:lastPrinted>
  <dcterms:created xsi:type="dcterms:W3CDTF">2006-03-30T19:10:57Z</dcterms:created>
  <dcterms:modified xsi:type="dcterms:W3CDTF">2011-09-07T15:12:03Z</dcterms:modified>
</cp:coreProperties>
</file>