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12525"/>
  </bookViews>
  <sheets>
    <sheet name="Summary" sheetId="1" r:id="rId1"/>
    <sheet name="Street sweeping calcs" sheetId="2" r:id="rId2"/>
  </sheets>
  <calcPr calcId="125725"/>
</workbook>
</file>

<file path=xl/calcChain.xml><?xml version="1.0" encoding="utf-8"?>
<calcChain xmlns="http://schemas.openxmlformats.org/spreadsheetml/2006/main">
  <c r="H3" i="1"/>
  <c r="E3"/>
  <c r="B6" i="2"/>
  <c r="B5"/>
  <c r="H2" i="1"/>
  <c r="E2"/>
  <c r="H6" l="1"/>
  <c r="H8" s="1"/>
  <c r="E6"/>
  <c r="E8" s="1"/>
</calcChain>
</file>

<file path=xl/sharedStrings.xml><?xml version="1.0" encoding="utf-8"?>
<sst xmlns="http://schemas.openxmlformats.org/spreadsheetml/2006/main" count="28" uniqueCount="24">
  <si>
    <t>Project Type</t>
  </si>
  <si>
    <t>TN Efficiency (%)</t>
  </si>
  <si>
    <t>TN Credit (lbs/yr)</t>
  </si>
  <si>
    <t>TP Efficiency (%)</t>
  </si>
  <si>
    <t>TP Credit (lbs/yr)</t>
  </si>
  <si>
    <t>Education Efforts</t>
  </si>
  <si>
    <t>TN (lbs/yr)</t>
  </si>
  <si>
    <t>TP (lbs/yr)</t>
  </si>
  <si>
    <t>Total Credit</t>
  </si>
  <si>
    <t>Street Sweeping</t>
  </si>
  <si>
    <t>TN Starting Load (lbs/yr)</t>
  </si>
  <si>
    <t>TP Starting Load (lbs/yr)</t>
  </si>
  <si>
    <t>Project Number</t>
  </si>
  <si>
    <t>LM-1</t>
  </si>
  <si>
    <t>LM-2</t>
  </si>
  <si>
    <t>Reduction Required</t>
  </si>
  <si>
    <t>Reduction Remaining</t>
  </si>
  <si>
    <t>N/A</t>
  </si>
  <si>
    <t>TN</t>
  </si>
  <si>
    <t>TP</t>
  </si>
  <si>
    <t>lbs/mile (from FSA report)</t>
  </si>
  <si>
    <t>TN credit</t>
  </si>
  <si>
    <t>curb miles/year</t>
  </si>
  <si>
    <t>TP credit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</si>
</sst>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5">
    <xf numFmtId="0" fontId="0" fillId="0" borderId="0" xfId="0"/>
    <xf numFmtId="0" fontId="19" fillId="0" borderId="10" xfId="0" applyFont="1" applyFill="1" applyBorder="1" applyAlignment="1">
      <alignment horizontal="left" wrapText="1"/>
    </xf>
    <xf numFmtId="1" fontId="19" fillId="0" borderId="10" xfId="0" applyNumberFormat="1" applyFont="1" applyFill="1" applyBorder="1"/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164" fontId="0" fillId="0" borderId="10" xfId="0" applyNumberFormat="1" applyFont="1" applyBorder="1"/>
    <xf numFmtId="164" fontId="16" fillId="0" borderId="0" xfId="0" applyNumberFormat="1" applyFont="1"/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" fontId="19" fillId="0" borderId="0" xfId="0" applyNumberFormat="1" applyFont="1" applyFill="1" applyBorder="1"/>
    <xf numFmtId="0" fontId="0" fillId="0" borderId="0" xfId="0" applyFont="1" applyBorder="1"/>
    <xf numFmtId="0" fontId="0" fillId="0" borderId="0" xfId="0" applyFont="1"/>
    <xf numFmtId="0" fontId="20" fillId="0" borderId="0" xfId="0" applyFont="1"/>
    <xf numFmtId="165" fontId="0" fillId="0" borderId="10" xfId="0" applyNumberFormat="1" applyFont="1" applyBorder="1"/>
    <xf numFmtId="2" fontId="16" fillId="33" borderId="10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Font="1"/>
    <xf numFmtId="164" fontId="0" fillId="0" borderId="0" xfId="0" applyNumberFormat="1" applyFont="1"/>
    <xf numFmtId="1" fontId="0" fillId="0" borderId="10" xfId="0" applyNumberFormat="1" applyBorder="1" applyAlignment="1">
      <alignment horizontal="right"/>
    </xf>
    <xf numFmtId="166" fontId="0" fillId="0" borderId="10" xfId="0" applyNumberFormat="1" applyFont="1" applyBorder="1"/>
    <xf numFmtId="166" fontId="2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zoomScaleNormal="100" workbookViewId="0">
      <selection activeCell="B10" sqref="B9:B10"/>
    </sheetView>
  </sheetViews>
  <sheetFormatPr defaultRowHeight="15"/>
  <cols>
    <col min="1" max="1" width="9.140625" style="14"/>
    <col min="2" max="2" width="18" style="14" bestFit="1" customWidth="1"/>
    <col min="3" max="3" width="11.140625" style="14" customWidth="1"/>
    <col min="4" max="4" width="10.28515625" style="14" customWidth="1"/>
    <col min="5" max="5" width="10.140625" style="14" customWidth="1"/>
    <col min="6" max="6" width="11.42578125" style="14" customWidth="1"/>
    <col min="7" max="7" width="10.5703125" style="14" customWidth="1"/>
    <col min="8" max="16384" width="9.140625" style="14"/>
  </cols>
  <sheetData>
    <row r="1" spans="1:8" ht="45">
      <c r="A1" s="17" t="s">
        <v>12</v>
      </c>
      <c r="B1" s="3" t="s">
        <v>0</v>
      </c>
      <c r="C1" s="4" t="s">
        <v>10</v>
      </c>
      <c r="D1" s="4" t="s">
        <v>1</v>
      </c>
      <c r="E1" s="4" t="s">
        <v>2</v>
      </c>
      <c r="F1" s="4" t="s">
        <v>11</v>
      </c>
      <c r="G1" s="4" t="s">
        <v>3</v>
      </c>
      <c r="H1" s="4" t="s">
        <v>4</v>
      </c>
    </row>
    <row r="2" spans="1:8">
      <c r="A2" s="18" t="s">
        <v>13</v>
      </c>
      <c r="B2" s="1" t="s">
        <v>5</v>
      </c>
      <c r="C2" s="24">
        <v>6572</v>
      </c>
      <c r="D2" s="16">
        <v>5.5E-2</v>
      </c>
      <c r="E2" s="23">
        <f>C2*D2</f>
        <v>361.46</v>
      </c>
      <c r="F2" s="15">
        <v>948.9</v>
      </c>
      <c r="G2" s="16">
        <v>5.5E-2</v>
      </c>
      <c r="H2" s="5">
        <f>F2*G2</f>
        <v>52.189500000000002</v>
      </c>
    </row>
    <row r="3" spans="1:8">
      <c r="A3" s="18" t="s">
        <v>14</v>
      </c>
      <c r="B3" s="2" t="s">
        <v>9</v>
      </c>
      <c r="C3" s="22" t="s">
        <v>17</v>
      </c>
      <c r="D3" s="22" t="s">
        <v>17</v>
      </c>
      <c r="E3" s="23">
        <f>'Street sweeping calcs'!B5</f>
        <v>9.6443999999999992</v>
      </c>
      <c r="F3" s="22" t="s">
        <v>17</v>
      </c>
      <c r="G3" s="22" t="s">
        <v>17</v>
      </c>
      <c r="H3" s="5">
        <f>'Street sweeping calcs'!B6</f>
        <v>6.4295999999999998</v>
      </c>
    </row>
    <row r="4" spans="1:8">
      <c r="B4" s="12"/>
      <c r="C4" s="13"/>
      <c r="D4" s="13"/>
      <c r="E4" s="13"/>
      <c r="F4" s="13"/>
      <c r="G4" s="13"/>
      <c r="H4" s="13"/>
    </row>
    <row r="5" spans="1:8">
      <c r="E5" s="9" t="s">
        <v>6</v>
      </c>
      <c r="F5" s="10"/>
      <c r="G5" s="10"/>
      <c r="H5" s="11" t="s">
        <v>7</v>
      </c>
    </row>
    <row r="6" spans="1:8">
      <c r="D6" s="8" t="s">
        <v>8</v>
      </c>
      <c r="E6" s="7">
        <f>SUM(E2:E3)</f>
        <v>371.1044</v>
      </c>
      <c r="H6" s="6">
        <f>SUM(H2:H3)</f>
        <v>58.619100000000003</v>
      </c>
    </row>
    <row r="7" spans="1:8">
      <c r="D7" s="19" t="s">
        <v>15</v>
      </c>
      <c r="E7" s="14">
        <v>0</v>
      </c>
      <c r="H7" s="14">
        <v>0</v>
      </c>
    </row>
    <row r="8" spans="1:8">
      <c r="D8" s="19" t="s">
        <v>16</v>
      </c>
      <c r="E8" s="20">
        <f>E7-E6</f>
        <v>-371.1044</v>
      </c>
      <c r="H8" s="21">
        <f>H7-H6</f>
        <v>-58.619100000000003</v>
      </c>
    </row>
  </sheetData>
  <pageMargins left="0.7" right="0.7" top="0.75" bottom="0.75" header="0.3" footer="0.3"/>
  <pageSetup orientation="landscape" horizontalDpi="0" verticalDpi="0" r:id="rId1"/>
  <headerFooter>
    <oddHeader>&amp;C&amp;"-,Bold"Lakes Harney and Monroe BMAP
Lake Mary Completed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7" sqref="B7"/>
    </sheetView>
  </sheetViews>
  <sheetFormatPr defaultRowHeight="15"/>
  <sheetData>
    <row r="1" spans="1:3">
      <c r="A1">
        <v>53.58</v>
      </c>
      <c r="B1" t="s">
        <v>22</v>
      </c>
    </row>
    <row r="2" spans="1:3">
      <c r="A2" t="s">
        <v>18</v>
      </c>
      <c r="B2">
        <v>0.18</v>
      </c>
      <c r="C2" t="s">
        <v>20</v>
      </c>
    </row>
    <row r="3" spans="1:3">
      <c r="A3" t="s">
        <v>19</v>
      </c>
      <c r="B3">
        <v>0.12</v>
      </c>
      <c r="C3" t="s">
        <v>20</v>
      </c>
    </row>
    <row r="5" spans="1:3">
      <c r="A5" t="s">
        <v>21</v>
      </c>
      <c r="B5">
        <f>A1*B2</f>
        <v>9.6443999999999992</v>
      </c>
    </row>
    <row r="6" spans="1:3">
      <c r="A6" t="s">
        <v>23</v>
      </c>
      <c r="B6">
        <f>A1*B3</f>
        <v>6.4295999999999998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Street sweeping calcs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2011-08-23T16:07:32Z</cp:lastPrinted>
  <dcterms:created xsi:type="dcterms:W3CDTF">2011-06-03T18:20:59Z</dcterms:created>
  <dcterms:modified xsi:type="dcterms:W3CDTF">2011-08-23T16:07:34Z</dcterms:modified>
</cp:coreProperties>
</file>