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7" r:id="rId2"/>
    <sheet name="Club II RSF" sheetId="2" r:id="rId3"/>
    <sheet name="Midway RSF" sheetId="3" r:id="rId4"/>
    <sheet name="Elder Creek RSF" sheetId="4" r:id="rId5"/>
    <sheet name="Lockhart-Smith RSF" sheetId="5" r:id="rId6"/>
    <sheet name="Street Sweeping" sheetId="6" r:id="rId7"/>
  </sheets>
  <definedNames>
    <definedName name="_xlnm.Print_Area" localSheetId="0">Summary!$A$1:$J$13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6" i="1"/>
  <c r="G6"/>
  <c r="A13" i="6"/>
  <c r="A12"/>
  <c r="A9"/>
  <c r="A8"/>
  <c r="I5" i="1" l="1"/>
  <c r="F5"/>
  <c r="I4"/>
  <c r="F4"/>
  <c r="I3"/>
  <c r="F3"/>
  <c r="I2"/>
  <c r="F2"/>
  <c r="B18" i="7"/>
  <c r="B13"/>
  <c r="B8"/>
  <c r="B3"/>
  <c r="B19"/>
  <c r="B14"/>
  <c r="G4" i="1" s="1"/>
  <c r="B9" i="7"/>
  <c r="B4"/>
  <c r="G2" i="1" s="1"/>
  <c r="G5" l="1"/>
  <c r="G3"/>
  <c r="H5"/>
  <c r="J5" s="1"/>
  <c r="E5"/>
  <c r="D5"/>
  <c r="V1056" i="5"/>
  <c r="W1056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W1012"/>
  <c r="W1013"/>
  <c r="W1014"/>
  <c r="W1015"/>
  <c r="W1016"/>
  <c r="W1017"/>
  <c r="W1018"/>
  <c r="W1019"/>
  <c r="W1020"/>
  <c r="W1021"/>
  <c r="W1022"/>
  <c r="W1023"/>
  <c r="W1024"/>
  <c r="W1025"/>
  <c r="W1026"/>
  <c r="W1027"/>
  <c r="W1028"/>
  <c r="W1029"/>
  <c r="W1030"/>
  <c r="W1031"/>
  <c r="W1032"/>
  <c r="W1033"/>
  <c r="W1034"/>
  <c r="W1035"/>
  <c r="W1036"/>
  <c r="W1037"/>
  <c r="W1038"/>
  <c r="W1039"/>
  <c r="W1040"/>
  <c r="W1041"/>
  <c r="W1042"/>
  <c r="W1043"/>
  <c r="W1044"/>
  <c r="W1045"/>
  <c r="W1046"/>
  <c r="W1047"/>
  <c r="W1048"/>
  <c r="W1049"/>
  <c r="W1050"/>
  <c r="W1051"/>
  <c r="W1052"/>
  <c r="W1053"/>
  <c r="W1054"/>
  <c r="W1055"/>
  <c r="W2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V1012"/>
  <c r="V1013"/>
  <c r="V1014"/>
  <c r="V1015"/>
  <c r="V1016"/>
  <c r="V1017"/>
  <c r="V1018"/>
  <c r="V1019"/>
  <c r="V1020"/>
  <c r="V1021"/>
  <c r="V1022"/>
  <c r="V1023"/>
  <c r="V1024"/>
  <c r="V1025"/>
  <c r="V1026"/>
  <c r="V1027"/>
  <c r="V1028"/>
  <c r="V1029"/>
  <c r="V1030"/>
  <c r="V1031"/>
  <c r="V1032"/>
  <c r="V1033"/>
  <c r="V1034"/>
  <c r="V1035"/>
  <c r="V1036"/>
  <c r="V1037"/>
  <c r="V1038"/>
  <c r="V1039"/>
  <c r="V1040"/>
  <c r="V1041"/>
  <c r="V1042"/>
  <c r="V1043"/>
  <c r="V1044"/>
  <c r="V1045"/>
  <c r="V1046"/>
  <c r="V1047"/>
  <c r="V1048"/>
  <c r="V1049"/>
  <c r="V1050"/>
  <c r="V1051"/>
  <c r="V1052"/>
  <c r="V1053"/>
  <c r="V1054"/>
  <c r="V1055"/>
  <c r="V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2"/>
  <c r="O105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2"/>
  <c r="H4" i="1"/>
  <c r="J4" s="1"/>
  <c r="E4"/>
  <c r="D4"/>
  <c r="V148" i="4"/>
  <c r="W148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2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2"/>
  <c r="O14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2"/>
  <c r="H3" i="1"/>
  <c r="J3" s="1"/>
  <c r="E3"/>
  <c r="D3"/>
  <c r="V72" i="3"/>
  <c r="W72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2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2"/>
  <c r="O7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2"/>
  <c r="H2" i="1"/>
  <c r="J2" s="1"/>
  <c r="E2"/>
  <c r="D2"/>
  <c r="V134" i="2"/>
  <c r="W134"/>
  <c r="W3"/>
  <c r="W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2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2"/>
  <c r="O13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2"/>
  <c r="J7" i="1" l="1"/>
  <c r="J10" s="1"/>
  <c r="J12" s="1"/>
  <c r="G7"/>
  <c r="G10" s="1"/>
  <c r="G12" s="1"/>
</calcChain>
</file>

<file path=xl/sharedStrings.xml><?xml version="1.0" encoding="utf-8"?>
<sst xmlns="http://schemas.openxmlformats.org/spreadsheetml/2006/main" count="5769" uniqueCount="93">
  <si>
    <t>Project Name</t>
  </si>
  <si>
    <t>Project Number</t>
  </si>
  <si>
    <t>Treated Acres</t>
  </si>
  <si>
    <t>SC-1</t>
  </si>
  <si>
    <t>SC-2</t>
  </si>
  <si>
    <t>SC-3</t>
  </si>
  <si>
    <t>SC-4</t>
  </si>
  <si>
    <t>Club II Regional Stormwater Facility</t>
  </si>
  <si>
    <t>Project Type</t>
  </si>
  <si>
    <t>Midway Regional Stormwater Facility</t>
  </si>
  <si>
    <t>Elder Creek Regional Stormwater Facility</t>
  </si>
  <si>
    <t>Lockhart-Smith Regional Stormwater Facility</t>
  </si>
  <si>
    <t>Wet detention pond</t>
  </si>
  <si>
    <t>SC-5</t>
  </si>
  <si>
    <t>SC-6</t>
  </si>
  <si>
    <t>Street Sweeping</t>
  </si>
  <si>
    <t>Street sweeping</t>
  </si>
  <si>
    <t>N/A</t>
  </si>
  <si>
    <t>Education efforts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</si>
  <si>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</si>
  <si>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</si>
  <si>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</si>
  <si>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</si>
  <si>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</si>
  <si>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</si>
  <si>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</si>
  <si>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</si>
  <si>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</si>
  <si>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RSF</t>
  </si>
  <si>
    <t>CONSULTANT</t>
  </si>
  <si>
    <t>GISACRES</t>
  </si>
  <si>
    <t>Id</t>
  </si>
  <si>
    <t>FID_LakeMo</t>
  </si>
  <si>
    <t>Sub_Basin</t>
  </si>
  <si>
    <t>Basin_ID</t>
  </si>
  <si>
    <t>HSPF_LU</t>
  </si>
  <si>
    <t>HSPF_LUID</t>
  </si>
  <si>
    <t>LLCODE1</t>
  </si>
  <si>
    <t>LUCODE1</t>
  </si>
  <si>
    <t>Seq_ID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</si>
  <si>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</si>
  <si>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</si>
  <si>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</si>
  <si>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</si>
  <si>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</si>
  <si>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</si>
  <si>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</si>
  <si>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</si>
  <si>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</si>
  <si>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</si>
  <si>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Acres</t>
  </si>
  <si>
    <t>IND</t>
  </si>
  <si>
    <t>Monroe-4</t>
  </si>
  <si>
    <t>PEC</t>
  </si>
  <si>
    <t>CLUB II BORROW PIT</t>
  </si>
  <si>
    <t>MDR</t>
  </si>
  <si>
    <t>ANI</t>
  </si>
  <si>
    <t>FOR</t>
  </si>
  <si>
    <t>WET</t>
  </si>
  <si>
    <t>MIN</t>
  </si>
  <si>
    <t>AGR</t>
  </si>
  <si>
    <t>WAT</t>
  </si>
  <si>
    <t>LDR</t>
  </si>
  <si>
    <t>OPE</t>
  </si>
  <si>
    <t>Monroe-7</t>
  </si>
  <si>
    <t>CDM</t>
  </si>
  <si>
    <t>ELDER CREEK RSF</t>
  </si>
  <si>
    <t>AGT</t>
  </si>
  <si>
    <t>RAN</t>
  </si>
  <si>
    <t>LOCKHART SMITH RSF</t>
  </si>
  <si>
    <t>HDR</t>
  </si>
  <si>
    <t>Monroe-6</t>
  </si>
  <si>
    <t>Monroe-9</t>
  </si>
  <si>
    <t>SINGHOFEN</t>
  </si>
  <si>
    <t>MIDWAY RSF</t>
  </si>
  <si>
    <t>Project SC-1</t>
  </si>
  <si>
    <t>TP efficiency</t>
  </si>
  <si>
    <t>TN efficiency</t>
  </si>
  <si>
    <t>Project SC-2</t>
  </si>
  <si>
    <t>Project SC-3</t>
  </si>
  <si>
    <t>Project SC-4</t>
  </si>
  <si>
    <t xml:space="preserve">days </t>
  </si>
  <si>
    <t>Required Reduction</t>
  </si>
  <si>
    <t>Reduction Remaining</t>
  </si>
  <si>
    <t>kg/yr (dry weight)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</si>
  <si>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</si>
  <si>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</si>
  <si>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</si>
  <si>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</si>
  <si>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</si>
  <si>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</si>
  <si>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</si>
  <si>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residence time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</si>
</sst>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%"/>
    <numFmt numFmtId="166" formatCode="0.00000000000"/>
    <numFmt numFmtId="167" formatCode="0.0000"/>
    <numFmt numFmtId="168" formatCode="0.000000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2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2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" fillId="0" borderId="0"/>
  </cellStyleXfs>
  <cellXfs count="30">
    <xf numFmtId="0" fontId="0" fillId="0" borderId="0" xfId="0"/>
    <xf numFmtId="0" fontId="6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6" fillId="0" borderId="0" xfId="0" applyFont="1" applyFill="1" applyBorder="1" applyAlignment="1">
      <alignment horizontal="center" wrapText="1"/>
    </xf>
    <xf numFmtId="165" fontId="2" fillId="0" borderId="0" xfId="41" applyNumberFormat="1" applyFont="1"/>
    <xf numFmtId="0" fontId="2" fillId="0" borderId="0" xfId="41"/>
    <xf numFmtId="0" fontId="2" fillId="0" borderId="0" xfId="41" applyFont="1"/>
    <xf numFmtId="0" fontId="4" fillId="0" borderId="0" xfId="41" applyFont="1"/>
    <xf numFmtId="0" fontId="2" fillId="0" borderId="0" xfId="41"/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/>
    <xf numFmtId="3" fontId="0" fillId="0" borderId="0" xfId="0" applyNumberFormat="1"/>
    <xf numFmtId="164" fontId="0" fillId="0" borderId="0" xfId="0" applyNumberFormat="1"/>
    <xf numFmtId="0" fontId="1" fillId="0" borderId="0" xfId="41" applyFont="1"/>
    <xf numFmtId="164" fontId="7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tabSelected="1" zoomScaleNormal="100" zoomScaleSheetLayoutView="75" workbookViewId="0">
      <selection activeCell="C18" sqref="C18"/>
    </sheetView>
  </sheetViews>
  <sheetFormatPr defaultRowHeight="15"/>
  <cols>
    <col min="1" max="1" width="8" style="4" customWidth="1"/>
    <col min="2" max="2" width="41" style="4" bestFit="1" customWidth="1"/>
    <col min="3" max="3" width="19.28515625" style="4" bestFit="1" customWidth="1"/>
    <col min="4" max="4" width="8.85546875" style="4" customWidth="1"/>
    <col min="5" max="6" width="12.85546875" style="4" customWidth="1"/>
    <col min="7" max="7" width="10" style="4" customWidth="1"/>
    <col min="8" max="8" width="12.5703125" style="4" customWidth="1"/>
    <col min="9" max="9" width="13.5703125" style="4" customWidth="1"/>
    <col min="10" max="10" width="10.28515625" style="4" customWidth="1"/>
    <col min="11" max="16384" width="9.140625" style="4"/>
  </cols>
  <sheetData>
    <row r="1" spans="1:14" s="1" customFormat="1" ht="45">
      <c r="A1" s="8" t="s">
        <v>1</v>
      </c>
      <c r="B1" s="8" t="s">
        <v>0</v>
      </c>
      <c r="C1" s="8" t="s">
        <v>8</v>
      </c>
      <c r="D1" s="8" t="s">
        <v>2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M1" s="15"/>
      <c r="N1" s="15"/>
    </row>
    <row r="2" spans="1:14">
      <c r="A2" s="2" t="s">
        <v>3</v>
      </c>
      <c r="B2" s="3" t="s">
        <v>7</v>
      </c>
      <c r="C2" s="3" t="s">
        <v>12</v>
      </c>
      <c r="D2" s="26">
        <f>'Club II RSF'!O134</f>
        <v>422.73238774645102</v>
      </c>
      <c r="E2" s="27">
        <f>'Club II RSF'!V134</f>
        <v>3079.2514220238363</v>
      </c>
      <c r="F2" s="28">
        <f>'Wet pond calcs'!B3</f>
        <v>0.433</v>
      </c>
      <c r="G2" s="27">
        <f>E2*F2</f>
        <v>1333.315865736321</v>
      </c>
      <c r="H2" s="27">
        <f>'Club II RSF'!W134</f>
        <v>451.09045566378052</v>
      </c>
      <c r="I2" s="28">
        <f>'Wet pond calcs'!B4</f>
        <v>0.84</v>
      </c>
      <c r="J2" s="27">
        <f>H2*I2</f>
        <v>378.91598275757565</v>
      </c>
    </row>
    <row r="3" spans="1:14">
      <c r="A3" s="2" t="s">
        <v>4</v>
      </c>
      <c r="B3" s="3" t="s">
        <v>9</v>
      </c>
      <c r="C3" s="3" t="s">
        <v>12</v>
      </c>
      <c r="D3" s="26">
        <f>'Midway RSF'!O72</f>
        <v>121.7878253794636</v>
      </c>
      <c r="E3" s="27">
        <f>'Midway RSF'!V72</f>
        <v>996.19564275912921</v>
      </c>
      <c r="F3" s="28">
        <f>'Wet pond calcs'!B8</f>
        <v>0.41</v>
      </c>
      <c r="G3" s="27">
        <f t="shared" ref="G3:G5" si="0">E3*F3</f>
        <v>408.44021353124293</v>
      </c>
      <c r="H3" s="27">
        <f>'Midway RSF'!W72</f>
        <v>162.83309973046056</v>
      </c>
      <c r="I3" s="28">
        <f>'Wet pond calcs'!B9</f>
        <v>0.71400000000000008</v>
      </c>
      <c r="J3" s="27">
        <f t="shared" ref="J3:J5" si="1">H3*I3</f>
        <v>116.26283320754885</v>
      </c>
    </row>
    <row r="4" spans="1:14">
      <c r="A4" s="2" t="s">
        <v>5</v>
      </c>
      <c r="B4" s="3" t="s">
        <v>10</v>
      </c>
      <c r="C4" s="3" t="s">
        <v>12</v>
      </c>
      <c r="D4" s="26">
        <f>'Elder Creek RSF'!O148</f>
        <v>229.74150291559118</v>
      </c>
      <c r="E4" s="27">
        <f>'Elder Creek RSF'!V148</f>
        <v>1410.8819475015896</v>
      </c>
      <c r="F4" s="28">
        <f>'Wet pond calcs'!B13</f>
        <v>0.36799999999999999</v>
      </c>
      <c r="G4" s="27">
        <f t="shared" si="0"/>
        <v>519.20455668058491</v>
      </c>
      <c r="H4" s="27">
        <f>'Elder Creek RSF'!W148</f>
        <v>206.15595973502872</v>
      </c>
      <c r="I4" s="28">
        <f>'Wet pond calcs'!B14</f>
        <v>0.64700000000000002</v>
      </c>
      <c r="J4" s="27">
        <f t="shared" si="1"/>
        <v>133.38290594856358</v>
      </c>
    </row>
    <row r="5" spans="1:14">
      <c r="A5" s="2" t="s">
        <v>6</v>
      </c>
      <c r="B5" s="7" t="s">
        <v>11</v>
      </c>
      <c r="C5" s="3" t="s">
        <v>12</v>
      </c>
      <c r="D5" s="26">
        <f>'Lockhart-Smith RSF'!O1056</f>
        <v>2757.0446990616438</v>
      </c>
      <c r="E5" s="27">
        <f>'Lockhart-Smith RSF'!V1056</f>
        <v>12652.577696379692</v>
      </c>
      <c r="F5" s="28">
        <f>'Wet pond calcs'!B18</f>
        <v>0.253</v>
      </c>
      <c r="G5" s="27">
        <f t="shared" si="0"/>
        <v>3201.1021571840624</v>
      </c>
      <c r="H5" s="27">
        <f>'Lockhart-Smith RSF'!W1056</f>
        <v>1500.1738672614479</v>
      </c>
      <c r="I5" s="28">
        <f>'Wet pond calcs'!B19</f>
        <v>0.56100000000000005</v>
      </c>
      <c r="J5" s="27">
        <f t="shared" si="1"/>
        <v>841.59753953367238</v>
      </c>
    </row>
    <row r="6" spans="1:14">
      <c r="A6" s="2" t="s">
        <v>13</v>
      </c>
      <c r="B6" s="2" t="s">
        <v>15</v>
      </c>
      <c r="C6" s="2" t="s">
        <v>16</v>
      </c>
      <c r="D6" s="29" t="s">
        <v>17</v>
      </c>
      <c r="E6" s="29" t="s">
        <v>17</v>
      </c>
      <c r="F6" s="29" t="s">
        <v>17</v>
      </c>
      <c r="G6" s="27">
        <f>'Street Sweeping'!A9</f>
        <v>299.95899092612552</v>
      </c>
      <c r="H6" s="29" t="s">
        <v>17</v>
      </c>
      <c r="I6" s="29" t="s">
        <v>17</v>
      </c>
      <c r="J6" s="27">
        <f>'Street Sweeping'!A13</f>
        <v>135.09685932028407</v>
      </c>
    </row>
    <row r="7" spans="1:14">
      <c r="A7" s="2" t="s">
        <v>14</v>
      </c>
      <c r="B7" s="2" t="s">
        <v>18</v>
      </c>
      <c r="C7" s="2" t="s">
        <v>18</v>
      </c>
      <c r="D7" s="29" t="s">
        <v>17</v>
      </c>
      <c r="E7" s="27">
        <v>34105.1</v>
      </c>
      <c r="F7" s="28">
        <v>5.5E-2</v>
      </c>
      <c r="G7" s="27">
        <f>E7*F7</f>
        <v>1875.7804999999998</v>
      </c>
      <c r="H7" s="27">
        <v>5132.7</v>
      </c>
      <c r="I7" s="28">
        <v>5.5E-2</v>
      </c>
      <c r="J7" s="27">
        <f>H7*I7</f>
        <v>282.29849999999999</v>
      </c>
    </row>
    <row r="8" spans="1:14">
      <c r="A8" s="5"/>
      <c r="B8" s="5"/>
      <c r="C8" s="5"/>
      <c r="D8" s="5"/>
    </row>
    <row r="9" spans="1:14">
      <c r="A9" s="5"/>
      <c r="B9" s="5"/>
      <c r="C9" s="5"/>
      <c r="D9" s="5"/>
      <c r="F9" s="9"/>
      <c r="G9" s="9" t="s">
        <v>25</v>
      </c>
      <c r="H9" s="9"/>
      <c r="I9" s="9"/>
      <c r="J9" s="9" t="s">
        <v>26</v>
      </c>
    </row>
    <row r="10" spans="1:14">
      <c r="A10" s="5"/>
      <c r="B10" s="5"/>
      <c r="C10" s="5"/>
      <c r="D10" s="5"/>
      <c r="F10" s="9" t="s">
        <v>27</v>
      </c>
      <c r="G10" s="10">
        <f>SUM(G2:G7)</f>
        <v>7637.8022840583371</v>
      </c>
      <c r="H10" s="10"/>
      <c r="I10" s="10"/>
      <c r="J10" s="10">
        <f>SUM(J2:J7)</f>
        <v>1887.5546207676443</v>
      </c>
    </row>
    <row r="11" spans="1:14">
      <c r="A11" s="5"/>
      <c r="B11" s="5"/>
      <c r="C11" s="5"/>
      <c r="D11" s="5"/>
      <c r="F11" s="21" t="s">
        <v>82</v>
      </c>
      <c r="G11" s="22">
        <v>7947.1</v>
      </c>
      <c r="H11" s="22"/>
      <c r="I11" s="22"/>
      <c r="J11" s="22">
        <v>310.89999999999998</v>
      </c>
    </row>
    <row r="12" spans="1:14">
      <c r="A12" s="5"/>
      <c r="B12" s="5"/>
      <c r="C12" s="5"/>
      <c r="D12" s="5"/>
      <c r="F12" s="21" t="s">
        <v>83</v>
      </c>
      <c r="G12" s="22">
        <f>G11-G10</f>
        <v>309.29771594166323</v>
      </c>
      <c r="J12" s="22">
        <f>J11-J10</f>
        <v>-1576.6546207676442</v>
      </c>
    </row>
    <row r="13" spans="1:14">
      <c r="A13" s="5"/>
      <c r="B13" s="5"/>
      <c r="C13" s="5"/>
      <c r="D13" s="5"/>
    </row>
    <row r="14" spans="1:14">
      <c r="A14" s="5"/>
      <c r="B14" s="5"/>
      <c r="C14" s="5"/>
      <c r="D14" s="5"/>
    </row>
    <row r="15" spans="1:14">
      <c r="A15" s="5"/>
      <c r="B15" s="5"/>
      <c r="C15" s="5"/>
      <c r="D15" s="5"/>
    </row>
    <row r="16" spans="1:14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</sheetData>
  <phoneticPr fontId="3" type="noConversion"/>
  <pageMargins left="0.5" right="0.25" top="1" bottom="1" header="0.5" footer="0.5"/>
  <pageSetup scale="85" fitToWidth="0" fitToHeight="0" orientation="landscape" blackAndWhite="1" r:id="rId1"/>
  <headerFooter alignWithMargins="0">
    <oddHeader>&amp;C&amp;"Arial,Bold"Lakes Harney and Monroe BMAP
Seminole County Completed Projects</oddHeader>
  </headerFooter>
  <ignoredErrors>
    <ignoredError sqref="G6 J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H9" sqref="H9"/>
    </sheetView>
  </sheetViews>
  <sheetFormatPr defaultRowHeight="12.75"/>
  <cols>
    <col min="1" max="1" width="14.140625" bestFit="1" customWidth="1"/>
    <col min="2" max="2" width="8.140625" bestFit="1" customWidth="1"/>
    <col min="3" max="3" width="8.85546875" customWidth="1"/>
  </cols>
  <sheetData>
    <row r="1" spans="1:7" ht="15">
      <c r="A1" s="19" t="s">
        <v>75</v>
      </c>
      <c r="B1" s="18"/>
      <c r="C1" s="17"/>
      <c r="D1" s="17"/>
      <c r="E1" s="17"/>
      <c r="F1" s="19"/>
      <c r="G1" s="18"/>
    </row>
    <row r="2" spans="1:7" ht="15">
      <c r="A2" s="25" t="s">
        <v>92</v>
      </c>
      <c r="B2" s="18">
        <v>463</v>
      </c>
      <c r="C2" s="20" t="s">
        <v>81</v>
      </c>
      <c r="D2" s="17"/>
      <c r="E2" s="17"/>
      <c r="F2" s="17"/>
      <c r="G2" s="17"/>
    </row>
    <row r="3" spans="1:7" ht="15">
      <c r="A3" s="17" t="s">
        <v>77</v>
      </c>
      <c r="B3" s="16">
        <f>(ROUND((43.75*B2)/(4.38+B2),1))/100</f>
        <v>0.433</v>
      </c>
      <c r="C3" s="20"/>
      <c r="D3" s="20"/>
      <c r="E3" s="20"/>
      <c r="F3" s="20"/>
      <c r="G3" s="20"/>
    </row>
    <row r="4" spans="1:7" ht="15">
      <c r="A4" s="17" t="s">
        <v>76</v>
      </c>
      <c r="B4" s="16">
        <f>(ROUND(44.53+6.146*LN(B2)+0.145*(LN(B2)*2),1))/100</f>
        <v>0.84</v>
      </c>
      <c r="C4" s="17"/>
      <c r="D4" s="17"/>
      <c r="E4" s="17"/>
      <c r="F4" s="17"/>
      <c r="G4" s="17"/>
    </row>
    <row r="5" spans="1:7" ht="15">
      <c r="C5" s="17"/>
      <c r="D5" s="17"/>
      <c r="E5" s="17"/>
      <c r="F5" s="17"/>
      <c r="G5" s="17"/>
    </row>
    <row r="6" spans="1:7" ht="15">
      <c r="A6" s="19" t="s">
        <v>78</v>
      </c>
      <c r="B6" s="18"/>
      <c r="C6" s="17"/>
      <c r="D6" s="17"/>
      <c r="E6" s="17"/>
      <c r="F6" s="17"/>
      <c r="G6" s="17"/>
    </row>
    <row r="7" spans="1:7" ht="15">
      <c r="A7" s="25" t="s">
        <v>92</v>
      </c>
      <c r="B7" s="18">
        <v>65</v>
      </c>
      <c r="C7" s="20" t="s">
        <v>81</v>
      </c>
      <c r="D7" s="17"/>
      <c r="E7" s="17"/>
      <c r="F7" s="17"/>
      <c r="G7" s="17"/>
    </row>
    <row r="8" spans="1:7" ht="15">
      <c r="A8" s="17" t="s">
        <v>77</v>
      </c>
      <c r="B8" s="16">
        <f>(ROUND((43.75*B7)/(4.38+B7),1))/100</f>
        <v>0.41</v>
      </c>
      <c r="C8" s="20"/>
      <c r="D8" s="20"/>
      <c r="E8" s="20"/>
      <c r="F8" s="20"/>
      <c r="G8" s="20"/>
    </row>
    <row r="9" spans="1:7" ht="15">
      <c r="A9" s="17" t="s">
        <v>76</v>
      </c>
      <c r="B9" s="16">
        <f>(ROUND(44.53+6.146*LN(B7)+0.145*(LN(B7)*2),1))/100</f>
        <v>0.71400000000000008</v>
      </c>
      <c r="C9" s="17"/>
      <c r="D9" s="17"/>
      <c r="E9" s="17"/>
      <c r="F9" s="17"/>
      <c r="G9" s="17"/>
    </row>
    <row r="11" spans="1:7" ht="15">
      <c r="A11" s="19" t="s">
        <v>79</v>
      </c>
      <c r="B11" s="18"/>
      <c r="C11" s="17"/>
      <c r="D11" s="17"/>
      <c r="E11" s="17"/>
      <c r="F11" s="17"/>
      <c r="G11" s="17"/>
    </row>
    <row r="12" spans="1:7" ht="15">
      <c r="A12" s="25" t="s">
        <v>92</v>
      </c>
      <c r="B12" s="18">
        <v>23</v>
      </c>
      <c r="C12" s="20" t="s">
        <v>81</v>
      </c>
      <c r="D12" s="17"/>
      <c r="E12" s="17"/>
      <c r="F12" s="17"/>
      <c r="G12" s="17"/>
    </row>
    <row r="13" spans="1:7" ht="15">
      <c r="A13" s="17" t="s">
        <v>77</v>
      </c>
      <c r="B13" s="16">
        <f>(ROUND((43.75*B12)/(4.38+B12),1))/100</f>
        <v>0.36799999999999999</v>
      </c>
      <c r="C13" s="20"/>
      <c r="D13" s="20"/>
      <c r="E13" s="20"/>
      <c r="F13" s="20"/>
      <c r="G13" s="20"/>
    </row>
    <row r="14" spans="1:7" ht="15">
      <c r="A14" s="17" t="s">
        <v>76</v>
      </c>
      <c r="B14" s="16">
        <f>(ROUND(44.53+6.146*LN(B12)+0.145*(LN(B12)*2),1))/100</f>
        <v>0.64700000000000002</v>
      </c>
      <c r="C14" s="17"/>
      <c r="D14" s="17"/>
      <c r="E14" s="17"/>
      <c r="F14" s="17"/>
      <c r="G14" s="17"/>
    </row>
    <row r="16" spans="1:7" ht="15">
      <c r="A16" s="19" t="s">
        <v>80</v>
      </c>
      <c r="B16" s="18"/>
      <c r="C16" s="17"/>
      <c r="D16" s="17"/>
      <c r="E16" s="17"/>
      <c r="F16" s="17"/>
      <c r="G16" s="17"/>
    </row>
    <row r="17" spans="1:3" ht="15">
      <c r="A17" s="25" t="s">
        <v>92</v>
      </c>
      <c r="B17" s="18">
        <v>6</v>
      </c>
      <c r="C17" s="20" t="s">
        <v>81</v>
      </c>
    </row>
    <row r="18" spans="1:3" ht="15">
      <c r="A18" s="17" t="s">
        <v>77</v>
      </c>
      <c r="B18" s="16">
        <f>(ROUND((43.75*B17)/(4.38+B17),1))/100</f>
        <v>0.253</v>
      </c>
      <c r="C18" s="20"/>
    </row>
    <row r="19" spans="1:3" ht="15">
      <c r="A19" s="17" t="s">
        <v>76</v>
      </c>
      <c r="B19" s="16">
        <f>(ROUND(44.53+6.146*LN(B17)+0.145*(LN(B17)*2),1))/100</f>
        <v>0.56100000000000005</v>
      </c>
      <c r="C19" s="17"/>
    </row>
    <row r="20" spans="1:3" ht="15">
      <c r="C20" s="17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34"/>
  <sheetViews>
    <sheetView workbookViewId="0">
      <pane ySplit="1" topLeftCell="A101" activePane="bottomLeft" state="frozen"/>
      <selection pane="bottomLeft" activeCell="V134" sqref="V134"/>
    </sheetView>
  </sheetViews>
  <sheetFormatPr defaultRowHeight="12.75"/>
  <cols>
    <col min="1" max="1" width="20" bestFit="1" customWidth="1"/>
    <col min="2" max="2" width="13.28515625" bestFit="1" customWidth="1"/>
    <col min="3" max="3" width="15.7109375" bestFit="1" customWidth="1"/>
    <col min="4" max="4" width="2.42578125" bestFit="1" customWidth="1"/>
    <col min="5" max="5" width="11.42578125" bestFit="1" customWidth="1"/>
    <col min="6" max="6" width="10" bestFit="1" customWidth="1"/>
    <col min="7" max="7" width="8.42578125" bestFit="1" customWidth="1"/>
    <col min="8" max="8" width="9.28515625" bestFit="1" customWidth="1"/>
    <col min="9" max="9" width="11" bestFit="1" customWidth="1"/>
    <col min="10" max="10" width="9.28515625" bestFit="1" customWidth="1"/>
    <col min="11" max="11" width="9.5703125" bestFit="1" customWidth="1"/>
    <col min="12" max="12" width="7" bestFit="1" customWidth="1"/>
    <col min="13" max="13" width="14.7109375" bestFit="1" customWidth="1"/>
    <col min="14" max="14" width="9.7109375" bestFit="1" customWidth="1"/>
    <col min="15" max="15" width="10.5703125" bestFit="1" customWidth="1"/>
    <col min="16" max="17" width="11" bestFit="1" customWidth="1"/>
    <col min="18" max="19" width="11.5703125" bestFit="1" customWidth="1"/>
    <col min="20" max="21" width="9.7109375" bestFit="1" customWidth="1"/>
    <col min="22" max="23" width="11.5703125" bestFit="1" customWidth="1"/>
  </cols>
  <sheetData>
    <row r="1" spans="1:23">
      <c r="A1" s="11" t="s">
        <v>28</v>
      </c>
      <c r="B1" s="11" t="s">
        <v>29</v>
      </c>
      <c r="C1" s="12" t="s">
        <v>30</v>
      </c>
      <c r="D1" s="11" t="s">
        <v>31</v>
      </c>
      <c r="E1" s="11" t="s">
        <v>32</v>
      </c>
      <c r="F1" s="11" t="s">
        <v>33</v>
      </c>
      <c r="G1" s="11" t="s">
        <v>34</v>
      </c>
      <c r="H1" s="11" t="s">
        <v>35</v>
      </c>
      <c r="I1" s="11" t="s">
        <v>36</v>
      </c>
      <c r="J1" s="11" t="s">
        <v>37</v>
      </c>
      <c r="K1" s="11" t="s">
        <v>38</v>
      </c>
      <c r="L1" s="11" t="s">
        <v>39</v>
      </c>
      <c r="M1" s="12" t="s">
        <v>50</v>
      </c>
      <c r="N1" s="13" t="s">
        <v>40</v>
      </c>
      <c r="O1" s="14" t="s">
        <v>41</v>
      </c>
      <c r="P1" s="14" t="s">
        <v>42</v>
      </c>
      <c r="Q1" s="14" t="s">
        <v>43</v>
      </c>
      <c r="R1" s="14" t="s">
        <v>44</v>
      </c>
      <c r="S1" s="14" t="s">
        <v>45</v>
      </c>
      <c r="T1" s="13" t="s">
        <v>46</v>
      </c>
      <c r="U1" s="13" t="s">
        <v>47</v>
      </c>
      <c r="V1" s="14" t="s">
        <v>48</v>
      </c>
      <c r="W1" s="14" t="s">
        <v>49</v>
      </c>
    </row>
    <row r="2" spans="1:23">
      <c r="A2" s="11" t="s">
        <v>54</v>
      </c>
      <c r="B2" s="11" t="s">
        <v>53</v>
      </c>
      <c r="C2" s="12">
        <v>463.08536725699997</v>
      </c>
      <c r="D2" s="11">
        <v>1</v>
      </c>
      <c r="E2" s="11">
        <v>8261</v>
      </c>
      <c r="F2" s="11" t="s">
        <v>52</v>
      </c>
      <c r="G2" s="11">
        <v>4</v>
      </c>
      <c r="H2" s="11" t="s">
        <v>51</v>
      </c>
      <c r="I2" s="11">
        <v>4</v>
      </c>
      <c r="J2" s="11">
        <v>8140</v>
      </c>
      <c r="K2" s="11">
        <v>8140</v>
      </c>
      <c r="L2" s="11">
        <v>564</v>
      </c>
      <c r="M2" s="12">
        <v>2.1737475160600001E-2</v>
      </c>
      <c r="N2" s="13">
        <v>1</v>
      </c>
      <c r="O2" s="14">
        <f>M2*N2</f>
        <v>2.1737475160600001E-2</v>
      </c>
      <c r="P2" s="14">
        <v>11.39</v>
      </c>
      <c r="Q2" s="14">
        <v>1.78</v>
      </c>
      <c r="R2" s="14">
        <f>O2*P2</f>
        <v>0.24758984207923401</v>
      </c>
      <c r="S2" s="14">
        <f>O2*Q2</f>
        <v>3.8692705785868003E-2</v>
      </c>
      <c r="T2" s="13">
        <v>0.99</v>
      </c>
      <c r="U2" s="13">
        <v>0.98</v>
      </c>
      <c r="V2" s="14">
        <f>R2*T2</f>
        <v>0.24511394365844166</v>
      </c>
      <c r="W2" s="14">
        <f>S2*U2</f>
        <v>3.791885167015064E-2</v>
      </c>
    </row>
    <row r="3" spans="1:23">
      <c r="A3" s="11" t="s">
        <v>54</v>
      </c>
      <c r="B3" s="11" t="s">
        <v>53</v>
      </c>
      <c r="C3" s="12">
        <v>463.08536725699997</v>
      </c>
      <c r="D3" s="11">
        <v>1</v>
      </c>
      <c r="E3" s="11">
        <v>8271</v>
      </c>
      <c r="F3" s="11" t="s">
        <v>52</v>
      </c>
      <c r="G3" s="11">
        <v>4</v>
      </c>
      <c r="H3" s="11" t="s">
        <v>55</v>
      </c>
      <c r="I3" s="11">
        <v>2</v>
      </c>
      <c r="J3" s="11">
        <v>1200</v>
      </c>
      <c r="K3" s="11">
        <v>1200</v>
      </c>
      <c r="L3" s="11">
        <v>562</v>
      </c>
      <c r="M3" s="12">
        <v>20.849620116299999</v>
      </c>
      <c r="N3" s="13">
        <v>1</v>
      </c>
      <c r="O3" s="14">
        <f t="shared" ref="O3:O66" si="0">M3*N3</f>
        <v>20.849620116299999</v>
      </c>
      <c r="P3" s="14">
        <v>8.52</v>
      </c>
      <c r="Q3" s="14">
        <v>1.44</v>
      </c>
      <c r="R3" s="14">
        <f t="shared" ref="R3:R66" si="1">O3*P3</f>
        <v>177.63876339087599</v>
      </c>
      <c r="S3" s="14">
        <f t="shared" ref="S3:S66" si="2">O3*Q3</f>
        <v>30.023452967471997</v>
      </c>
      <c r="T3" s="13">
        <v>0.99</v>
      </c>
      <c r="U3" s="13">
        <v>0.98</v>
      </c>
      <c r="V3" s="14">
        <f t="shared" ref="V3:V66" si="3">R3*T3</f>
        <v>175.86237575696723</v>
      </c>
      <c r="W3" s="14">
        <f t="shared" ref="W3:W66" si="4">S3*U3</f>
        <v>29.422983908122557</v>
      </c>
    </row>
    <row r="4" spans="1:23">
      <c r="A4" s="11" t="s">
        <v>54</v>
      </c>
      <c r="B4" s="11" t="s">
        <v>53</v>
      </c>
      <c r="C4" s="12">
        <v>463.08536725699997</v>
      </c>
      <c r="D4" s="11">
        <v>1</v>
      </c>
      <c r="E4" s="11">
        <v>8349</v>
      </c>
      <c r="F4" s="11" t="s">
        <v>52</v>
      </c>
      <c r="G4" s="11">
        <v>4</v>
      </c>
      <c r="H4" s="11" t="s">
        <v>57</v>
      </c>
      <c r="I4" s="11">
        <v>11</v>
      </c>
      <c r="J4" s="11">
        <v>4340</v>
      </c>
      <c r="K4" s="11">
        <v>4340</v>
      </c>
      <c r="L4" s="11">
        <v>571</v>
      </c>
      <c r="M4" s="12">
        <v>7.2258567174099994E-2</v>
      </c>
      <c r="N4" s="13">
        <v>1</v>
      </c>
      <c r="O4" s="14">
        <f t="shared" si="0"/>
        <v>7.2258567174099994E-2</v>
      </c>
      <c r="P4" s="14">
        <v>3.85</v>
      </c>
      <c r="Q4" s="14">
        <v>0.14000000000000001</v>
      </c>
      <c r="R4" s="14">
        <f t="shared" si="1"/>
        <v>0.27819548362028501</v>
      </c>
      <c r="S4" s="14">
        <f t="shared" si="2"/>
        <v>1.0116199404374001E-2</v>
      </c>
      <c r="T4" s="13">
        <v>0.99</v>
      </c>
      <c r="U4" s="13">
        <v>0.98</v>
      </c>
      <c r="V4" s="14">
        <f t="shared" si="3"/>
        <v>0.27541352878408215</v>
      </c>
      <c r="W4" s="14">
        <f t="shared" si="4"/>
        <v>9.91387541628652E-3</v>
      </c>
    </row>
    <row r="5" spans="1:23">
      <c r="A5" s="11" t="s">
        <v>54</v>
      </c>
      <c r="B5" s="11" t="s">
        <v>53</v>
      </c>
      <c r="C5" s="12">
        <v>463.08536725699997</v>
      </c>
      <c r="D5" s="11">
        <v>1</v>
      </c>
      <c r="E5" s="11">
        <v>8352</v>
      </c>
      <c r="F5" s="11" t="s">
        <v>52</v>
      </c>
      <c r="G5" s="11">
        <v>4</v>
      </c>
      <c r="H5" s="11" t="s">
        <v>58</v>
      </c>
      <c r="I5" s="11">
        <v>13</v>
      </c>
      <c r="J5" s="11">
        <v>6410</v>
      </c>
      <c r="K5" s="11">
        <v>6410</v>
      </c>
      <c r="L5" s="11">
        <v>573</v>
      </c>
      <c r="M5" s="12">
        <v>1.9140858711099999E-2</v>
      </c>
      <c r="N5" s="13">
        <v>0.83</v>
      </c>
      <c r="O5" s="14">
        <f t="shared" si="0"/>
        <v>1.5886912730212997E-2</v>
      </c>
      <c r="P5" s="14">
        <v>2.0699999999999998</v>
      </c>
      <c r="Q5" s="14">
        <v>0.08</v>
      </c>
      <c r="R5" s="14">
        <f t="shared" si="1"/>
        <v>3.2885909351540898E-2</v>
      </c>
      <c r="S5" s="14">
        <f t="shared" si="2"/>
        <v>1.2709530184170398E-3</v>
      </c>
      <c r="T5" s="13">
        <v>0.99</v>
      </c>
      <c r="U5" s="13">
        <v>0.98</v>
      </c>
      <c r="V5" s="14">
        <f t="shared" si="3"/>
        <v>3.2557050258025487E-2</v>
      </c>
      <c r="W5" s="14">
        <f t="shared" si="4"/>
        <v>1.245533958048699E-3</v>
      </c>
    </row>
    <row r="6" spans="1:23">
      <c r="A6" s="11" t="s">
        <v>54</v>
      </c>
      <c r="B6" s="11" t="s">
        <v>53</v>
      </c>
      <c r="C6" s="12">
        <v>463.08536725699997</v>
      </c>
      <c r="D6" s="11">
        <v>1</v>
      </c>
      <c r="E6" s="11">
        <v>8370</v>
      </c>
      <c r="F6" s="11" t="s">
        <v>52</v>
      </c>
      <c r="G6" s="11">
        <v>4</v>
      </c>
      <c r="H6" s="11" t="s">
        <v>58</v>
      </c>
      <c r="I6" s="11">
        <v>13</v>
      </c>
      <c r="J6" s="11">
        <v>6300</v>
      </c>
      <c r="K6" s="11">
        <v>6300</v>
      </c>
      <c r="L6" s="11">
        <v>573</v>
      </c>
      <c r="M6" s="12">
        <v>0.63983482001100001</v>
      </c>
      <c r="N6" s="13">
        <v>0.83</v>
      </c>
      <c r="O6" s="14">
        <f t="shared" si="0"/>
        <v>0.53106290060912997</v>
      </c>
      <c r="P6" s="14">
        <v>2.0699999999999998</v>
      </c>
      <c r="Q6" s="14">
        <v>0.08</v>
      </c>
      <c r="R6" s="14">
        <f t="shared" si="1"/>
        <v>1.099300204260899</v>
      </c>
      <c r="S6" s="14">
        <f t="shared" si="2"/>
        <v>4.2485032048730401E-2</v>
      </c>
      <c r="T6" s="13">
        <v>0.99</v>
      </c>
      <c r="U6" s="13">
        <v>0.98</v>
      </c>
      <c r="V6" s="14">
        <f t="shared" si="3"/>
        <v>1.08830720221829</v>
      </c>
      <c r="W6" s="14">
        <f t="shared" si="4"/>
        <v>4.1635331407755792E-2</v>
      </c>
    </row>
    <row r="7" spans="1:23">
      <c r="A7" s="11" t="s">
        <v>54</v>
      </c>
      <c r="B7" s="11" t="s">
        <v>53</v>
      </c>
      <c r="C7" s="12">
        <v>463.08536725699997</v>
      </c>
      <c r="D7" s="11">
        <v>1</v>
      </c>
      <c r="E7" s="11">
        <v>8378</v>
      </c>
      <c r="F7" s="11" t="s">
        <v>52</v>
      </c>
      <c r="G7" s="11">
        <v>4</v>
      </c>
      <c r="H7" s="11" t="s">
        <v>63</v>
      </c>
      <c r="I7" s="11">
        <v>6</v>
      </c>
      <c r="J7" s="11">
        <v>1800</v>
      </c>
      <c r="K7" s="11">
        <v>1800</v>
      </c>
      <c r="L7" s="11">
        <v>566</v>
      </c>
      <c r="M7" s="12">
        <v>2.67445484992</v>
      </c>
      <c r="N7" s="13">
        <v>1</v>
      </c>
      <c r="O7" s="14">
        <f t="shared" si="0"/>
        <v>2.67445484992</v>
      </c>
      <c r="P7" s="14">
        <v>4.6100000000000003</v>
      </c>
      <c r="Q7" s="14">
        <v>0.18</v>
      </c>
      <c r="R7" s="14">
        <f t="shared" si="1"/>
        <v>12.329236858131202</v>
      </c>
      <c r="S7" s="14">
        <f t="shared" si="2"/>
        <v>0.4814018729856</v>
      </c>
      <c r="T7" s="13">
        <v>0.99</v>
      </c>
      <c r="U7" s="13">
        <v>0.98</v>
      </c>
      <c r="V7" s="14">
        <f t="shared" si="3"/>
        <v>12.205944489549889</v>
      </c>
      <c r="W7" s="14">
        <f t="shared" si="4"/>
        <v>0.47177383552588797</v>
      </c>
    </row>
    <row r="8" spans="1:23">
      <c r="A8" s="11" t="s">
        <v>54</v>
      </c>
      <c r="B8" s="11" t="s">
        <v>53</v>
      </c>
      <c r="C8" s="12">
        <v>463.08536725699997</v>
      </c>
      <c r="D8" s="11">
        <v>1</v>
      </c>
      <c r="E8" s="11">
        <v>8379</v>
      </c>
      <c r="F8" s="11" t="s">
        <v>52</v>
      </c>
      <c r="G8" s="11">
        <v>4</v>
      </c>
      <c r="H8" s="11" t="s">
        <v>62</v>
      </c>
      <c r="I8" s="11">
        <v>1</v>
      </c>
      <c r="J8" s="11">
        <v>1100</v>
      </c>
      <c r="K8" s="11">
        <v>1100</v>
      </c>
      <c r="L8" s="11">
        <v>561</v>
      </c>
      <c r="M8" s="12">
        <v>1.19827763519</v>
      </c>
      <c r="N8" s="13">
        <v>1</v>
      </c>
      <c r="O8" s="14">
        <f t="shared" si="0"/>
        <v>1.19827763519</v>
      </c>
      <c r="P8" s="14">
        <v>4.55</v>
      </c>
      <c r="Q8" s="14">
        <v>0.79</v>
      </c>
      <c r="R8" s="14">
        <f t="shared" si="1"/>
        <v>5.4521632401144995</v>
      </c>
      <c r="S8" s="14">
        <f t="shared" si="2"/>
        <v>0.94663933180010007</v>
      </c>
      <c r="T8" s="13">
        <v>0.99</v>
      </c>
      <c r="U8" s="13">
        <v>0.98</v>
      </c>
      <c r="V8" s="14">
        <f t="shared" si="3"/>
        <v>5.3976416077133544</v>
      </c>
      <c r="W8" s="14">
        <f t="shared" si="4"/>
        <v>0.92770654516409801</v>
      </c>
    </row>
    <row r="9" spans="1:23">
      <c r="A9" s="11" t="s">
        <v>54</v>
      </c>
      <c r="B9" s="11" t="s">
        <v>53</v>
      </c>
      <c r="C9" s="12">
        <v>463.08536725699997</v>
      </c>
      <c r="D9" s="11">
        <v>1</v>
      </c>
      <c r="E9" s="11">
        <v>8380</v>
      </c>
      <c r="F9" s="11" t="s">
        <v>52</v>
      </c>
      <c r="G9" s="11">
        <v>4</v>
      </c>
      <c r="H9" s="11" t="s">
        <v>61</v>
      </c>
      <c r="I9" s="11">
        <v>12</v>
      </c>
      <c r="J9" s="11">
        <v>5200</v>
      </c>
      <c r="K9" s="11">
        <v>5200</v>
      </c>
      <c r="L9" s="11">
        <v>572</v>
      </c>
      <c r="M9" s="12">
        <v>0.98935315565100002</v>
      </c>
      <c r="N9" s="13">
        <v>0</v>
      </c>
      <c r="O9" s="14">
        <f t="shared" si="0"/>
        <v>0</v>
      </c>
      <c r="P9" s="14">
        <v>0</v>
      </c>
      <c r="Q9" s="14">
        <v>0</v>
      </c>
      <c r="R9" s="14">
        <f t="shared" si="1"/>
        <v>0</v>
      </c>
      <c r="S9" s="14">
        <f t="shared" si="2"/>
        <v>0</v>
      </c>
      <c r="T9" s="13">
        <v>0.99</v>
      </c>
      <c r="U9" s="13">
        <v>0.98</v>
      </c>
      <c r="V9" s="14">
        <f t="shared" si="3"/>
        <v>0</v>
      </c>
      <c r="W9" s="14">
        <f t="shared" si="4"/>
        <v>0</v>
      </c>
    </row>
    <row r="10" spans="1:23">
      <c r="A10" s="11" t="s">
        <v>54</v>
      </c>
      <c r="B10" s="11" t="s">
        <v>53</v>
      </c>
      <c r="C10" s="12">
        <v>463.08536725699997</v>
      </c>
      <c r="D10" s="11">
        <v>1</v>
      </c>
      <c r="E10" s="11">
        <v>8383</v>
      </c>
      <c r="F10" s="11" t="s">
        <v>52</v>
      </c>
      <c r="G10" s="11">
        <v>4</v>
      </c>
      <c r="H10" s="11" t="s">
        <v>57</v>
      </c>
      <c r="I10" s="11">
        <v>11</v>
      </c>
      <c r="J10" s="11">
        <v>4340</v>
      </c>
      <c r="K10" s="11">
        <v>4340</v>
      </c>
      <c r="L10" s="11">
        <v>571</v>
      </c>
      <c r="M10" s="12">
        <v>5.9972587517400002E-3</v>
      </c>
      <c r="N10" s="13">
        <v>1</v>
      </c>
      <c r="O10" s="14">
        <f t="shared" si="0"/>
        <v>5.9972587517400002E-3</v>
      </c>
      <c r="P10" s="14">
        <v>3.85</v>
      </c>
      <c r="Q10" s="14">
        <v>0.14000000000000001</v>
      </c>
      <c r="R10" s="14">
        <f t="shared" si="1"/>
        <v>2.3089446194199E-2</v>
      </c>
      <c r="S10" s="14">
        <f t="shared" si="2"/>
        <v>8.3961622524360009E-4</v>
      </c>
      <c r="T10" s="13">
        <v>0.99</v>
      </c>
      <c r="U10" s="13">
        <v>0.98</v>
      </c>
      <c r="V10" s="14">
        <f t="shared" si="3"/>
        <v>2.285855173225701E-2</v>
      </c>
      <c r="W10" s="14">
        <f t="shared" si="4"/>
        <v>8.2282390073872805E-4</v>
      </c>
    </row>
    <row r="11" spans="1:23">
      <c r="A11" s="11" t="s">
        <v>54</v>
      </c>
      <c r="B11" s="11" t="s">
        <v>53</v>
      </c>
      <c r="C11" s="12">
        <v>463.08536725699997</v>
      </c>
      <c r="D11" s="11">
        <v>1</v>
      </c>
      <c r="E11" s="11">
        <v>8386</v>
      </c>
      <c r="F11" s="11" t="s">
        <v>52</v>
      </c>
      <c r="G11" s="11">
        <v>4</v>
      </c>
      <c r="H11" s="11" t="s">
        <v>55</v>
      </c>
      <c r="I11" s="11">
        <v>2</v>
      </c>
      <c r="J11" s="11">
        <v>1200</v>
      </c>
      <c r="K11" s="11">
        <v>1200</v>
      </c>
      <c r="L11" s="11">
        <v>562</v>
      </c>
      <c r="M11" s="12">
        <v>4.6356662446100003</v>
      </c>
      <c r="N11" s="13">
        <v>1</v>
      </c>
      <c r="O11" s="14">
        <f t="shared" si="0"/>
        <v>4.6356662446100003</v>
      </c>
      <c r="P11" s="14">
        <v>8.52</v>
      </c>
      <c r="Q11" s="14">
        <v>1.44</v>
      </c>
      <c r="R11" s="14">
        <f t="shared" si="1"/>
        <v>39.495876404077201</v>
      </c>
      <c r="S11" s="14">
        <f t="shared" si="2"/>
        <v>6.6753593922384002</v>
      </c>
      <c r="T11" s="13">
        <v>0.99</v>
      </c>
      <c r="U11" s="13">
        <v>0.98</v>
      </c>
      <c r="V11" s="14">
        <f t="shared" si="3"/>
        <v>39.100917640036428</v>
      </c>
      <c r="W11" s="14">
        <f t="shared" si="4"/>
        <v>6.5418522043936322</v>
      </c>
    </row>
    <row r="12" spans="1:23">
      <c r="A12" s="11" t="s">
        <v>54</v>
      </c>
      <c r="B12" s="11" t="s">
        <v>53</v>
      </c>
      <c r="C12" s="12">
        <v>463.08536725699997</v>
      </c>
      <c r="D12" s="11">
        <v>1</v>
      </c>
      <c r="E12" s="11">
        <v>8401</v>
      </c>
      <c r="F12" s="11" t="s">
        <v>52</v>
      </c>
      <c r="G12" s="11">
        <v>4</v>
      </c>
      <c r="H12" s="11" t="s">
        <v>57</v>
      </c>
      <c r="I12" s="11">
        <v>11</v>
      </c>
      <c r="J12" s="11">
        <v>4410</v>
      </c>
      <c r="K12" s="11">
        <v>4410</v>
      </c>
      <c r="L12" s="11">
        <v>571</v>
      </c>
      <c r="M12" s="12">
        <v>2.3335127047999999</v>
      </c>
      <c r="N12" s="13">
        <v>1</v>
      </c>
      <c r="O12" s="14">
        <f t="shared" si="0"/>
        <v>2.3335127047999999</v>
      </c>
      <c r="P12" s="14">
        <v>3.85</v>
      </c>
      <c r="Q12" s="14">
        <v>0.14000000000000001</v>
      </c>
      <c r="R12" s="14">
        <f t="shared" si="1"/>
        <v>8.9840239134799997</v>
      </c>
      <c r="S12" s="14">
        <f t="shared" si="2"/>
        <v>0.326691778672</v>
      </c>
      <c r="T12" s="13">
        <v>0.99</v>
      </c>
      <c r="U12" s="13">
        <v>0.98</v>
      </c>
      <c r="V12" s="14">
        <f t="shared" si="3"/>
        <v>8.8941836743452001</v>
      </c>
      <c r="W12" s="14">
        <f t="shared" si="4"/>
        <v>0.32015794309855999</v>
      </c>
    </row>
    <row r="13" spans="1:23">
      <c r="A13" s="11" t="s">
        <v>54</v>
      </c>
      <c r="B13" s="11" t="s">
        <v>53</v>
      </c>
      <c r="C13" s="12">
        <v>463.08536725699997</v>
      </c>
      <c r="D13" s="11">
        <v>1</v>
      </c>
      <c r="E13" s="11">
        <v>8404</v>
      </c>
      <c r="F13" s="11" t="s">
        <v>52</v>
      </c>
      <c r="G13" s="11">
        <v>4</v>
      </c>
      <c r="H13" s="11" t="s">
        <v>51</v>
      </c>
      <c r="I13" s="11">
        <v>4</v>
      </c>
      <c r="J13" s="11">
        <v>1400</v>
      </c>
      <c r="K13" s="11">
        <v>1400</v>
      </c>
      <c r="L13" s="11">
        <v>564</v>
      </c>
      <c r="M13" s="12">
        <v>0.36407975102700002</v>
      </c>
      <c r="N13" s="13">
        <v>1</v>
      </c>
      <c r="O13" s="14">
        <f t="shared" si="0"/>
        <v>0.36407975102700002</v>
      </c>
      <c r="P13" s="14">
        <v>11.39</v>
      </c>
      <c r="Q13" s="14">
        <v>1.78</v>
      </c>
      <c r="R13" s="14">
        <f t="shared" si="1"/>
        <v>4.1468683641975304</v>
      </c>
      <c r="S13" s="14">
        <f t="shared" si="2"/>
        <v>0.64806195682806</v>
      </c>
      <c r="T13" s="13">
        <v>0.99</v>
      </c>
      <c r="U13" s="13">
        <v>0.98</v>
      </c>
      <c r="V13" s="14">
        <f t="shared" si="3"/>
        <v>4.1053996805555553</v>
      </c>
      <c r="W13" s="14">
        <f t="shared" si="4"/>
        <v>0.63510071769149878</v>
      </c>
    </row>
    <row r="14" spans="1:23">
      <c r="A14" s="11" t="s">
        <v>54</v>
      </c>
      <c r="B14" s="11" t="s">
        <v>53</v>
      </c>
      <c r="C14" s="12">
        <v>463.08536725699997</v>
      </c>
      <c r="D14" s="11">
        <v>1</v>
      </c>
      <c r="E14" s="11">
        <v>8405</v>
      </c>
      <c r="F14" s="11" t="s">
        <v>52</v>
      </c>
      <c r="G14" s="11">
        <v>4</v>
      </c>
      <c r="H14" s="11" t="s">
        <v>55</v>
      </c>
      <c r="I14" s="11">
        <v>2</v>
      </c>
      <c r="J14" s="11">
        <v>1200</v>
      </c>
      <c r="K14" s="11">
        <v>1200</v>
      </c>
      <c r="L14" s="11">
        <v>562</v>
      </c>
      <c r="M14" s="12">
        <v>2.8018518115500002</v>
      </c>
      <c r="N14" s="13">
        <v>1</v>
      </c>
      <c r="O14" s="14">
        <f t="shared" si="0"/>
        <v>2.8018518115500002</v>
      </c>
      <c r="P14" s="14">
        <v>8.52</v>
      </c>
      <c r="Q14" s="14">
        <v>1.44</v>
      </c>
      <c r="R14" s="14">
        <f t="shared" si="1"/>
        <v>23.871777434405999</v>
      </c>
      <c r="S14" s="14">
        <f t="shared" si="2"/>
        <v>4.0346666086320004</v>
      </c>
      <c r="T14" s="13">
        <v>0.99</v>
      </c>
      <c r="U14" s="13">
        <v>0.98</v>
      </c>
      <c r="V14" s="14">
        <f t="shared" si="3"/>
        <v>23.633059660061939</v>
      </c>
      <c r="W14" s="14">
        <f t="shared" si="4"/>
        <v>3.9539732764593603</v>
      </c>
    </row>
    <row r="15" spans="1:23">
      <c r="A15" s="11" t="s">
        <v>54</v>
      </c>
      <c r="B15" s="11" t="s">
        <v>53</v>
      </c>
      <c r="C15" s="12">
        <v>463.08536725699997</v>
      </c>
      <c r="D15" s="11">
        <v>1</v>
      </c>
      <c r="E15" s="11">
        <v>8411</v>
      </c>
      <c r="F15" s="11" t="s">
        <v>52</v>
      </c>
      <c r="G15" s="11">
        <v>4</v>
      </c>
      <c r="H15" s="11" t="s">
        <v>51</v>
      </c>
      <c r="I15" s="11">
        <v>4</v>
      </c>
      <c r="J15" s="11">
        <v>8110</v>
      </c>
      <c r="K15" s="11">
        <v>8110</v>
      </c>
      <c r="L15" s="11">
        <v>564</v>
      </c>
      <c r="M15" s="12">
        <v>1.18078554767</v>
      </c>
      <c r="N15" s="13">
        <v>1</v>
      </c>
      <c r="O15" s="14">
        <f t="shared" si="0"/>
        <v>1.18078554767</v>
      </c>
      <c r="P15" s="14">
        <v>11.39</v>
      </c>
      <c r="Q15" s="14">
        <v>1.78</v>
      </c>
      <c r="R15" s="14">
        <f t="shared" si="1"/>
        <v>13.4491473879613</v>
      </c>
      <c r="S15" s="14">
        <f t="shared" si="2"/>
        <v>2.1017982748525998</v>
      </c>
      <c r="T15" s="13">
        <v>0.99</v>
      </c>
      <c r="U15" s="13">
        <v>0.98</v>
      </c>
      <c r="V15" s="14">
        <f t="shared" si="3"/>
        <v>13.314655914081687</v>
      </c>
      <c r="W15" s="14">
        <f t="shared" si="4"/>
        <v>2.0597623093555479</v>
      </c>
    </row>
    <row r="16" spans="1:23">
      <c r="A16" s="11" t="s">
        <v>54</v>
      </c>
      <c r="B16" s="11" t="s">
        <v>53</v>
      </c>
      <c r="C16" s="12">
        <v>463.08536725699997</v>
      </c>
      <c r="D16" s="11">
        <v>1</v>
      </c>
      <c r="E16" s="11">
        <v>8426</v>
      </c>
      <c r="F16" s="11" t="s">
        <v>52</v>
      </c>
      <c r="G16" s="11">
        <v>4</v>
      </c>
      <c r="H16" s="11" t="s">
        <v>55</v>
      </c>
      <c r="I16" s="11">
        <v>2</v>
      </c>
      <c r="J16" s="11">
        <v>1200</v>
      </c>
      <c r="K16" s="11">
        <v>1200</v>
      </c>
      <c r="L16" s="11">
        <v>562</v>
      </c>
      <c r="M16" s="12">
        <v>0.14752766468600001</v>
      </c>
      <c r="N16" s="13">
        <v>1</v>
      </c>
      <c r="O16" s="14">
        <f t="shared" si="0"/>
        <v>0.14752766468600001</v>
      </c>
      <c r="P16" s="14">
        <v>8.52</v>
      </c>
      <c r="Q16" s="14">
        <v>1.44</v>
      </c>
      <c r="R16" s="14">
        <f t="shared" si="1"/>
        <v>1.2569357031247199</v>
      </c>
      <c r="S16" s="14">
        <f t="shared" si="2"/>
        <v>0.21243983714784001</v>
      </c>
      <c r="T16" s="13">
        <v>0.99</v>
      </c>
      <c r="U16" s="13">
        <v>0.98</v>
      </c>
      <c r="V16" s="14">
        <f t="shared" si="3"/>
        <v>1.2443663460934726</v>
      </c>
      <c r="W16" s="14">
        <f t="shared" si="4"/>
        <v>0.2081910404048832</v>
      </c>
    </row>
    <row r="17" spans="1:23">
      <c r="A17" s="11" t="s">
        <v>54</v>
      </c>
      <c r="B17" s="11" t="s">
        <v>53</v>
      </c>
      <c r="C17" s="12">
        <v>463.08536725699997</v>
      </c>
      <c r="D17" s="11">
        <v>1</v>
      </c>
      <c r="E17" s="11">
        <v>9524</v>
      </c>
      <c r="F17" s="11" t="s">
        <v>52</v>
      </c>
      <c r="G17" s="11">
        <v>4</v>
      </c>
      <c r="H17" s="11" t="s">
        <v>57</v>
      </c>
      <c r="I17" s="11">
        <v>11</v>
      </c>
      <c r="J17" s="11">
        <v>4340</v>
      </c>
      <c r="K17" s="11">
        <v>4340</v>
      </c>
      <c r="L17" s="11">
        <v>571</v>
      </c>
      <c r="M17" s="12">
        <v>0.58227350011300005</v>
      </c>
      <c r="N17" s="13">
        <v>1</v>
      </c>
      <c r="O17" s="14">
        <f t="shared" si="0"/>
        <v>0.58227350011300005</v>
      </c>
      <c r="P17" s="14">
        <v>3.85</v>
      </c>
      <c r="Q17" s="14">
        <v>0.14000000000000001</v>
      </c>
      <c r="R17" s="14">
        <f t="shared" si="1"/>
        <v>2.2417529754350505</v>
      </c>
      <c r="S17" s="14">
        <f t="shared" si="2"/>
        <v>8.1518290015820019E-2</v>
      </c>
      <c r="T17" s="13">
        <v>0.99</v>
      </c>
      <c r="U17" s="13">
        <v>0.98</v>
      </c>
      <c r="V17" s="14">
        <f t="shared" si="3"/>
        <v>2.2193354456807</v>
      </c>
      <c r="W17" s="14">
        <f t="shared" si="4"/>
        <v>7.9887924215503614E-2</v>
      </c>
    </row>
    <row r="18" spans="1:23">
      <c r="A18" s="11" t="s">
        <v>54</v>
      </c>
      <c r="B18" s="11" t="s">
        <v>53</v>
      </c>
      <c r="C18" s="12">
        <v>463.08536725699997</v>
      </c>
      <c r="D18" s="11">
        <v>1</v>
      </c>
      <c r="E18" s="11">
        <v>9526</v>
      </c>
      <c r="F18" s="11" t="s">
        <v>52</v>
      </c>
      <c r="G18" s="11">
        <v>4</v>
      </c>
      <c r="H18" s="11" t="s">
        <v>58</v>
      </c>
      <c r="I18" s="11">
        <v>13</v>
      </c>
      <c r="J18" s="11">
        <v>6410</v>
      </c>
      <c r="K18" s="11">
        <v>6410</v>
      </c>
      <c r="L18" s="11">
        <v>573</v>
      </c>
      <c r="M18" s="12">
        <v>2.2342241513299999</v>
      </c>
      <c r="N18" s="13">
        <v>0.83</v>
      </c>
      <c r="O18" s="14">
        <f t="shared" si="0"/>
        <v>1.8544060456038998</v>
      </c>
      <c r="P18" s="14">
        <v>2.0699999999999998</v>
      </c>
      <c r="Q18" s="14">
        <v>0.08</v>
      </c>
      <c r="R18" s="14">
        <f t="shared" si="1"/>
        <v>3.838620514400072</v>
      </c>
      <c r="S18" s="14">
        <f t="shared" si="2"/>
        <v>0.14835248364831199</v>
      </c>
      <c r="T18" s="13">
        <v>0.99</v>
      </c>
      <c r="U18" s="13">
        <v>0.98</v>
      </c>
      <c r="V18" s="14">
        <f t="shared" si="3"/>
        <v>3.8002343092560711</v>
      </c>
      <c r="W18" s="14">
        <f t="shared" si="4"/>
        <v>0.14538543397534576</v>
      </c>
    </row>
    <row r="19" spans="1:23">
      <c r="A19" s="11" t="s">
        <v>54</v>
      </c>
      <c r="B19" s="11" t="s">
        <v>53</v>
      </c>
      <c r="C19" s="12">
        <v>463.08536725699997</v>
      </c>
      <c r="D19" s="11">
        <v>1</v>
      </c>
      <c r="E19" s="11">
        <v>9527</v>
      </c>
      <c r="F19" s="11" t="s">
        <v>52</v>
      </c>
      <c r="G19" s="11">
        <v>4</v>
      </c>
      <c r="H19" s="11" t="s">
        <v>63</v>
      </c>
      <c r="I19" s="11">
        <v>6</v>
      </c>
      <c r="J19" s="11">
        <v>1660</v>
      </c>
      <c r="K19" s="11">
        <v>1660</v>
      </c>
      <c r="L19" s="11">
        <v>566</v>
      </c>
      <c r="M19" s="12">
        <v>9.0208323448000005</v>
      </c>
      <c r="N19" s="13">
        <v>1</v>
      </c>
      <c r="O19" s="14">
        <f t="shared" si="0"/>
        <v>9.0208323448000005</v>
      </c>
      <c r="P19" s="14">
        <v>4.6100000000000003</v>
      </c>
      <c r="Q19" s="14">
        <v>0.18</v>
      </c>
      <c r="R19" s="14">
        <f t="shared" si="1"/>
        <v>41.586037109528007</v>
      </c>
      <c r="S19" s="14">
        <f t="shared" si="2"/>
        <v>1.6237498220640001</v>
      </c>
      <c r="T19" s="13">
        <v>0.99</v>
      </c>
      <c r="U19" s="13">
        <v>0.98</v>
      </c>
      <c r="V19" s="14">
        <f t="shared" si="3"/>
        <v>41.17017673843273</v>
      </c>
      <c r="W19" s="14">
        <f t="shared" si="4"/>
        <v>1.59127482562272</v>
      </c>
    </row>
    <row r="20" spans="1:23">
      <c r="A20" s="11" t="s">
        <v>54</v>
      </c>
      <c r="B20" s="11" t="s">
        <v>53</v>
      </c>
      <c r="C20" s="12">
        <v>463.08536725699997</v>
      </c>
      <c r="D20" s="11">
        <v>1</v>
      </c>
      <c r="E20" s="11">
        <v>9528</v>
      </c>
      <c r="F20" s="11" t="s">
        <v>52</v>
      </c>
      <c r="G20" s="11">
        <v>4</v>
      </c>
      <c r="H20" s="11" t="s">
        <v>59</v>
      </c>
      <c r="I20" s="11">
        <v>5</v>
      </c>
      <c r="J20" s="11">
        <v>1630</v>
      </c>
      <c r="K20" s="11">
        <v>1630</v>
      </c>
      <c r="L20" s="11">
        <v>565</v>
      </c>
      <c r="M20" s="12">
        <v>13.089658528099999</v>
      </c>
      <c r="N20" s="13">
        <v>1</v>
      </c>
      <c r="O20" s="14">
        <f t="shared" si="0"/>
        <v>13.089658528099999</v>
      </c>
      <c r="P20" s="14">
        <v>1.25</v>
      </c>
      <c r="Q20" s="14">
        <v>0.21</v>
      </c>
      <c r="R20" s="14">
        <f t="shared" si="1"/>
        <v>16.362073160125</v>
      </c>
      <c r="S20" s="14">
        <f t="shared" si="2"/>
        <v>2.7488282909009998</v>
      </c>
      <c r="T20" s="13">
        <v>0.99</v>
      </c>
      <c r="U20" s="13">
        <v>0.98</v>
      </c>
      <c r="V20" s="14">
        <f t="shared" si="3"/>
        <v>16.198452428523751</v>
      </c>
      <c r="W20" s="14">
        <f t="shared" si="4"/>
        <v>2.6938517250829799</v>
      </c>
    </row>
    <row r="21" spans="1:23">
      <c r="A21" s="11" t="s">
        <v>54</v>
      </c>
      <c r="B21" s="11" t="s">
        <v>53</v>
      </c>
      <c r="C21" s="12">
        <v>463.08536725699997</v>
      </c>
      <c r="D21" s="11">
        <v>1</v>
      </c>
      <c r="E21" s="11">
        <v>9529</v>
      </c>
      <c r="F21" s="11" t="s">
        <v>52</v>
      </c>
      <c r="G21" s="11">
        <v>4</v>
      </c>
      <c r="H21" s="11" t="s">
        <v>58</v>
      </c>
      <c r="I21" s="11">
        <v>13</v>
      </c>
      <c r="J21" s="11">
        <v>6460</v>
      </c>
      <c r="K21" s="11">
        <v>6460</v>
      </c>
      <c r="L21" s="11">
        <v>573</v>
      </c>
      <c r="M21" s="12">
        <v>2.1863814288099999E-3</v>
      </c>
      <c r="N21" s="13">
        <v>0.83</v>
      </c>
      <c r="O21" s="14">
        <f t="shared" si="0"/>
        <v>1.8146965859122998E-3</v>
      </c>
      <c r="P21" s="14">
        <v>2.0699999999999998</v>
      </c>
      <c r="Q21" s="14">
        <v>0.08</v>
      </c>
      <c r="R21" s="14">
        <f t="shared" si="1"/>
        <v>3.7564219328384604E-3</v>
      </c>
      <c r="S21" s="14">
        <f t="shared" si="2"/>
        <v>1.4517572687298399E-4</v>
      </c>
      <c r="T21" s="13">
        <v>0.99</v>
      </c>
      <c r="U21" s="13">
        <v>0.98</v>
      </c>
      <c r="V21" s="14">
        <f t="shared" si="3"/>
        <v>3.7188577135100756E-3</v>
      </c>
      <c r="W21" s="14">
        <f t="shared" si="4"/>
        <v>1.4227221233552431E-4</v>
      </c>
    </row>
    <row r="22" spans="1:23">
      <c r="A22" s="11" t="s">
        <v>54</v>
      </c>
      <c r="B22" s="11" t="s">
        <v>53</v>
      </c>
      <c r="C22" s="12">
        <v>463.08536725699997</v>
      </c>
      <c r="D22" s="11">
        <v>1</v>
      </c>
      <c r="E22" s="11">
        <v>9600</v>
      </c>
      <c r="F22" s="11" t="s">
        <v>52</v>
      </c>
      <c r="G22" s="11">
        <v>4</v>
      </c>
      <c r="H22" s="11" t="s">
        <v>60</v>
      </c>
      <c r="I22" s="11">
        <v>8</v>
      </c>
      <c r="J22" s="11">
        <v>2140</v>
      </c>
      <c r="K22" s="11">
        <v>2140</v>
      </c>
      <c r="L22" s="11">
        <v>568</v>
      </c>
      <c r="M22" s="12">
        <v>2.2157362424100002E-2</v>
      </c>
      <c r="N22" s="13">
        <v>1</v>
      </c>
      <c r="O22" s="14">
        <f t="shared" si="0"/>
        <v>2.2157362424100002E-2</v>
      </c>
      <c r="P22" s="14">
        <v>8.18</v>
      </c>
      <c r="Q22" s="14">
        <v>1.43</v>
      </c>
      <c r="R22" s="14">
        <f t="shared" si="1"/>
        <v>0.181247224629138</v>
      </c>
      <c r="S22" s="14">
        <f t="shared" si="2"/>
        <v>3.1685028266463001E-2</v>
      </c>
      <c r="T22" s="13">
        <v>0.99</v>
      </c>
      <c r="U22" s="13">
        <v>0.98</v>
      </c>
      <c r="V22" s="14">
        <f t="shared" si="3"/>
        <v>0.17943475238284662</v>
      </c>
      <c r="W22" s="14">
        <f t="shared" si="4"/>
        <v>3.1051327701133741E-2</v>
      </c>
    </row>
    <row r="23" spans="1:23">
      <c r="A23" s="11" t="s">
        <v>54</v>
      </c>
      <c r="B23" s="11" t="s">
        <v>53</v>
      </c>
      <c r="C23" s="12">
        <v>463.08536725699997</v>
      </c>
      <c r="D23" s="11">
        <v>1</v>
      </c>
      <c r="E23" s="11">
        <v>9602</v>
      </c>
      <c r="F23" s="11" t="s">
        <v>52</v>
      </c>
      <c r="G23" s="11">
        <v>4</v>
      </c>
      <c r="H23" s="11" t="s">
        <v>58</v>
      </c>
      <c r="I23" s="11">
        <v>13</v>
      </c>
      <c r="J23" s="11">
        <v>6410</v>
      </c>
      <c r="K23" s="11">
        <v>6410</v>
      </c>
      <c r="L23" s="11">
        <v>573</v>
      </c>
      <c r="M23" s="12">
        <v>1.039203538</v>
      </c>
      <c r="N23" s="13">
        <v>0.83</v>
      </c>
      <c r="O23" s="14">
        <f t="shared" si="0"/>
        <v>0.86253893653999991</v>
      </c>
      <c r="P23" s="14">
        <v>2.0699999999999998</v>
      </c>
      <c r="Q23" s="14">
        <v>0.08</v>
      </c>
      <c r="R23" s="14">
        <f t="shared" si="1"/>
        <v>1.7854555986377998</v>
      </c>
      <c r="S23" s="14">
        <f t="shared" si="2"/>
        <v>6.9003114923199993E-2</v>
      </c>
      <c r="T23" s="13">
        <v>0.99</v>
      </c>
      <c r="U23" s="13">
        <v>0.98</v>
      </c>
      <c r="V23" s="14">
        <f t="shared" si="3"/>
        <v>1.7676010426514217</v>
      </c>
      <c r="W23" s="14">
        <f t="shared" si="4"/>
        <v>6.7623052624735988E-2</v>
      </c>
    </row>
    <row r="24" spans="1:23">
      <c r="A24" s="11" t="s">
        <v>54</v>
      </c>
      <c r="B24" s="11" t="s">
        <v>53</v>
      </c>
      <c r="C24" s="12">
        <v>463.08536725699997</v>
      </c>
      <c r="D24" s="11">
        <v>1</v>
      </c>
      <c r="E24" s="11">
        <v>9603</v>
      </c>
      <c r="F24" s="11" t="s">
        <v>52</v>
      </c>
      <c r="G24" s="11">
        <v>4</v>
      </c>
      <c r="H24" s="11" t="s">
        <v>63</v>
      </c>
      <c r="I24" s="11">
        <v>6</v>
      </c>
      <c r="J24" s="11">
        <v>1660</v>
      </c>
      <c r="K24" s="11">
        <v>1660</v>
      </c>
      <c r="L24" s="11">
        <v>566</v>
      </c>
      <c r="M24" s="12">
        <v>1.84080701275</v>
      </c>
      <c r="N24" s="13">
        <v>1</v>
      </c>
      <c r="O24" s="14">
        <f t="shared" si="0"/>
        <v>1.84080701275</v>
      </c>
      <c r="P24" s="14">
        <v>4.6100000000000003</v>
      </c>
      <c r="Q24" s="14">
        <v>0.18</v>
      </c>
      <c r="R24" s="14">
        <f t="shared" si="1"/>
        <v>8.4861203287775009</v>
      </c>
      <c r="S24" s="14">
        <f t="shared" si="2"/>
        <v>0.331345262295</v>
      </c>
      <c r="T24" s="13">
        <v>0.99</v>
      </c>
      <c r="U24" s="13">
        <v>0.98</v>
      </c>
      <c r="V24" s="14">
        <f t="shared" si="3"/>
        <v>8.4012591254897266</v>
      </c>
      <c r="W24" s="14">
        <f t="shared" si="4"/>
        <v>0.32471835704910001</v>
      </c>
    </row>
    <row r="25" spans="1:23">
      <c r="A25" s="11" t="s">
        <v>54</v>
      </c>
      <c r="B25" s="11" t="s">
        <v>53</v>
      </c>
      <c r="C25" s="12">
        <v>463.08536725699997</v>
      </c>
      <c r="D25" s="11">
        <v>1</v>
      </c>
      <c r="E25" s="11">
        <v>9604</v>
      </c>
      <c r="F25" s="11" t="s">
        <v>52</v>
      </c>
      <c r="G25" s="11">
        <v>4</v>
      </c>
      <c r="H25" s="11" t="s">
        <v>59</v>
      </c>
      <c r="I25" s="11">
        <v>5</v>
      </c>
      <c r="J25" s="11">
        <v>1630</v>
      </c>
      <c r="K25" s="11">
        <v>1630</v>
      </c>
      <c r="L25" s="11">
        <v>565</v>
      </c>
      <c r="M25" s="12">
        <v>4.3990825723500002</v>
      </c>
      <c r="N25" s="13">
        <v>1</v>
      </c>
      <c r="O25" s="14">
        <f t="shared" si="0"/>
        <v>4.3990825723500002</v>
      </c>
      <c r="P25" s="14">
        <v>1.25</v>
      </c>
      <c r="Q25" s="14">
        <v>0.21</v>
      </c>
      <c r="R25" s="14">
        <f t="shared" si="1"/>
        <v>5.4988532154375003</v>
      </c>
      <c r="S25" s="14">
        <f t="shared" si="2"/>
        <v>0.92380734019349997</v>
      </c>
      <c r="T25" s="13">
        <v>0.99</v>
      </c>
      <c r="U25" s="13">
        <v>0.98</v>
      </c>
      <c r="V25" s="14">
        <f t="shared" si="3"/>
        <v>5.4438646832831248</v>
      </c>
      <c r="W25" s="14">
        <f t="shared" si="4"/>
        <v>0.90533119338962997</v>
      </c>
    </row>
    <row r="26" spans="1:23">
      <c r="A26" s="11" t="s">
        <v>54</v>
      </c>
      <c r="B26" s="11" t="s">
        <v>53</v>
      </c>
      <c r="C26" s="12">
        <v>463.08536725699997</v>
      </c>
      <c r="D26" s="11">
        <v>1</v>
      </c>
      <c r="E26" s="11">
        <v>9606</v>
      </c>
      <c r="F26" s="11" t="s">
        <v>52</v>
      </c>
      <c r="G26" s="11">
        <v>4</v>
      </c>
      <c r="H26" s="11" t="s">
        <v>63</v>
      </c>
      <c r="I26" s="11">
        <v>6</v>
      </c>
      <c r="J26" s="11">
        <v>1660</v>
      </c>
      <c r="K26" s="11">
        <v>1660</v>
      </c>
      <c r="L26" s="11">
        <v>566</v>
      </c>
      <c r="M26" s="12">
        <v>4.16423636656E-2</v>
      </c>
      <c r="N26" s="13">
        <v>1</v>
      </c>
      <c r="O26" s="14">
        <f t="shared" si="0"/>
        <v>4.16423636656E-2</v>
      </c>
      <c r="P26" s="14">
        <v>4.6100000000000003</v>
      </c>
      <c r="Q26" s="14">
        <v>0.18</v>
      </c>
      <c r="R26" s="14">
        <f t="shared" si="1"/>
        <v>0.19197129649841602</v>
      </c>
      <c r="S26" s="14">
        <f t="shared" si="2"/>
        <v>7.4956254598079995E-3</v>
      </c>
      <c r="T26" s="13">
        <v>0.99</v>
      </c>
      <c r="U26" s="13">
        <v>0.98</v>
      </c>
      <c r="V26" s="14">
        <f t="shared" si="3"/>
        <v>0.19005158353343185</v>
      </c>
      <c r="W26" s="14">
        <f t="shared" si="4"/>
        <v>7.3457129506118391E-3</v>
      </c>
    </row>
    <row r="27" spans="1:23">
      <c r="A27" s="11" t="s">
        <v>54</v>
      </c>
      <c r="B27" s="11" t="s">
        <v>53</v>
      </c>
      <c r="C27" s="12">
        <v>463.08536725699997</v>
      </c>
      <c r="D27" s="11">
        <v>1</v>
      </c>
      <c r="E27" s="11">
        <v>9734</v>
      </c>
      <c r="F27" s="11" t="s">
        <v>52</v>
      </c>
      <c r="G27" s="11">
        <v>4</v>
      </c>
      <c r="H27" s="11" t="s">
        <v>51</v>
      </c>
      <c r="I27" s="11">
        <v>4</v>
      </c>
      <c r="J27" s="11">
        <v>8140</v>
      </c>
      <c r="K27" s="11">
        <v>8140</v>
      </c>
      <c r="L27" s="11">
        <v>564</v>
      </c>
      <c r="M27" s="12">
        <v>4.2724178877600001E-5</v>
      </c>
      <c r="N27" s="13">
        <v>1</v>
      </c>
      <c r="O27" s="14">
        <f t="shared" si="0"/>
        <v>4.2724178877600001E-5</v>
      </c>
      <c r="P27" s="14">
        <v>11.39</v>
      </c>
      <c r="Q27" s="14">
        <v>1.78</v>
      </c>
      <c r="R27" s="14">
        <f t="shared" si="1"/>
        <v>4.8662839741586401E-4</v>
      </c>
      <c r="S27" s="14">
        <f t="shared" si="2"/>
        <v>7.6049038402127998E-5</v>
      </c>
      <c r="T27" s="13">
        <v>0.99</v>
      </c>
      <c r="U27" s="13">
        <v>0.98</v>
      </c>
      <c r="V27" s="14">
        <f t="shared" si="3"/>
        <v>4.8176211344170536E-4</v>
      </c>
      <c r="W27" s="14">
        <f t="shared" si="4"/>
        <v>7.452805763408544E-5</v>
      </c>
    </row>
    <row r="28" spans="1:23">
      <c r="A28" s="11" t="s">
        <v>54</v>
      </c>
      <c r="B28" s="11" t="s">
        <v>53</v>
      </c>
      <c r="C28" s="12">
        <v>463.08536725699997</v>
      </c>
      <c r="D28" s="11">
        <v>1</v>
      </c>
      <c r="E28" s="11">
        <v>9740</v>
      </c>
      <c r="F28" s="11" t="s">
        <v>52</v>
      </c>
      <c r="G28" s="11">
        <v>4</v>
      </c>
      <c r="H28" s="11" t="s">
        <v>59</v>
      </c>
      <c r="I28" s="11">
        <v>5</v>
      </c>
      <c r="J28" s="11">
        <v>1630</v>
      </c>
      <c r="K28" s="11">
        <v>1630</v>
      </c>
      <c r="L28" s="11">
        <v>565</v>
      </c>
      <c r="M28" s="12">
        <v>18.470138031899999</v>
      </c>
      <c r="N28" s="13">
        <v>1</v>
      </c>
      <c r="O28" s="14">
        <f t="shared" si="0"/>
        <v>18.470138031899999</v>
      </c>
      <c r="P28" s="14">
        <v>1.25</v>
      </c>
      <c r="Q28" s="14">
        <v>0.21</v>
      </c>
      <c r="R28" s="14">
        <f t="shared" si="1"/>
        <v>23.087672539875001</v>
      </c>
      <c r="S28" s="14">
        <f t="shared" si="2"/>
        <v>3.8787289866989996</v>
      </c>
      <c r="T28" s="13">
        <v>0.99</v>
      </c>
      <c r="U28" s="13">
        <v>0.98</v>
      </c>
      <c r="V28" s="14">
        <f t="shared" si="3"/>
        <v>22.85679581447625</v>
      </c>
      <c r="W28" s="14">
        <f t="shared" si="4"/>
        <v>3.8011544069650194</v>
      </c>
    </row>
    <row r="29" spans="1:23">
      <c r="A29" s="11" t="s">
        <v>54</v>
      </c>
      <c r="B29" s="11" t="s">
        <v>53</v>
      </c>
      <c r="C29" s="12">
        <v>463.08536725699997</v>
      </c>
      <c r="D29" s="11">
        <v>1</v>
      </c>
      <c r="E29" s="11">
        <v>9743</v>
      </c>
      <c r="F29" s="11" t="s">
        <v>52</v>
      </c>
      <c r="G29" s="11">
        <v>4</v>
      </c>
      <c r="H29" s="11" t="s">
        <v>63</v>
      </c>
      <c r="I29" s="11">
        <v>6</v>
      </c>
      <c r="J29" s="11">
        <v>1660</v>
      </c>
      <c r="K29" s="11">
        <v>1660</v>
      </c>
      <c r="L29" s="11">
        <v>566</v>
      </c>
      <c r="M29" s="12">
        <v>18.679261430099999</v>
      </c>
      <c r="N29" s="13">
        <v>1</v>
      </c>
      <c r="O29" s="14">
        <f t="shared" si="0"/>
        <v>18.679261430099999</v>
      </c>
      <c r="P29" s="14">
        <v>4.6100000000000003</v>
      </c>
      <c r="Q29" s="14">
        <v>0.18</v>
      </c>
      <c r="R29" s="14">
        <f t="shared" si="1"/>
        <v>86.111395192760995</v>
      </c>
      <c r="S29" s="14">
        <f t="shared" si="2"/>
        <v>3.3622670574179998</v>
      </c>
      <c r="T29" s="13">
        <v>0.99</v>
      </c>
      <c r="U29" s="13">
        <v>0.98</v>
      </c>
      <c r="V29" s="14">
        <f t="shared" si="3"/>
        <v>85.250281240833388</v>
      </c>
      <c r="W29" s="14">
        <f t="shared" si="4"/>
        <v>3.2950217162696398</v>
      </c>
    </row>
    <row r="30" spans="1:23">
      <c r="A30" s="11" t="s">
        <v>54</v>
      </c>
      <c r="B30" s="11" t="s">
        <v>53</v>
      </c>
      <c r="C30" s="12">
        <v>463.08536725699997</v>
      </c>
      <c r="D30" s="11">
        <v>1</v>
      </c>
      <c r="E30" s="11">
        <v>9744</v>
      </c>
      <c r="F30" s="11" t="s">
        <v>52</v>
      </c>
      <c r="G30" s="11">
        <v>4</v>
      </c>
      <c r="H30" s="11" t="s">
        <v>58</v>
      </c>
      <c r="I30" s="11">
        <v>13</v>
      </c>
      <c r="J30" s="11">
        <v>6300</v>
      </c>
      <c r="K30" s="11">
        <v>6300</v>
      </c>
      <c r="L30" s="11">
        <v>573</v>
      </c>
      <c r="M30" s="12">
        <v>1.83753200926</v>
      </c>
      <c r="N30" s="13">
        <v>0.83</v>
      </c>
      <c r="O30" s="14">
        <f t="shared" si="0"/>
        <v>1.5251515676858001</v>
      </c>
      <c r="P30" s="14">
        <v>2.0699999999999998</v>
      </c>
      <c r="Q30" s="14">
        <v>0.08</v>
      </c>
      <c r="R30" s="14">
        <f t="shared" si="1"/>
        <v>3.157063745109606</v>
      </c>
      <c r="S30" s="14">
        <f t="shared" si="2"/>
        <v>0.122012125414864</v>
      </c>
      <c r="T30" s="13">
        <v>0.99</v>
      </c>
      <c r="U30" s="13">
        <v>0.98</v>
      </c>
      <c r="V30" s="14">
        <f t="shared" si="3"/>
        <v>3.1254931076585097</v>
      </c>
      <c r="W30" s="14">
        <f t="shared" si="4"/>
        <v>0.11957188290656671</v>
      </c>
    </row>
    <row r="31" spans="1:23">
      <c r="A31" s="11" t="s">
        <v>54</v>
      </c>
      <c r="B31" s="11" t="s">
        <v>53</v>
      </c>
      <c r="C31" s="12">
        <v>463.08536725699997</v>
      </c>
      <c r="D31" s="11">
        <v>1</v>
      </c>
      <c r="E31" s="11">
        <v>9745</v>
      </c>
      <c r="F31" s="11" t="s">
        <v>52</v>
      </c>
      <c r="G31" s="11">
        <v>4</v>
      </c>
      <c r="H31" s="11" t="s">
        <v>56</v>
      </c>
      <c r="I31" s="11">
        <v>7</v>
      </c>
      <c r="J31" s="11">
        <v>2110</v>
      </c>
      <c r="K31" s="11">
        <v>2110</v>
      </c>
      <c r="L31" s="11">
        <v>567</v>
      </c>
      <c r="M31" s="12">
        <v>65.959992020499996</v>
      </c>
      <c r="N31" s="13">
        <v>1</v>
      </c>
      <c r="O31" s="14">
        <f t="shared" si="0"/>
        <v>65.959992020499996</v>
      </c>
      <c r="P31" s="14">
        <v>6.95</v>
      </c>
      <c r="Q31" s="14">
        <v>1.2</v>
      </c>
      <c r="R31" s="14">
        <f t="shared" si="1"/>
        <v>458.42194454247499</v>
      </c>
      <c r="S31" s="14">
        <f t="shared" si="2"/>
        <v>79.151990424599987</v>
      </c>
      <c r="T31" s="13">
        <v>0.99</v>
      </c>
      <c r="U31" s="13">
        <v>0.98</v>
      </c>
      <c r="V31" s="14">
        <f t="shared" si="3"/>
        <v>453.83772509705022</v>
      </c>
      <c r="W31" s="14">
        <f t="shared" si="4"/>
        <v>77.568950616107983</v>
      </c>
    </row>
    <row r="32" spans="1:23">
      <c r="A32" s="11" t="s">
        <v>54</v>
      </c>
      <c r="B32" s="11" t="s">
        <v>53</v>
      </c>
      <c r="C32" s="12">
        <v>463.08536725699997</v>
      </c>
      <c r="D32" s="11">
        <v>1</v>
      </c>
      <c r="E32" s="11">
        <v>9746</v>
      </c>
      <c r="F32" s="11" t="s">
        <v>52</v>
      </c>
      <c r="G32" s="11">
        <v>4</v>
      </c>
      <c r="H32" s="11" t="s">
        <v>55</v>
      </c>
      <c r="I32" s="11">
        <v>2</v>
      </c>
      <c r="J32" s="11">
        <v>1200</v>
      </c>
      <c r="K32" s="11">
        <v>1200</v>
      </c>
      <c r="L32" s="11">
        <v>562</v>
      </c>
      <c r="M32" s="12">
        <v>1.8991288737900001E-4</v>
      </c>
      <c r="N32" s="13">
        <v>1</v>
      </c>
      <c r="O32" s="14">
        <f t="shared" si="0"/>
        <v>1.8991288737900001E-4</v>
      </c>
      <c r="P32" s="14">
        <v>8.52</v>
      </c>
      <c r="Q32" s="14">
        <v>1.44</v>
      </c>
      <c r="R32" s="14">
        <f t="shared" si="1"/>
        <v>1.6180578004690801E-3</v>
      </c>
      <c r="S32" s="14">
        <f t="shared" si="2"/>
        <v>2.7347455782576003E-4</v>
      </c>
      <c r="T32" s="13">
        <v>0.99</v>
      </c>
      <c r="U32" s="13">
        <v>0.98</v>
      </c>
      <c r="V32" s="14">
        <f t="shared" si="3"/>
        <v>1.6018772224643894E-3</v>
      </c>
      <c r="W32" s="14">
        <f t="shared" si="4"/>
        <v>2.6800506666924481E-4</v>
      </c>
    </row>
    <row r="33" spans="1:23">
      <c r="A33" s="11" t="s">
        <v>54</v>
      </c>
      <c r="B33" s="11" t="s">
        <v>53</v>
      </c>
      <c r="C33" s="12">
        <v>463.08536725699997</v>
      </c>
      <c r="D33" s="11">
        <v>1</v>
      </c>
      <c r="E33" s="11">
        <v>9747</v>
      </c>
      <c r="F33" s="11" t="s">
        <v>52</v>
      </c>
      <c r="G33" s="11">
        <v>4</v>
      </c>
      <c r="H33" s="11" t="s">
        <v>58</v>
      </c>
      <c r="I33" s="11">
        <v>13</v>
      </c>
      <c r="J33" s="11">
        <v>6410</v>
      </c>
      <c r="K33" s="11">
        <v>6410</v>
      </c>
      <c r="L33" s="11">
        <v>573</v>
      </c>
      <c r="M33" s="12">
        <v>7.4672042941899996E-2</v>
      </c>
      <c r="N33" s="13">
        <v>0.83</v>
      </c>
      <c r="O33" s="14">
        <f t="shared" si="0"/>
        <v>6.1977795641776995E-2</v>
      </c>
      <c r="P33" s="14">
        <v>2.0699999999999998</v>
      </c>
      <c r="Q33" s="14">
        <v>0.08</v>
      </c>
      <c r="R33" s="14">
        <f t="shared" si="1"/>
        <v>0.12829403697847838</v>
      </c>
      <c r="S33" s="14">
        <f t="shared" si="2"/>
        <v>4.9582236513421593E-3</v>
      </c>
      <c r="T33" s="13">
        <v>0.99</v>
      </c>
      <c r="U33" s="13">
        <v>0.98</v>
      </c>
      <c r="V33" s="14">
        <f t="shared" si="3"/>
        <v>0.12701109660869359</v>
      </c>
      <c r="W33" s="14">
        <f t="shared" si="4"/>
        <v>4.8590591783153163E-3</v>
      </c>
    </row>
    <row r="34" spans="1:23">
      <c r="A34" s="11" t="s">
        <v>54</v>
      </c>
      <c r="B34" s="11" t="s">
        <v>53</v>
      </c>
      <c r="C34" s="12">
        <v>463.08536725699997</v>
      </c>
      <c r="D34" s="11">
        <v>1</v>
      </c>
      <c r="E34" s="11">
        <v>9748</v>
      </c>
      <c r="F34" s="11" t="s">
        <v>52</v>
      </c>
      <c r="G34" s="11">
        <v>4</v>
      </c>
      <c r="H34" s="11" t="s">
        <v>58</v>
      </c>
      <c r="I34" s="11">
        <v>13</v>
      </c>
      <c r="J34" s="11">
        <v>6460</v>
      </c>
      <c r="K34" s="11">
        <v>6460</v>
      </c>
      <c r="L34" s="11">
        <v>573</v>
      </c>
      <c r="M34" s="12">
        <v>0.93517212651399995</v>
      </c>
      <c r="N34" s="13">
        <v>0.83</v>
      </c>
      <c r="O34" s="14">
        <f t="shared" si="0"/>
        <v>0.77619286500661988</v>
      </c>
      <c r="P34" s="14">
        <v>2.0699999999999998</v>
      </c>
      <c r="Q34" s="14">
        <v>0.08</v>
      </c>
      <c r="R34" s="14">
        <f t="shared" si="1"/>
        <v>1.606719230563703</v>
      </c>
      <c r="S34" s="14">
        <f t="shared" si="2"/>
        <v>6.2095429200529594E-2</v>
      </c>
      <c r="T34" s="13">
        <v>0.99</v>
      </c>
      <c r="U34" s="13">
        <v>0.98</v>
      </c>
      <c r="V34" s="14">
        <f t="shared" si="3"/>
        <v>1.590652038258066</v>
      </c>
      <c r="W34" s="14">
        <f t="shared" si="4"/>
        <v>6.0853520616519004E-2</v>
      </c>
    </row>
    <row r="35" spans="1:23">
      <c r="A35" s="11" t="s">
        <v>54</v>
      </c>
      <c r="B35" s="11" t="s">
        <v>53</v>
      </c>
      <c r="C35" s="12">
        <v>463.08536725699997</v>
      </c>
      <c r="D35" s="11">
        <v>1</v>
      </c>
      <c r="E35" s="11">
        <v>9749</v>
      </c>
      <c r="F35" s="11" t="s">
        <v>52</v>
      </c>
      <c r="G35" s="11">
        <v>4</v>
      </c>
      <c r="H35" s="11" t="s">
        <v>58</v>
      </c>
      <c r="I35" s="11">
        <v>13</v>
      </c>
      <c r="J35" s="11">
        <v>6110</v>
      </c>
      <c r="K35" s="11">
        <v>6110</v>
      </c>
      <c r="L35" s="11">
        <v>573</v>
      </c>
      <c r="M35" s="12">
        <v>0.70017899636699998</v>
      </c>
      <c r="N35" s="13">
        <v>0.83</v>
      </c>
      <c r="O35" s="14">
        <f t="shared" si="0"/>
        <v>0.58114856698460993</v>
      </c>
      <c r="P35" s="14">
        <v>2.0699999999999998</v>
      </c>
      <c r="Q35" s="14">
        <v>0.08</v>
      </c>
      <c r="R35" s="14">
        <f t="shared" si="1"/>
        <v>1.2029775336581425</v>
      </c>
      <c r="S35" s="14">
        <f t="shared" si="2"/>
        <v>4.6491885358768796E-2</v>
      </c>
      <c r="T35" s="13">
        <v>0.99</v>
      </c>
      <c r="U35" s="13">
        <v>0.98</v>
      </c>
      <c r="V35" s="14">
        <f t="shared" si="3"/>
        <v>1.1909477583215611</v>
      </c>
      <c r="W35" s="14">
        <f t="shared" si="4"/>
        <v>4.5562047651593419E-2</v>
      </c>
    </row>
    <row r="36" spans="1:23">
      <c r="A36" s="11" t="s">
        <v>54</v>
      </c>
      <c r="B36" s="11" t="s">
        <v>53</v>
      </c>
      <c r="C36" s="12">
        <v>463.08536725699997</v>
      </c>
      <c r="D36" s="11">
        <v>1</v>
      </c>
      <c r="E36" s="11">
        <v>9750</v>
      </c>
      <c r="F36" s="11" t="s">
        <v>52</v>
      </c>
      <c r="G36" s="11">
        <v>4</v>
      </c>
      <c r="H36" s="11" t="s">
        <v>58</v>
      </c>
      <c r="I36" s="11">
        <v>13</v>
      </c>
      <c r="J36" s="11">
        <v>6170</v>
      </c>
      <c r="K36" s="11">
        <v>6170</v>
      </c>
      <c r="L36" s="11">
        <v>573</v>
      </c>
      <c r="M36" s="12">
        <v>1.0957594741200001</v>
      </c>
      <c r="N36" s="13">
        <v>0.83</v>
      </c>
      <c r="O36" s="14">
        <f t="shared" si="0"/>
        <v>0.90948036351960004</v>
      </c>
      <c r="P36" s="14">
        <v>2.0699999999999998</v>
      </c>
      <c r="Q36" s="14">
        <v>0.08</v>
      </c>
      <c r="R36" s="14">
        <f t="shared" si="1"/>
        <v>1.8826243524855719</v>
      </c>
      <c r="S36" s="14">
        <f t="shared" si="2"/>
        <v>7.2758429081568002E-2</v>
      </c>
      <c r="T36" s="13">
        <v>0.99</v>
      </c>
      <c r="U36" s="13">
        <v>0.98</v>
      </c>
      <c r="V36" s="14">
        <f t="shared" si="3"/>
        <v>1.8637981089607161</v>
      </c>
      <c r="W36" s="14">
        <f t="shared" si="4"/>
        <v>7.1303260499936641E-2</v>
      </c>
    </row>
    <row r="37" spans="1:23">
      <c r="A37" s="11" t="s">
        <v>54</v>
      </c>
      <c r="B37" s="11" t="s">
        <v>53</v>
      </c>
      <c r="C37" s="12">
        <v>463.08536725699997</v>
      </c>
      <c r="D37" s="11">
        <v>1</v>
      </c>
      <c r="E37" s="11">
        <v>9752</v>
      </c>
      <c r="F37" s="11" t="s">
        <v>52</v>
      </c>
      <c r="G37" s="11">
        <v>4</v>
      </c>
      <c r="H37" s="11" t="s">
        <v>57</v>
      </c>
      <c r="I37" s="11">
        <v>11</v>
      </c>
      <c r="J37" s="11">
        <v>4410</v>
      </c>
      <c r="K37" s="11">
        <v>4410</v>
      </c>
      <c r="L37" s="11">
        <v>571</v>
      </c>
      <c r="M37" s="12">
        <v>1.2621228955999999</v>
      </c>
      <c r="N37" s="13">
        <v>1</v>
      </c>
      <c r="O37" s="14">
        <f t="shared" si="0"/>
        <v>1.2621228955999999</v>
      </c>
      <c r="P37" s="14">
        <v>3.85</v>
      </c>
      <c r="Q37" s="14">
        <v>0.14000000000000001</v>
      </c>
      <c r="R37" s="14">
        <f t="shared" si="1"/>
        <v>4.85917314806</v>
      </c>
      <c r="S37" s="14">
        <f t="shared" si="2"/>
        <v>0.17669720538399999</v>
      </c>
      <c r="T37" s="13">
        <v>0.99</v>
      </c>
      <c r="U37" s="13">
        <v>0.98</v>
      </c>
      <c r="V37" s="14">
        <f t="shared" si="3"/>
        <v>4.8105814165794003</v>
      </c>
      <c r="W37" s="14">
        <f t="shared" si="4"/>
        <v>0.17316326127631998</v>
      </c>
    </row>
    <row r="38" spans="1:23">
      <c r="A38" s="11" t="s">
        <v>54</v>
      </c>
      <c r="B38" s="11" t="s">
        <v>53</v>
      </c>
      <c r="C38" s="12">
        <v>463.08536725699997</v>
      </c>
      <c r="D38" s="11">
        <v>1</v>
      </c>
      <c r="E38" s="11">
        <v>9753</v>
      </c>
      <c r="F38" s="11" t="s">
        <v>52</v>
      </c>
      <c r="G38" s="11">
        <v>4</v>
      </c>
      <c r="H38" s="11" t="s">
        <v>57</v>
      </c>
      <c r="I38" s="11">
        <v>11</v>
      </c>
      <c r="J38" s="11">
        <v>4410</v>
      </c>
      <c r="K38" s="11">
        <v>4410</v>
      </c>
      <c r="L38" s="11">
        <v>571</v>
      </c>
      <c r="M38" s="12">
        <v>12.7765101669</v>
      </c>
      <c r="N38" s="13">
        <v>1</v>
      </c>
      <c r="O38" s="14">
        <f t="shared" si="0"/>
        <v>12.7765101669</v>
      </c>
      <c r="P38" s="14">
        <v>3.85</v>
      </c>
      <c r="Q38" s="14">
        <v>0.14000000000000001</v>
      </c>
      <c r="R38" s="14">
        <f t="shared" si="1"/>
        <v>49.189564142564997</v>
      </c>
      <c r="S38" s="14">
        <f t="shared" si="2"/>
        <v>1.7887114233660002</v>
      </c>
      <c r="T38" s="13">
        <v>0.99</v>
      </c>
      <c r="U38" s="13">
        <v>0.98</v>
      </c>
      <c r="V38" s="14">
        <f t="shared" si="3"/>
        <v>48.697668501139347</v>
      </c>
      <c r="W38" s="14">
        <f t="shared" si="4"/>
        <v>1.7529371948986801</v>
      </c>
    </row>
    <row r="39" spans="1:23">
      <c r="A39" s="11" t="s">
        <v>54</v>
      </c>
      <c r="B39" s="11" t="s">
        <v>53</v>
      </c>
      <c r="C39" s="12">
        <v>463.08536725699997</v>
      </c>
      <c r="D39" s="11">
        <v>1</v>
      </c>
      <c r="E39" s="11">
        <v>9754</v>
      </c>
      <c r="F39" s="11" t="s">
        <v>52</v>
      </c>
      <c r="G39" s="11">
        <v>4</v>
      </c>
      <c r="H39" s="11" t="s">
        <v>51</v>
      </c>
      <c r="I39" s="11">
        <v>4</v>
      </c>
      <c r="J39" s="11">
        <v>8110</v>
      </c>
      <c r="K39" s="11">
        <v>8110</v>
      </c>
      <c r="L39" s="11">
        <v>564</v>
      </c>
      <c r="M39" s="12">
        <v>0.38791822578399998</v>
      </c>
      <c r="N39" s="13">
        <v>1</v>
      </c>
      <c r="O39" s="14">
        <f t="shared" si="0"/>
        <v>0.38791822578399998</v>
      </c>
      <c r="P39" s="14">
        <v>11.39</v>
      </c>
      <c r="Q39" s="14">
        <v>1.78</v>
      </c>
      <c r="R39" s="14">
        <f t="shared" si="1"/>
        <v>4.4183885916797596</v>
      </c>
      <c r="S39" s="14">
        <f t="shared" si="2"/>
        <v>0.69049444189552001</v>
      </c>
      <c r="T39" s="13">
        <v>0.99</v>
      </c>
      <c r="U39" s="13">
        <v>0.98</v>
      </c>
      <c r="V39" s="14">
        <f t="shared" si="3"/>
        <v>4.3742047057629616</v>
      </c>
      <c r="W39" s="14">
        <f t="shared" si="4"/>
        <v>0.67668455305760955</v>
      </c>
    </row>
    <row r="40" spans="1:23">
      <c r="A40" s="11" t="s">
        <v>54</v>
      </c>
      <c r="B40" s="11" t="s">
        <v>53</v>
      </c>
      <c r="C40" s="12">
        <v>463.08536725699997</v>
      </c>
      <c r="D40" s="11">
        <v>1</v>
      </c>
      <c r="E40" s="11">
        <v>9755</v>
      </c>
      <c r="F40" s="11" t="s">
        <v>52</v>
      </c>
      <c r="G40" s="11">
        <v>4</v>
      </c>
      <c r="H40" s="11" t="s">
        <v>57</v>
      </c>
      <c r="I40" s="11">
        <v>11</v>
      </c>
      <c r="J40" s="11">
        <v>4340</v>
      </c>
      <c r="K40" s="11">
        <v>4340</v>
      </c>
      <c r="L40" s="11">
        <v>571</v>
      </c>
      <c r="M40" s="12">
        <v>0.153704898033</v>
      </c>
      <c r="N40" s="13">
        <v>1</v>
      </c>
      <c r="O40" s="14">
        <f t="shared" si="0"/>
        <v>0.153704898033</v>
      </c>
      <c r="P40" s="14">
        <v>3.85</v>
      </c>
      <c r="Q40" s="14">
        <v>0.14000000000000001</v>
      </c>
      <c r="R40" s="14">
        <f t="shared" si="1"/>
        <v>0.59176385742704996</v>
      </c>
      <c r="S40" s="14">
        <f t="shared" si="2"/>
        <v>2.1518685724620002E-2</v>
      </c>
      <c r="T40" s="13">
        <v>0.99</v>
      </c>
      <c r="U40" s="13">
        <v>0.98</v>
      </c>
      <c r="V40" s="14">
        <f t="shared" si="3"/>
        <v>0.58584621885277943</v>
      </c>
      <c r="W40" s="14">
        <f t="shared" si="4"/>
        <v>2.1088312010127602E-2</v>
      </c>
    </row>
    <row r="41" spans="1:23">
      <c r="A41" s="11" t="s">
        <v>54</v>
      </c>
      <c r="B41" s="11" t="s">
        <v>53</v>
      </c>
      <c r="C41" s="12">
        <v>463.08536725699997</v>
      </c>
      <c r="D41" s="11">
        <v>1</v>
      </c>
      <c r="E41" s="11">
        <v>9756</v>
      </c>
      <c r="F41" s="11" t="s">
        <v>52</v>
      </c>
      <c r="G41" s="11">
        <v>4</v>
      </c>
      <c r="H41" s="11" t="s">
        <v>51</v>
      </c>
      <c r="I41" s="11">
        <v>4</v>
      </c>
      <c r="J41" s="11">
        <v>8110</v>
      </c>
      <c r="K41" s="11">
        <v>8110</v>
      </c>
      <c r="L41" s="11">
        <v>564</v>
      </c>
      <c r="M41" s="12">
        <v>12.187684711399999</v>
      </c>
      <c r="N41" s="13">
        <v>1</v>
      </c>
      <c r="O41" s="14">
        <f t="shared" si="0"/>
        <v>12.187684711399999</v>
      </c>
      <c r="P41" s="14">
        <v>11.39</v>
      </c>
      <c r="Q41" s="14">
        <v>1.78</v>
      </c>
      <c r="R41" s="14">
        <f t="shared" si="1"/>
        <v>138.817728862846</v>
      </c>
      <c r="S41" s="14">
        <f t="shared" si="2"/>
        <v>21.694078786292</v>
      </c>
      <c r="T41" s="13">
        <v>0.99</v>
      </c>
      <c r="U41" s="13">
        <v>0.98</v>
      </c>
      <c r="V41" s="14">
        <f t="shared" si="3"/>
        <v>137.42955157421753</v>
      </c>
      <c r="W41" s="14">
        <f t="shared" si="4"/>
        <v>21.260197210566158</v>
      </c>
    </row>
    <row r="42" spans="1:23">
      <c r="A42" s="11" t="s">
        <v>54</v>
      </c>
      <c r="B42" s="11" t="s">
        <v>53</v>
      </c>
      <c r="C42" s="12">
        <v>463.08536725699997</v>
      </c>
      <c r="D42" s="11">
        <v>1</v>
      </c>
      <c r="E42" s="11">
        <v>9900</v>
      </c>
      <c r="F42" s="11" t="s">
        <v>52</v>
      </c>
      <c r="G42" s="11">
        <v>4</v>
      </c>
      <c r="H42" s="11" t="s">
        <v>59</v>
      </c>
      <c r="I42" s="11">
        <v>5</v>
      </c>
      <c r="J42" s="11">
        <v>1630</v>
      </c>
      <c r="K42" s="11">
        <v>1630</v>
      </c>
      <c r="L42" s="11">
        <v>565</v>
      </c>
      <c r="M42" s="12">
        <v>1.5320903084999999</v>
      </c>
      <c r="N42" s="13">
        <v>1</v>
      </c>
      <c r="O42" s="14">
        <f t="shared" si="0"/>
        <v>1.5320903084999999</v>
      </c>
      <c r="P42" s="14">
        <v>1.25</v>
      </c>
      <c r="Q42" s="14">
        <v>0.21</v>
      </c>
      <c r="R42" s="14">
        <f t="shared" si="1"/>
        <v>1.9151128856249999</v>
      </c>
      <c r="S42" s="14">
        <f t="shared" si="2"/>
        <v>0.32173896478499997</v>
      </c>
      <c r="T42" s="13">
        <v>0.99</v>
      </c>
      <c r="U42" s="13">
        <v>0.98</v>
      </c>
      <c r="V42" s="14">
        <f t="shared" si="3"/>
        <v>1.8959617567687499</v>
      </c>
      <c r="W42" s="14">
        <f t="shared" si="4"/>
        <v>0.31530418548929995</v>
      </c>
    </row>
    <row r="43" spans="1:23">
      <c r="A43" s="11" t="s">
        <v>54</v>
      </c>
      <c r="B43" s="11" t="s">
        <v>53</v>
      </c>
      <c r="C43" s="12">
        <v>463.08536725699997</v>
      </c>
      <c r="D43" s="11">
        <v>1</v>
      </c>
      <c r="E43" s="11">
        <v>9901</v>
      </c>
      <c r="F43" s="11" t="s">
        <v>52</v>
      </c>
      <c r="G43" s="11">
        <v>4</v>
      </c>
      <c r="H43" s="11" t="s">
        <v>63</v>
      </c>
      <c r="I43" s="11">
        <v>6</v>
      </c>
      <c r="J43" s="11">
        <v>1660</v>
      </c>
      <c r="K43" s="11">
        <v>1660</v>
      </c>
      <c r="L43" s="11">
        <v>566</v>
      </c>
      <c r="M43" s="12">
        <v>2.00645937561</v>
      </c>
      <c r="N43" s="13">
        <v>1</v>
      </c>
      <c r="O43" s="14">
        <f t="shared" si="0"/>
        <v>2.00645937561</v>
      </c>
      <c r="P43" s="14">
        <v>4.6100000000000003</v>
      </c>
      <c r="Q43" s="14">
        <v>0.18</v>
      </c>
      <c r="R43" s="14">
        <f t="shared" si="1"/>
        <v>9.2497777215621007</v>
      </c>
      <c r="S43" s="14">
        <f t="shared" si="2"/>
        <v>0.36116268760979997</v>
      </c>
      <c r="T43" s="13">
        <v>0.99</v>
      </c>
      <c r="U43" s="13">
        <v>0.98</v>
      </c>
      <c r="V43" s="14">
        <f t="shared" si="3"/>
        <v>9.1572799443464792</v>
      </c>
      <c r="W43" s="14">
        <f t="shared" si="4"/>
        <v>0.35393943385760396</v>
      </c>
    </row>
    <row r="44" spans="1:23">
      <c r="A44" s="11" t="s">
        <v>54</v>
      </c>
      <c r="B44" s="11" t="s">
        <v>53</v>
      </c>
      <c r="C44" s="12">
        <v>463.08536725699997</v>
      </c>
      <c r="D44" s="11">
        <v>1</v>
      </c>
      <c r="E44" s="11">
        <v>9943</v>
      </c>
      <c r="F44" s="11" t="s">
        <v>52</v>
      </c>
      <c r="G44" s="11">
        <v>4</v>
      </c>
      <c r="H44" s="11" t="s">
        <v>59</v>
      </c>
      <c r="I44" s="11">
        <v>5</v>
      </c>
      <c r="J44" s="11">
        <v>1630</v>
      </c>
      <c r="K44" s="11">
        <v>1630</v>
      </c>
      <c r="L44" s="11">
        <v>565</v>
      </c>
      <c r="M44" s="12">
        <v>6.8868088693800003</v>
      </c>
      <c r="N44" s="13">
        <v>1</v>
      </c>
      <c r="O44" s="14">
        <f t="shared" si="0"/>
        <v>6.8868088693800003</v>
      </c>
      <c r="P44" s="14">
        <v>1.25</v>
      </c>
      <c r="Q44" s="14">
        <v>0.21</v>
      </c>
      <c r="R44" s="14">
        <f t="shared" si="1"/>
        <v>8.6085110867250005</v>
      </c>
      <c r="S44" s="14">
        <f t="shared" si="2"/>
        <v>1.4462298625698</v>
      </c>
      <c r="T44" s="13">
        <v>0.99</v>
      </c>
      <c r="U44" s="13">
        <v>0.98</v>
      </c>
      <c r="V44" s="14">
        <f t="shared" si="3"/>
        <v>8.5224259758577503</v>
      </c>
      <c r="W44" s="14">
        <f t="shared" si="4"/>
        <v>1.417305265318404</v>
      </c>
    </row>
    <row r="45" spans="1:23">
      <c r="A45" s="11" t="s">
        <v>54</v>
      </c>
      <c r="B45" s="11" t="s">
        <v>53</v>
      </c>
      <c r="C45" s="12">
        <v>463.08536725699997</v>
      </c>
      <c r="D45" s="11">
        <v>1</v>
      </c>
      <c r="E45" s="11">
        <v>9944</v>
      </c>
      <c r="F45" s="11" t="s">
        <v>52</v>
      </c>
      <c r="G45" s="11">
        <v>4</v>
      </c>
      <c r="H45" s="11" t="s">
        <v>63</v>
      </c>
      <c r="I45" s="11">
        <v>6</v>
      </c>
      <c r="J45" s="11">
        <v>1660</v>
      </c>
      <c r="K45" s="11">
        <v>1660</v>
      </c>
      <c r="L45" s="11">
        <v>566</v>
      </c>
      <c r="M45" s="12">
        <v>0.109138516127</v>
      </c>
      <c r="N45" s="13">
        <v>1</v>
      </c>
      <c r="O45" s="14">
        <f t="shared" si="0"/>
        <v>0.109138516127</v>
      </c>
      <c r="P45" s="14">
        <v>4.6100000000000003</v>
      </c>
      <c r="Q45" s="14">
        <v>0.18</v>
      </c>
      <c r="R45" s="14">
        <f t="shared" si="1"/>
        <v>0.50312855934547007</v>
      </c>
      <c r="S45" s="14">
        <f t="shared" si="2"/>
        <v>1.9644932902859999E-2</v>
      </c>
      <c r="T45" s="13">
        <v>0.99</v>
      </c>
      <c r="U45" s="13">
        <v>0.98</v>
      </c>
      <c r="V45" s="14">
        <f t="shared" si="3"/>
        <v>0.49809727375201535</v>
      </c>
      <c r="W45" s="14">
        <f t="shared" si="4"/>
        <v>1.9252034244802797E-2</v>
      </c>
    </row>
    <row r="46" spans="1:23">
      <c r="A46" s="11" t="s">
        <v>54</v>
      </c>
      <c r="B46" s="11" t="s">
        <v>53</v>
      </c>
      <c r="C46" s="12">
        <v>463.08536725699997</v>
      </c>
      <c r="D46" s="11">
        <v>1</v>
      </c>
      <c r="E46" s="11">
        <v>9945</v>
      </c>
      <c r="F46" s="11" t="s">
        <v>52</v>
      </c>
      <c r="G46" s="11">
        <v>4</v>
      </c>
      <c r="H46" s="11" t="s">
        <v>56</v>
      </c>
      <c r="I46" s="11">
        <v>7</v>
      </c>
      <c r="J46" s="11">
        <v>2110</v>
      </c>
      <c r="K46" s="11">
        <v>2110</v>
      </c>
      <c r="L46" s="11">
        <v>567</v>
      </c>
      <c r="M46" s="12">
        <v>0.398730019662</v>
      </c>
      <c r="N46" s="13">
        <v>1</v>
      </c>
      <c r="O46" s="14">
        <f t="shared" si="0"/>
        <v>0.398730019662</v>
      </c>
      <c r="P46" s="14">
        <v>6.95</v>
      </c>
      <c r="Q46" s="14">
        <v>1.2</v>
      </c>
      <c r="R46" s="14">
        <f t="shared" si="1"/>
        <v>2.7711736366509001</v>
      </c>
      <c r="S46" s="14">
        <f t="shared" si="2"/>
        <v>0.4784760235944</v>
      </c>
      <c r="T46" s="13">
        <v>0.99</v>
      </c>
      <c r="U46" s="13">
        <v>0.98</v>
      </c>
      <c r="V46" s="14">
        <f t="shared" si="3"/>
        <v>2.743461900284391</v>
      </c>
      <c r="W46" s="14">
        <f t="shared" si="4"/>
        <v>0.46890650312251198</v>
      </c>
    </row>
    <row r="47" spans="1:23">
      <c r="A47" s="11" t="s">
        <v>54</v>
      </c>
      <c r="B47" s="11" t="s">
        <v>53</v>
      </c>
      <c r="C47" s="12">
        <v>463.08536725699997</v>
      </c>
      <c r="D47" s="11">
        <v>1</v>
      </c>
      <c r="E47" s="11">
        <v>9986</v>
      </c>
      <c r="F47" s="11" t="s">
        <v>52</v>
      </c>
      <c r="G47" s="11">
        <v>4</v>
      </c>
      <c r="H47" s="11" t="s">
        <v>58</v>
      </c>
      <c r="I47" s="11">
        <v>13</v>
      </c>
      <c r="J47" s="11">
        <v>6300</v>
      </c>
      <c r="K47" s="11">
        <v>6300</v>
      </c>
      <c r="L47" s="11">
        <v>573</v>
      </c>
      <c r="M47" s="12">
        <v>3.7596086071900001</v>
      </c>
      <c r="N47" s="13">
        <v>0.83</v>
      </c>
      <c r="O47" s="14">
        <f t="shared" si="0"/>
        <v>3.1204751439676999</v>
      </c>
      <c r="P47" s="14">
        <v>2.0699999999999998</v>
      </c>
      <c r="Q47" s="14">
        <v>0.08</v>
      </c>
      <c r="R47" s="14">
        <f t="shared" si="1"/>
        <v>6.4593835480131379</v>
      </c>
      <c r="S47" s="14">
        <f t="shared" si="2"/>
        <v>0.24963801151741599</v>
      </c>
      <c r="T47" s="13">
        <v>0.99</v>
      </c>
      <c r="U47" s="13">
        <v>0.98</v>
      </c>
      <c r="V47" s="14">
        <f t="shared" si="3"/>
        <v>6.3947897125330062</v>
      </c>
      <c r="W47" s="14">
        <f t="shared" si="4"/>
        <v>0.24464525128706766</v>
      </c>
    </row>
    <row r="48" spans="1:23">
      <c r="A48" s="11" t="s">
        <v>54</v>
      </c>
      <c r="B48" s="11" t="s">
        <v>53</v>
      </c>
      <c r="C48" s="12">
        <v>463.08536725699997</v>
      </c>
      <c r="D48" s="11">
        <v>1</v>
      </c>
      <c r="E48" s="11">
        <v>9987</v>
      </c>
      <c r="F48" s="11" t="s">
        <v>52</v>
      </c>
      <c r="G48" s="11">
        <v>4</v>
      </c>
      <c r="H48" s="11" t="s">
        <v>56</v>
      </c>
      <c r="I48" s="11">
        <v>7</v>
      </c>
      <c r="J48" s="11">
        <v>2110</v>
      </c>
      <c r="K48" s="11">
        <v>2110</v>
      </c>
      <c r="L48" s="11">
        <v>567</v>
      </c>
      <c r="M48" s="12">
        <v>9.9561425196800002E-2</v>
      </c>
      <c r="N48" s="13">
        <v>1</v>
      </c>
      <c r="O48" s="14">
        <f t="shared" si="0"/>
        <v>9.9561425196800002E-2</v>
      </c>
      <c r="P48" s="14">
        <v>6.95</v>
      </c>
      <c r="Q48" s="14">
        <v>1.2</v>
      </c>
      <c r="R48" s="14">
        <f t="shared" si="1"/>
        <v>0.69195190511776006</v>
      </c>
      <c r="S48" s="14">
        <f t="shared" si="2"/>
        <v>0.11947371023615999</v>
      </c>
      <c r="T48" s="13">
        <v>0.99</v>
      </c>
      <c r="U48" s="13">
        <v>0.98</v>
      </c>
      <c r="V48" s="14">
        <f t="shared" si="3"/>
        <v>0.68503238606658245</v>
      </c>
      <c r="W48" s="14">
        <f t="shared" si="4"/>
        <v>0.11708423603143679</v>
      </c>
    </row>
    <row r="49" spans="1:23">
      <c r="A49" s="11" t="s">
        <v>54</v>
      </c>
      <c r="B49" s="11" t="s">
        <v>53</v>
      </c>
      <c r="C49" s="12">
        <v>463.08536725699997</v>
      </c>
      <c r="D49" s="11">
        <v>1</v>
      </c>
      <c r="E49" s="11">
        <v>9988</v>
      </c>
      <c r="F49" s="11" t="s">
        <v>52</v>
      </c>
      <c r="G49" s="11">
        <v>4</v>
      </c>
      <c r="H49" s="11" t="s">
        <v>55</v>
      </c>
      <c r="I49" s="11">
        <v>2</v>
      </c>
      <c r="J49" s="11">
        <v>1200</v>
      </c>
      <c r="K49" s="11">
        <v>1200</v>
      </c>
      <c r="L49" s="11">
        <v>562</v>
      </c>
      <c r="M49" s="12">
        <v>0.42573387723900002</v>
      </c>
      <c r="N49" s="13">
        <v>1</v>
      </c>
      <c r="O49" s="14">
        <f t="shared" si="0"/>
        <v>0.42573387723900002</v>
      </c>
      <c r="P49" s="14">
        <v>8.52</v>
      </c>
      <c r="Q49" s="14">
        <v>1.44</v>
      </c>
      <c r="R49" s="14">
        <f t="shared" si="1"/>
        <v>3.6272526340762798</v>
      </c>
      <c r="S49" s="14">
        <f t="shared" si="2"/>
        <v>0.61305678322416002</v>
      </c>
      <c r="T49" s="13">
        <v>0.99</v>
      </c>
      <c r="U49" s="13">
        <v>0.98</v>
      </c>
      <c r="V49" s="14">
        <f t="shared" si="3"/>
        <v>3.590980107735517</v>
      </c>
      <c r="W49" s="14">
        <f t="shared" si="4"/>
        <v>0.60079564755967685</v>
      </c>
    </row>
    <row r="50" spans="1:23">
      <c r="A50" s="11" t="s">
        <v>54</v>
      </c>
      <c r="B50" s="11" t="s">
        <v>53</v>
      </c>
      <c r="C50" s="12">
        <v>463.08536725699997</v>
      </c>
      <c r="D50" s="11">
        <v>1</v>
      </c>
      <c r="E50" s="11">
        <v>9989</v>
      </c>
      <c r="F50" s="11" t="s">
        <v>52</v>
      </c>
      <c r="G50" s="11">
        <v>4</v>
      </c>
      <c r="H50" s="11" t="s">
        <v>58</v>
      </c>
      <c r="I50" s="11">
        <v>13</v>
      </c>
      <c r="J50" s="11">
        <v>6110</v>
      </c>
      <c r="K50" s="11">
        <v>6110</v>
      </c>
      <c r="L50" s="11">
        <v>573</v>
      </c>
      <c r="M50" s="12">
        <v>5.6724306664000004</v>
      </c>
      <c r="N50" s="13">
        <v>0.83</v>
      </c>
      <c r="O50" s="14">
        <f t="shared" si="0"/>
        <v>4.708117453112</v>
      </c>
      <c r="P50" s="14">
        <v>2.0699999999999998</v>
      </c>
      <c r="Q50" s="14">
        <v>0.08</v>
      </c>
      <c r="R50" s="14">
        <f t="shared" si="1"/>
        <v>9.7458031279418389</v>
      </c>
      <c r="S50" s="14">
        <f t="shared" si="2"/>
        <v>0.37664939624895999</v>
      </c>
      <c r="T50" s="13">
        <v>0.99</v>
      </c>
      <c r="U50" s="13">
        <v>0.98</v>
      </c>
      <c r="V50" s="14">
        <f t="shared" si="3"/>
        <v>9.6483450966624211</v>
      </c>
      <c r="W50" s="14">
        <f t="shared" si="4"/>
        <v>0.36911640832398079</v>
      </c>
    </row>
    <row r="51" spans="1:23">
      <c r="A51" s="11" t="s">
        <v>54</v>
      </c>
      <c r="B51" s="11" t="s">
        <v>53</v>
      </c>
      <c r="C51" s="12">
        <v>463.08536725699997</v>
      </c>
      <c r="D51" s="11">
        <v>1</v>
      </c>
      <c r="E51" s="11">
        <v>9990</v>
      </c>
      <c r="F51" s="11" t="s">
        <v>52</v>
      </c>
      <c r="G51" s="11">
        <v>4</v>
      </c>
      <c r="H51" s="11" t="s">
        <v>58</v>
      </c>
      <c r="I51" s="11">
        <v>13</v>
      </c>
      <c r="J51" s="11">
        <v>6170</v>
      </c>
      <c r="K51" s="11">
        <v>6170</v>
      </c>
      <c r="L51" s="11">
        <v>573</v>
      </c>
      <c r="M51" s="12">
        <v>8.0638048545400007</v>
      </c>
      <c r="N51" s="13">
        <v>0.83</v>
      </c>
      <c r="O51" s="14">
        <f t="shared" si="0"/>
        <v>6.6929580292682003</v>
      </c>
      <c r="P51" s="14">
        <v>2.0699999999999998</v>
      </c>
      <c r="Q51" s="14">
        <v>0.08</v>
      </c>
      <c r="R51" s="14">
        <f t="shared" si="1"/>
        <v>13.854423120585173</v>
      </c>
      <c r="S51" s="14">
        <f t="shared" si="2"/>
        <v>0.53543664234145605</v>
      </c>
      <c r="T51" s="13">
        <v>0.99</v>
      </c>
      <c r="U51" s="13">
        <v>0.98</v>
      </c>
      <c r="V51" s="14">
        <f t="shared" si="3"/>
        <v>13.71587888937932</v>
      </c>
      <c r="W51" s="14">
        <f t="shared" si="4"/>
        <v>0.52472790949462689</v>
      </c>
    </row>
    <row r="52" spans="1:23">
      <c r="A52" s="11" t="s">
        <v>54</v>
      </c>
      <c r="B52" s="11" t="s">
        <v>53</v>
      </c>
      <c r="C52" s="12">
        <v>463.08536725699997</v>
      </c>
      <c r="D52" s="11">
        <v>1</v>
      </c>
      <c r="E52" s="11">
        <v>9992</v>
      </c>
      <c r="F52" s="11" t="s">
        <v>52</v>
      </c>
      <c r="G52" s="11">
        <v>4</v>
      </c>
      <c r="H52" s="11" t="s">
        <v>57</v>
      </c>
      <c r="I52" s="11">
        <v>11</v>
      </c>
      <c r="J52" s="11">
        <v>4410</v>
      </c>
      <c r="K52" s="11">
        <v>4410</v>
      </c>
      <c r="L52" s="11">
        <v>571</v>
      </c>
      <c r="M52" s="12">
        <v>3.3527435380099999</v>
      </c>
      <c r="N52" s="13">
        <v>1</v>
      </c>
      <c r="O52" s="14">
        <f t="shared" si="0"/>
        <v>3.3527435380099999</v>
      </c>
      <c r="P52" s="14">
        <v>3.85</v>
      </c>
      <c r="Q52" s="14">
        <v>0.14000000000000001</v>
      </c>
      <c r="R52" s="14">
        <f t="shared" si="1"/>
        <v>12.9080626213385</v>
      </c>
      <c r="S52" s="14">
        <f t="shared" si="2"/>
        <v>0.46938409532140002</v>
      </c>
      <c r="T52" s="13">
        <v>0.99</v>
      </c>
      <c r="U52" s="13">
        <v>0.98</v>
      </c>
      <c r="V52" s="14">
        <f t="shared" si="3"/>
        <v>12.778981995125115</v>
      </c>
      <c r="W52" s="14">
        <f t="shared" si="4"/>
        <v>0.45999641341497199</v>
      </c>
    </row>
    <row r="53" spans="1:23">
      <c r="A53" s="11" t="s">
        <v>54</v>
      </c>
      <c r="B53" s="11" t="s">
        <v>53</v>
      </c>
      <c r="C53" s="12">
        <v>463.08536725699997</v>
      </c>
      <c r="D53" s="11">
        <v>1</v>
      </c>
      <c r="E53" s="11">
        <v>9993</v>
      </c>
      <c r="F53" s="11" t="s">
        <v>52</v>
      </c>
      <c r="G53" s="11">
        <v>4</v>
      </c>
      <c r="H53" s="11" t="s">
        <v>57</v>
      </c>
      <c r="I53" s="11">
        <v>11</v>
      </c>
      <c r="J53" s="11">
        <v>4410</v>
      </c>
      <c r="K53" s="11">
        <v>4410</v>
      </c>
      <c r="L53" s="11">
        <v>571</v>
      </c>
      <c r="M53" s="12">
        <v>9.6354293609100008</v>
      </c>
      <c r="N53" s="13">
        <v>1</v>
      </c>
      <c r="O53" s="14">
        <f t="shared" si="0"/>
        <v>9.6354293609100008</v>
      </c>
      <c r="P53" s="14">
        <v>3.85</v>
      </c>
      <c r="Q53" s="14">
        <v>0.14000000000000001</v>
      </c>
      <c r="R53" s="14">
        <f t="shared" si="1"/>
        <v>37.096403039503507</v>
      </c>
      <c r="S53" s="14">
        <f t="shared" si="2"/>
        <v>1.3489601105274003</v>
      </c>
      <c r="T53" s="13">
        <v>0.99</v>
      </c>
      <c r="U53" s="13">
        <v>0.98</v>
      </c>
      <c r="V53" s="14">
        <f t="shared" si="3"/>
        <v>36.72543900910847</v>
      </c>
      <c r="W53" s="14">
        <f t="shared" si="4"/>
        <v>1.3219809083168523</v>
      </c>
    </row>
    <row r="54" spans="1:23">
      <c r="A54" s="11" t="s">
        <v>54</v>
      </c>
      <c r="B54" s="11" t="s">
        <v>53</v>
      </c>
      <c r="C54" s="12">
        <v>463.08536725699997</v>
      </c>
      <c r="D54" s="11">
        <v>1</v>
      </c>
      <c r="E54" s="11">
        <v>9994</v>
      </c>
      <c r="F54" s="11" t="s">
        <v>52</v>
      </c>
      <c r="G54" s="11">
        <v>4</v>
      </c>
      <c r="H54" s="11" t="s">
        <v>55</v>
      </c>
      <c r="I54" s="11">
        <v>2</v>
      </c>
      <c r="J54" s="11">
        <v>1200</v>
      </c>
      <c r="K54" s="11">
        <v>1200</v>
      </c>
      <c r="L54" s="11">
        <v>562</v>
      </c>
      <c r="M54" s="12">
        <v>4.8638151595599997</v>
      </c>
      <c r="N54" s="13">
        <v>1</v>
      </c>
      <c r="O54" s="14">
        <f t="shared" si="0"/>
        <v>4.8638151595599997</v>
      </c>
      <c r="P54" s="14">
        <v>8.52</v>
      </c>
      <c r="Q54" s="14">
        <v>1.44</v>
      </c>
      <c r="R54" s="14">
        <f t="shared" si="1"/>
        <v>41.439705159451194</v>
      </c>
      <c r="S54" s="14">
        <f t="shared" si="2"/>
        <v>7.0038938297663993</v>
      </c>
      <c r="T54" s="13">
        <v>0.99</v>
      </c>
      <c r="U54" s="13">
        <v>0.98</v>
      </c>
      <c r="V54" s="14">
        <f t="shared" si="3"/>
        <v>41.025308107856681</v>
      </c>
      <c r="W54" s="14">
        <f t="shared" si="4"/>
        <v>6.8638159531710716</v>
      </c>
    </row>
    <row r="55" spans="1:23">
      <c r="A55" s="11" t="s">
        <v>54</v>
      </c>
      <c r="B55" s="11" t="s">
        <v>53</v>
      </c>
      <c r="C55" s="12">
        <v>463.08536725699997</v>
      </c>
      <c r="D55" s="11">
        <v>1</v>
      </c>
      <c r="E55" s="11">
        <v>9995</v>
      </c>
      <c r="F55" s="11" t="s">
        <v>52</v>
      </c>
      <c r="G55" s="11">
        <v>4</v>
      </c>
      <c r="H55" s="11" t="s">
        <v>63</v>
      </c>
      <c r="I55" s="11">
        <v>6</v>
      </c>
      <c r="J55" s="11">
        <v>1800</v>
      </c>
      <c r="K55" s="11">
        <v>1800</v>
      </c>
      <c r="L55" s="11">
        <v>566</v>
      </c>
      <c r="M55" s="12">
        <v>2.3031399635100001</v>
      </c>
      <c r="N55" s="13">
        <v>1</v>
      </c>
      <c r="O55" s="14">
        <f t="shared" si="0"/>
        <v>2.3031399635100001</v>
      </c>
      <c r="P55" s="14">
        <v>4.6100000000000003</v>
      </c>
      <c r="Q55" s="14">
        <v>0.18</v>
      </c>
      <c r="R55" s="14">
        <f t="shared" si="1"/>
        <v>10.617475231781102</v>
      </c>
      <c r="S55" s="14">
        <f t="shared" si="2"/>
        <v>0.41456519343179998</v>
      </c>
      <c r="T55" s="13">
        <v>0.99</v>
      </c>
      <c r="U55" s="13">
        <v>0.98</v>
      </c>
      <c r="V55" s="14">
        <f t="shared" si="3"/>
        <v>10.511300479463291</v>
      </c>
      <c r="W55" s="14">
        <f t="shared" si="4"/>
        <v>0.40627388956316396</v>
      </c>
    </row>
    <row r="56" spans="1:23">
      <c r="A56" s="11" t="s">
        <v>54</v>
      </c>
      <c r="B56" s="11" t="s">
        <v>53</v>
      </c>
      <c r="C56" s="12">
        <v>463.08536725699997</v>
      </c>
      <c r="D56" s="11">
        <v>1</v>
      </c>
      <c r="E56" s="11">
        <v>9996</v>
      </c>
      <c r="F56" s="11" t="s">
        <v>52</v>
      </c>
      <c r="G56" s="11">
        <v>4</v>
      </c>
      <c r="H56" s="11" t="s">
        <v>62</v>
      </c>
      <c r="I56" s="11">
        <v>1</v>
      </c>
      <c r="J56" s="11">
        <v>1100</v>
      </c>
      <c r="K56" s="11">
        <v>1100</v>
      </c>
      <c r="L56" s="11">
        <v>561</v>
      </c>
      <c r="M56" s="12">
        <v>1.48745537859</v>
      </c>
      <c r="N56" s="13">
        <v>1</v>
      </c>
      <c r="O56" s="14">
        <f t="shared" si="0"/>
        <v>1.48745537859</v>
      </c>
      <c r="P56" s="14">
        <v>4.55</v>
      </c>
      <c r="Q56" s="14">
        <v>0.79</v>
      </c>
      <c r="R56" s="14">
        <f t="shared" si="1"/>
        <v>6.7679219725844995</v>
      </c>
      <c r="S56" s="14">
        <f t="shared" si="2"/>
        <v>1.1750897490861001</v>
      </c>
      <c r="T56" s="13">
        <v>0.99</v>
      </c>
      <c r="U56" s="13">
        <v>0.98</v>
      </c>
      <c r="V56" s="14">
        <f t="shared" si="3"/>
        <v>6.7002427528586548</v>
      </c>
      <c r="W56" s="14">
        <f t="shared" si="4"/>
        <v>1.1515879541043781</v>
      </c>
    </row>
    <row r="57" spans="1:23">
      <c r="A57" s="11" t="s">
        <v>54</v>
      </c>
      <c r="B57" s="11" t="s">
        <v>53</v>
      </c>
      <c r="C57" s="12">
        <v>463.08536725699997</v>
      </c>
      <c r="D57" s="11">
        <v>1</v>
      </c>
      <c r="E57" s="11">
        <v>9997</v>
      </c>
      <c r="F57" s="11" t="s">
        <v>52</v>
      </c>
      <c r="G57" s="11">
        <v>4</v>
      </c>
      <c r="H57" s="11" t="s">
        <v>61</v>
      </c>
      <c r="I57" s="11">
        <v>12</v>
      </c>
      <c r="J57" s="11">
        <v>5200</v>
      </c>
      <c r="K57" s="11">
        <v>5200</v>
      </c>
      <c r="L57" s="11">
        <v>572</v>
      </c>
      <c r="M57" s="12">
        <v>0.19800689208399999</v>
      </c>
      <c r="N57" s="13">
        <v>0</v>
      </c>
      <c r="O57" s="14">
        <f t="shared" si="0"/>
        <v>0</v>
      </c>
      <c r="P57" s="14">
        <v>0</v>
      </c>
      <c r="Q57" s="14">
        <v>0</v>
      </c>
      <c r="R57" s="14">
        <f t="shared" si="1"/>
        <v>0</v>
      </c>
      <c r="S57" s="14">
        <f t="shared" si="2"/>
        <v>0</v>
      </c>
      <c r="T57" s="13">
        <v>0.99</v>
      </c>
      <c r="U57" s="13">
        <v>0.98</v>
      </c>
      <c r="V57" s="14">
        <f t="shared" si="3"/>
        <v>0</v>
      </c>
      <c r="W57" s="14">
        <f t="shared" si="4"/>
        <v>0</v>
      </c>
    </row>
    <row r="58" spans="1:23">
      <c r="A58" s="11" t="s">
        <v>54</v>
      </c>
      <c r="B58" s="11" t="s">
        <v>53</v>
      </c>
      <c r="C58" s="12">
        <v>463.08536725699997</v>
      </c>
      <c r="D58" s="11">
        <v>1</v>
      </c>
      <c r="E58" s="11">
        <v>10018</v>
      </c>
      <c r="F58" s="11" t="s">
        <v>52</v>
      </c>
      <c r="G58" s="11">
        <v>4</v>
      </c>
      <c r="H58" s="11" t="s">
        <v>55</v>
      </c>
      <c r="I58" s="11">
        <v>2</v>
      </c>
      <c r="J58" s="11">
        <v>1200</v>
      </c>
      <c r="K58" s="11">
        <v>1200</v>
      </c>
      <c r="L58" s="11">
        <v>562</v>
      </c>
      <c r="M58" s="12">
        <v>0.13942424861800001</v>
      </c>
      <c r="N58" s="13">
        <v>1</v>
      </c>
      <c r="O58" s="14">
        <f t="shared" si="0"/>
        <v>0.13942424861800001</v>
      </c>
      <c r="P58" s="14">
        <v>8.52</v>
      </c>
      <c r="Q58" s="14">
        <v>1.44</v>
      </c>
      <c r="R58" s="14">
        <f t="shared" si="1"/>
        <v>1.1878945982253601</v>
      </c>
      <c r="S58" s="14">
        <f t="shared" si="2"/>
        <v>0.20077091800992</v>
      </c>
      <c r="T58" s="13">
        <v>0.99</v>
      </c>
      <c r="U58" s="13">
        <v>0.98</v>
      </c>
      <c r="V58" s="14">
        <f t="shared" si="3"/>
        <v>1.1760156522431064</v>
      </c>
      <c r="W58" s="14">
        <f t="shared" si="4"/>
        <v>0.19675549964972161</v>
      </c>
    </row>
    <row r="59" spans="1:23">
      <c r="A59" s="11" t="s">
        <v>54</v>
      </c>
      <c r="B59" s="11" t="s">
        <v>53</v>
      </c>
      <c r="C59" s="12">
        <v>463.08536725699997</v>
      </c>
      <c r="D59" s="11">
        <v>1</v>
      </c>
      <c r="E59" s="11">
        <v>10023</v>
      </c>
      <c r="F59" s="11" t="s">
        <v>52</v>
      </c>
      <c r="G59" s="11">
        <v>4</v>
      </c>
      <c r="H59" s="11" t="s">
        <v>55</v>
      </c>
      <c r="I59" s="11">
        <v>2</v>
      </c>
      <c r="J59" s="11">
        <v>1200</v>
      </c>
      <c r="K59" s="11">
        <v>1200</v>
      </c>
      <c r="L59" s="11">
        <v>562</v>
      </c>
      <c r="M59" s="12">
        <v>5.0407598229300001E-2</v>
      </c>
      <c r="N59" s="13">
        <v>1</v>
      </c>
      <c r="O59" s="14">
        <f t="shared" si="0"/>
        <v>5.0407598229300001E-2</v>
      </c>
      <c r="P59" s="14">
        <v>8.52</v>
      </c>
      <c r="Q59" s="14">
        <v>1.44</v>
      </c>
      <c r="R59" s="14">
        <f t="shared" si="1"/>
        <v>0.42947273691363597</v>
      </c>
      <c r="S59" s="14">
        <f t="shared" si="2"/>
        <v>7.2586941450191997E-2</v>
      </c>
      <c r="T59" s="13">
        <v>0.99</v>
      </c>
      <c r="U59" s="13">
        <v>0.98</v>
      </c>
      <c r="V59" s="14">
        <f t="shared" si="3"/>
        <v>0.42517800954449958</v>
      </c>
      <c r="W59" s="14">
        <f t="shared" si="4"/>
        <v>7.1135202621188151E-2</v>
      </c>
    </row>
    <row r="60" spans="1:23">
      <c r="A60" s="11" t="s">
        <v>54</v>
      </c>
      <c r="B60" s="11" t="s">
        <v>53</v>
      </c>
      <c r="C60" s="12">
        <v>463.08536725699997</v>
      </c>
      <c r="D60" s="11">
        <v>1</v>
      </c>
      <c r="E60" s="11">
        <v>10049</v>
      </c>
      <c r="F60" s="11" t="s">
        <v>52</v>
      </c>
      <c r="G60" s="11">
        <v>4</v>
      </c>
      <c r="H60" s="11" t="s">
        <v>56</v>
      </c>
      <c r="I60" s="11">
        <v>7</v>
      </c>
      <c r="J60" s="11">
        <v>2110</v>
      </c>
      <c r="K60" s="11">
        <v>2110</v>
      </c>
      <c r="L60" s="11">
        <v>567</v>
      </c>
      <c r="M60" s="12">
        <v>10.234196237800001</v>
      </c>
      <c r="N60" s="13">
        <v>1</v>
      </c>
      <c r="O60" s="14">
        <f t="shared" si="0"/>
        <v>10.234196237800001</v>
      </c>
      <c r="P60" s="14">
        <v>6.95</v>
      </c>
      <c r="Q60" s="14">
        <v>1.2</v>
      </c>
      <c r="R60" s="14">
        <f t="shared" si="1"/>
        <v>71.127663852710015</v>
      </c>
      <c r="S60" s="14">
        <f t="shared" si="2"/>
        <v>12.28103548536</v>
      </c>
      <c r="T60" s="13">
        <v>0.99</v>
      </c>
      <c r="U60" s="13">
        <v>0.98</v>
      </c>
      <c r="V60" s="14">
        <f t="shared" si="3"/>
        <v>70.416387214182919</v>
      </c>
      <c r="W60" s="14">
        <f t="shared" si="4"/>
        <v>12.0354147756528</v>
      </c>
    </row>
    <row r="61" spans="1:23">
      <c r="A61" s="11" t="s">
        <v>54</v>
      </c>
      <c r="B61" s="11" t="s">
        <v>53</v>
      </c>
      <c r="C61" s="12">
        <v>463.08536725699997</v>
      </c>
      <c r="D61" s="11">
        <v>1</v>
      </c>
      <c r="E61" s="11">
        <v>10050</v>
      </c>
      <c r="F61" s="11" t="s">
        <v>52</v>
      </c>
      <c r="G61" s="11">
        <v>4</v>
      </c>
      <c r="H61" s="11" t="s">
        <v>58</v>
      </c>
      <c r="I61" s="11">
        <v>13</v>
      </c>
      <c r="J61" s="11">
        <v>6410</v>
      </c>
      <c r="K61" s="11">
        <v>6410</v>
      </c>
      <c r="L61" s="11">
        <v>573</v>
      </c>
      <c r="M61" s="12">
        <v>2.30932261892</v>
      </c>
      <c r="N61" s="13">
        <v>0.83</v>
      </c>
      <c r="O61" s="14">
        <f t="shared" si="0"/>
        <v>1.9167377737036</v>
      </c>
      <c r="P61" s="14">
        <v>2.0699999999999998</v>
      </c>
      <c r="Q61" s="14">
        <v>0.08</v>
      </c>
      <c r="R61" s="14">
        <f t="shared" si="1"/>
        <v>3.9676471915664515</v>
      </c>
      <c r="S61" s="14">
        <f t="shared" si="2"/>
        <v>0.15333902189628801</v>
      </c>
      <c r="T61" s="13">
        <v>0.99</v>
      </c>
      <c r="U61" s="13">
        <v>0.98</v>
      </c>
      <c r="V61" s="14">
        <f t="shared" si="3"/>
        <v>3.9279707196507871</v>
      </c>
      <c r="W61" s="14">
        <f t="shared" si="4"/>
        <v>0.15027224145836224</v>
      </c>
    </row>
    <row r="62" spans="1:23">
      <c r="A62" s="11" t="s">
        <v>54</v>
      </c>
      <c r="B62" s="11" t="s">
        <v>53</v>
      </c>
      <c r="C62" s="12">
        <v>463.08536725699997</v>
      </c>
      <c r="D62" s="11">
        <v>1</v>
      </c>
      <c r="E62" s="11">
        <v>10051</v>
      </c>
      <c r="F62" s="11" t="s">
        <v>52</v>
      </c>
      <c r="G62" s="11">
        <v>4</v>
      </c>
      <c r="H62" s="11" t="s">
        <v>58</v>
      </c>
      <c r="I62" s="11">
        <v>13</v>
      </c>
      <c r="J62" s="11">
        <v>6300</v>
      </c>
      <c r="K62" s="11">
        <v>6300</v>
      </c>
      <c r="L62" s="11">
        <v>573</v>
      </c>
      <c r="M62" s="12">
        <v>1.01000636267</v>
      </c>
      <c r="N62" s="13">
        <v>0.83</v>
      </c>
      <c r="O62" s="14">
        <f t="shared" si="0"/>
        <v>0.83830528101609991</v>
      </c>
      <c r="P62" s="14">
        <v>2.0699999999999998</v>
      </c>
      <c r="Q62" s="14">
        <v>0.08</v>
      </c>
      <c r="R62" s="14">
        <f t="shared" si="1"/>
        <v>1.7352919317033266</v>
      </c>
      <c r="S62" s="14">
        <f t="shared" si="2"/>
        <v>6.7064422481287994E-2</v>
      </c>
      <c r="T62" s="13">
        <v>0.99</v>
      </c>
      <c r="U62" s="13">
        <v>0.98</v>
      </c>
      <c r="V62" s="14">
        <f t="shared" si="3"/>
        <v>1.7179390123862934</v>
      </c>
      <c r="W62" s="14">
        <f t="shared" si="4"/>
        <v>6.5723134031662231E-2</v>
      </c>
    </row>
    <row r="63" spans="1:23">
      <c r="A63" s="11" t="s">
        <v>54</v>
      </c>
      <c r="B63" s="11" t="s">
        <v>53</v>
      </c>
      <c r="C63" s="12">
        <v>463.08536725699997</v>
      </c>
      <c r="D63" s="11">
        <v>1</v>
      </c>
      <c r="E63" s="11">
        <v>10052</v>
      </c>
      <c r="F63" s="11" t="s">
        <v>52</v>
      </c>
      <c r="G63" s="11">
        <v>4</v>
      </c>
      <c r="H63" s="11" t="s">
        <v>58</v>
      </c>
      <c r="I63" s="11">
        <v>13</v>
      </c>
      <c r="J63" s="11">
        <v>6460</v>
      </c>
      <c r="K63" s="11">
        <v>6460</v>
      </c>
      <c r="L63" s="11">
        <v>573</v>
      </c>
      <c r="M63" s="12">
        <v>0.83494876124100004</v>
      </c>
      <c r="N63" s="13">
        <v>0.83</v>
      </c>
      <c r="O63" s="14">
        <f t="shared" si="0"/>
        <v>0.69300747183002998</v>
      </c>
      <c r="P63" s="14">
        <v>2.0699999999999998</v>
      </c>
      <c r="Q63" s="14">
        <v>0.08</v>
      </c>
      <c r="R63" s="14">
        <f t="shared" si="1"/>
        <v>1.4345254666881619</v>
      </c>
      <c r="S63" s="14">
        <f t="shared" si="2"/>
        <v>5.5440597746402399E-2</v>
      </c>
      <c r="T63" s="13">
        <v>0.99</v>
      </c>
      <c r="U63" s="13">
        <v>0.98</v>
      </c>
      <c r="V63" s="14">
        <f t="shared" si="3"/>
        <v>1.4201802120212803</v>
      </c>
      <c r="W63" s="14">
        <f t="shared" si="4"/>
        <v>5.4331785791474352E-2</v>
      </c>
    </row>
    <row r="64" spans="1:23">
      <c r="A64" s="11" t="s">
        <v>54</v>
      </c>
      <c r="B64" s="11" t="s">
        <v>53</v>
      </c>
      <c r="C64" s="12">
        <v>463.08536725699997</v>
      </c>
      <c r="D64" s="11">
        <v>1</v>
      </c>
      <c r="E64" s="11">
        <v>10109</v>
      </c>
      <c r="F64" s="11" t="s">
        <v>52</v>
      </c>
      <c r="G64" s="11">
        <v>4</v>
      </c>
      <c r="H64" s="11" t="s">
        <v>58</v>
      </c>
      <c r="I64" s="11">
        <v>13</v>
      </c>
      <c r="J64" s="11">
        <v>6300</v>
      </c>
      <c r="K64" s="11">
        <v>6300</v>
      </c>
      <c r="L64" s="11">
        <v>573</v>
      </c>
      <c r="M64" s="12">
        <v>1.98757509784</v>
      </c>
      <c r="N64" s="13">
        <v>0.83</v>
      </c>
      <c r="O64" s="14">
        <f t="shared" si="0"/>
        <v>1.6496873312071998</v>
      </c>
      <c r="P64" s="14">
        <v>2.0699999999999998</v>
      </c>
      <c r="Q64" s="14">
        <v>0.08</v>
      </c>
      <c r="R64" s="14">
        <f t="shared" si="1"/>
        <v>3.4148527755989031</v>
      </c>
      <c r="S64" s="14">
        <f t="shared" si="2"/>
        <v>0.13197498649657599</v>
      </c>
      <c r="T64" s="13">
        <v>0.99</v>
      </c>
      <c r="U64" s="13">
        <v>0.98</v>
      </c>
      <c r="V64" s="14">
        <f t="shared" si="3"/>
        <v>3.3807042478429139</v>
      </c>
      <c r="W64" s="14">
        <f t="shared" si="4"/>
        <v>0.12933548676664447</v>
      </c>
    </row>
    <row r="65" spans="1:23">
      <c r="A65" s="11" t="s">
        <v>54</v>
      </c>
      <c r="B65" s="11" t="s">
        <v>53</v>
      </c>
      <c r="C65" s="12">
        <v>463.08536725699997</v>
      </c>
      <c r="D65" s="11">
        <v>1</v>
      </c>
      <c r="E65" s="11">
        <v>10110</v>
      </c>
      <c r="F65" s="11" t="s">
        <v>52</v>
      </c>
      <c r="G65" s="11">
        <v>4</v>
      </c>
      <c r="H65" s="11" t="s">
        <v>55</v>
      </c>
      <c r="I65" s="11">
        <v>2</v>
      </c>
      <c r="J65" s="11">
        <v>1200</v>
      </c>
      <c r="K65" s="11">
        <v>1200</v>
      </c>
      <c r="L65" s="11">
        <v>562</v>
      </c>
      <c r="M65" s="12">
        <v>3.3954162373899997E-2</v>
      </c>
      <c r="N65" s="13">
        <v>1</v>
      </c>
      <c r="O65" s="14">
        <f t="shared" si="0"/>
        <v>3.3954162373899997E-2</v>
      </c>
      <c r="P65" s="14">
        <v>8.52</v>
      </c>
      <c r="Q65" s="14">
        <v>1.44</v>
      </c>
      <c r="R65" s="14">
        <f t="shared" si="1"/>
        <v>0.28928946342562795</v>
      </c>
      <c r="S65" s="14">
        <f t="shared" si="2"/>
        <v>4.8893993818415991E-2</v>
      </c>
      <c r="T65" s="13">
        <v>0.99</v>
      </c>
      <c r="U65" s="13">
        <v>0.98</v>
      </c>
      <c r="V65" s="14">
        <f t="shared" si="3"/>
        <v>0.28639656879137165</v>
      </c>
      <c r="W65" s="14">
        <f t="shared" si="4"/>
        <v>4.7916113942047672E-2</v>
      </c>
    </row>
    <row r="66" spans="1:23">
      <c r="A66" s="11" t="s">
        <v>54</v>
      </c>
      <c r="B66" s="11" t="s">
        <v>53</v>
      </c>
      <c r="C66" s="12">
        <v>463.08536725699997</v>
      </c>
      <c r="D66" s="11">
        <v>1</v>
      </c>
      <c r="E66" s="11">
        <v>10112</v>
      </c>
      <c r="F66" s="11" t="s">
        <v>52</v>
      </c>
      <c r="G66" s="11">
        <v>4</v>
      </c>
      <c r="H66" s="11" t="s">
        <v>58</v>
      </c>
      <c r="I66" s="11">
        <v>13</v>
      </c>
      <c r="J66" s="11">
        <v>6170</v>
      </c>
      <c r="K66" s="11">
        <v>6170</v>
      </c>
      <c r="L66" s="11">
        <v>573</v>
      </c>
      <c r="M66" s="12">
        <v>0.79026029757600003</v>
      </c>
      <c r="N66" s="13">
        <v>0.83</v>
      </c>
      <c r="O66" s="14">
        <f t="shared" si="0"/>
        <v>0.65591604698808004</v>
      </c>
      <c r="P66" s="14">
        <v>2.0699999999999998</v>
      </c>
      <c r="Q66" s="14">
        <v>0.08</v>
      </c>
      <c r="R66" s="14">
        <f t="shared" si="1"/>
        <v>1.3577462172653256</v>
      </c>
      <c r="S66" s="14">
        <f t="shared" si="2"/>
        <v>5.2473283759046405E-2</v>
      </c>
      <c r="T66" s="13">
        <v>0.99</v>
      </c>
      <c r="U66" s="13">
        <v>0.98</v>
      </c>
      <c r="V66" s="14">
        <f t="shared" si="3"/>
        <v>1.3441687550926724</v>
      </c>
      <c r="W66" s="14">
        <f t="shared" si="4"/>
        <v>5.1423818083865473E-2</v>
      </c>
    </row>
    <row r="67" spans="1:23">
      <c r="A67" s="11" t="s">
        <v>54</v>
      </c>
      <c r="B67" s="11" t="s">
        <v>53</v>
      </c>
      <c r="C67" s="12">
        <v>463.08536725699997</v>
      </c>
      <c r="D67" s="11">
        <v>1</v>
      </c>
      <c r="E67" s="11">
        <v>10240</v>
      </c>
      <c r="F67" s="11" t="s">
        <v>52</v>
      </c>
      <c r="G67" s="11">
        <v>4</v>
      </c>
      <c r="H67" s="11" t="s">
        <v>56</v>
      </c>
      <c r="I67" s="11">
        <v>7</v>
      </c>
      <c r="J67" s="11">
        <v>2110</v>
      </c>
      <c r="K67" s="11">
        <v>2110</v>
      </c>
      <c r="L67" s="11">
        <v>567</v>
      </c>
      <c r="M67" s="12">
        <v>4.61119145309</v>
      </c>
      <c r="N67" s="13">
        <v>1</v>
      </c>
      <c r="O67" s="14">
        <f t="shared" ref="O67:O130" si="5">M67*N67</f>
        <v>4.61119145309</v>
      </c>
      <c r="P67" s="14">
        <v>6.95</v>
      </c>
      <c r="Q67" s="14">
        <v>1.2</v>
      </c>
      <c r="R67" s="14">
        <f t="shared" ref="R67:R130" si="6">O67*P67</f>
        <v>32.0477805989755</v>
      </c>
      <c r="S67" s="14">
        <f t="shared" ref="S67:S130" si="7">O67*Q67</f>
        <v>5.533429743708</v>
      </c>
      <c r="T67" s="13">
        <v>0.99</v>
      </c>
      <c r="U67" s="13">
        <v>0.98</v>
      </c>
      <c r="V67" s="14">
        <f t="shared" ref="V67:V130" si="8">R67*T67</f>
        <v>31.727302792985746</v>
      </c>
      <c r="W67" s="14">
        <f t="shared" ref="W67:W130" si="9">S67*U67</f>
        <v>5.4227611488338399</v>
      </c>
    </row>
    <row r="68" spans="1:23">
      <c r="A68" s="11" t="s">
        <v>54</v>
      </c>
      <c r="B68" s="11" t="s">
        <v>53</v>
      </c>
      <c r="C68" s="12">
        <v>463.08536725699997</v>
      </c>
      <c r="D68" s="11">
        <v>1</v>
      </c>
      <c r="E68" s="11">
        <v>10241</v>
      </c>
      <c r="F68" s="11" t="s">
        <v>52</v>
      </c>
      <c r="G68" s="11">
        <v>4</v>
      </c>
      <c r="H68" s="11" t="s">
        <v>51</v>
      </c>
      <c r="I68" s="11">
        <v>4</v>
      </c>
      <c r="J68" s="11">
        <v>8110</v>
      </c>
      <c r="K68" s="11">
        <v>8110</v>
      </c>
      <c r="L68" s="11">
        <v>564</v>
      </c>
      <c r="M68" s="12">
        <v>62.9262635682</v>
      </c>
      <c r="N68" s="13">
        <v>1</v>
      </c>
      <c r="O68" s="14">
        <f t="shared" si="5"/>
        <v>62.9262635682</v>
      </c>
      <c r="P68" s="14">
        <v>11.39</v>
      </c>
      <c r="Q68" s="14">
        <v>1.78</v>
      </c>
      <c r="R68" s="14">
        <f t="shared" si="6"/>
        <v>716.73014204179799</v>
      </c>
      <c r="S68" s="14">
        <f t="shared" si="7"/>
        <v>112.008749151396</v>
      </c>
      <c r="T68" s="13">
        <v>0.99</v>
      </c>
      <c r="U68" s="13">
        <v>0.98</v>
      </c>
      <c r="V68" s="14">
        <f t="shared" si="8"/>
        <v>709.56284062138002</v>
      </c>
      <c r="W68" s="14">
        <f t="shared" si="9"/>
        <v>109.76857416836808</v>
      </c>
    </row>
    <row r="69" spans="1:23">
      <c r="A69" s="11" t="s">
        <v>54</v>
      </c>
      <c r="B69" s="11" t="s">
        <v>53</v>
      </c>
      <c r="C69" s="12">
        <v>463.08536725699997</v>
      </c>
      <c r="D69" s="11">
        <v>1</v>
      </c>
      <c r="E69" s="11">
        <v>10242</v>
      </c>
      <c r="F69" s="11" t="s">
        <v>52</v>
      </c>
      <c r="G69" s="11">
        <v>4</v>
      </c>
      <c r="H69" s="11" t="s">
        <v>56</v>
      </c>
      <c r="I69" s="11">
        <v>7</v>
      </c>
      <c r="J69" s="11">
        <v>2110</v>
      </c>
      <c r="K69" s="11">
        <v>2110</v>
      </c>
      <c r="L69" s="11">
        <v>567</v>
      </c>
      <c r="M69" s="12">
        <v>0.208572614553</v>
      </c>
      <c r="N69" s="13">
        <v>1</v>
      </c>
      <c r="O69" s="14">
        <f t="shared" si="5"/>
        <v>0.208572614553</v>
      </c>
      <c r="P69" s="14">
        <v>6.95</v>
      </c>
      <c r="Q69" s="14">
        <v>1.2</v>
      </c>
      <c r="R69" s="14">
        <f t="shared" si="6"/>
        <v>1.44957967114335</v>
      </c>
      <c r="S69" s="14">
        <f t="shared" si="7"/>
        <v>0.25028713746359998</v>
      </c>
      <c r="T69" s="13">
        <v>0.99</v>
      </c>
      <c r="U69" s="13">
        <v>0.98</v>
      </c>
      <c r="V69" s="14">
        <f t="shared" si="8"/>
        <v>1.4350838744319165</v>
      </c>
      <c r="W69" s="14">
        <f t="shared" si="9"/>
        <v>0.24528139471432797</v>
      </c>
    </row>
    <row r="70" spans="1:23">
      <c r="A70" s="11" t="s">
        <v>54</v>
      </c>
      <c r="B70" s="11" t="s">
        <v>53</v>
      </c>
      <c r="C70" s="12">
        <v>463.08536725699997</v>
      </c>
      <c r="D70" s="11">
        <v>1</v>
      </c>
      <c r="E70" s="11">
        <v>10314</v>
      </c>
      <c r="F70" s="11" t="s">
        <v>52</v>
      </c>
      <c r="G70" s="11">
        <v>4</v>
      </c>
      <c r="H70" s="11" t="s">
        <v>51</v>
      </c>
      <c r="I70" s="11">
        <v>4</v>
      </c>
      <c r="J70" s="11">
        <v>8110</v>
      </c>
      <c r="K70" s="11">
        <v>8110</v>
      </c>
      <c r="L70" s="11">
        <v>564</v>
      </c>
      <c r="M70" s="12">
        <v>7.5584324226100001</v>
      </c>
      <c r="N70" s="13">
        <v>1</v>
      </c>
      <c r="O70" s="14">
        <f t="shared" si="5"/>
        <v>7.5584324226100001</v>
      </c>
      <c r="P70" s="14">
        <v>11.39</v>
      </c>
      <c r="Q70" s="14">
        <v>1.78</v>
      </c>
      <c r="R70" s="14">
        <f t="shared" si="6"/>
        <v>86.09054529352791</v>
      </c>
      <c r="S70" s="14">
        <f t="shared" si="7"/>
        <v>13.454009712245801</v>
      </c>
      <c r="T70" s="13">
        <v>0.99</v>
      </c>
      <c r="U70" s="13">
        <v>0.98</v>
      </c>
      <c r="V70" s="14">
        <f t="shared" si="8"/>
        <v>85.229639840592625</v>
      </c>
      <c r="W70" s="14">
        <f t="shared" si="9"/>
        <v>13.184929518000885</v>
      </c>
    </row>
    <row r="71" spans="1:23">
      <c r="A71" s="11" t="s">
        <v>54</v>
      </c>
      <c r="B71" s="11" t="s">
        <v>53</v>
      </c>
      <c r="C71" s="12">
        <v>463.08536725699997</v>
      </c>
      <c r="D71" s="11">
        <v>1</v>
      </c>
      <c r="E71" s="11">
        <v>10317</v>
      </c>
      <c r="F71" s="11" t="s">
        <v>52</v>
      </c>
      <c r="G71" s="11">
        <v>4</v>
      </c>
      <c r="H71" s="11" t="s">
        <v>57</v>
      </c>
      <c r="I71" s="11">
        <v>11</v>
      </c>
      <c r="J71" s="11">
        <v>4410</v>
      </c>
      <c r="K71" s="11">
        <v>4410</v>
      </c>
      <c r="L71" s="11">
        <v>571</v>
      </c>
      <c r="M71" s="12">
        <v>6.1255026988799997E-2</v>
      </c>
      <c r="N71" s="13">
        <v>1</v>
      </c>
      <c r="O71" s="14">
        <f t="shared" si="5"/>
        <v>6.1255026988799997E-2</v>
      </c>
      <c r="P71" s="14">
        <v>3.85</v>
      </c>
      <c r="Q71" s="14">
        <v>0.14000000000000001</v>
      </c>
      <c r="R71" s="14">
        <f t="shared" si="6"/>
        <v>0.23583185390688</v>
      </c>
      <c r="S71" s="14">
        <f t="shared" si="7"/>
        <v>8.5757037784319999E-3</v>
      </c>
      <c r="T71" s="13">
        <v>0.99</v>
      </c>
      <c r="U71" s="13">
        <v>0.98</v>
      </c>
      <c r="V71" s="14">
        <f t="shared" si="8"/>
        <v>0.23347353536781118</v>
      </c>
      <c r="W71" s="14">
        <f t="shared" si="9"/>
        <v>8.4041897028633589E-3</v>
      </c>
    </row>
    <row r="72" spans="1:23">
      <c r="A72" s="11" t="s">
        <v>54</v>
      </c>
      <c r="B72" s="11" t="s">
        <v>53</v>
      </c>
      <c r="C72" s="12">
        <v>463.08536725699997</v>
      </c>
      <c r="D72" s="11">
        <v>1</v>
      </c>
      <c r="E72" s="11">
        <v>10318</v>
      </c>
      <c r="F72" s="11" t="s">
        <v>52</v>
      </c>
      <c r="G72" s="11">
        <v>4</v>
      </c>
      <c r="H72" s="11" t="s">
        <v>51</v>
      </c>
      <c r="I72" s="11">
        <v>4</v>
      </c>
      <c r="J72" s="11">
        <v>8110</v>
      </c>
      <c r="K72" s="11">
        <v>8110</v>
      </c>
      <c r="L72" s="11">
        <v>564</v>
      </c>
      <c r="M72" s="12">
        <v>20.507945482499998</v>
      </c>
      <c r="N72" s="13">
        <v>1</v>
      </c>
      <c r="O72" s="14">
        <f t="shared" si="5"/>
        <v>20.507945482499998</v>
      </c>
      <c r="P72" s="14">
        <v>11.39</v>
      </c>
      <c r="Q72" s="14">
        <v>1.78</v>
      </c>
      <c r="R72" s="14">
        <f t="shared" si="6"/>
        <v>233.58549904567499</v>
      </c>
      <c r="S72" s="14">
        <f t="shared" si="7"/>
        <v>36.504142958849997</v>
      </c>
      <c r="T72" s="13">
        <v>0.99</v>
      </c>
      <c r="U72" s="13">
        <v>0.98</v>
      </c>
      <c r="V72" s="14">
        <f t="shared" si="8"/>
        <v>231.24964405521825</v>
      </c>
      <c r="W72" s="14">
        <f t="shared" si="9"/>
        <v>35.774060099672994</v>
      </c>
    </row>
    <row r="73" spans="1:23">
      <c r="A73" s="11" t="s">
        <v>54</v>
      </c>
      <c r="B73" s="11" t="s">
        <v>53</v>
      </c>
      <c r="C73" s="12">
        <v>463.08536725699997</v>
      </c>
      <c r="D73" s="11">
        <v>1</v>
      </c>
      <c r="E73" s="11">
        <v>10352</v>
      </c>
      <c r="F73" s="11" t="s">
        <v>52</v>
      </c>
      <c r="G73" s="11">
        <v>4</v>
      </c>
      <c r="H73" s="11" t="s">
        <v>51</v>
      </c>
      <c r="I73" s="11">
        <v>4</v>
      </c>
      <c r="J73" s="11">
        <v>8110</v>
      </c>
      <c r="K73" s="11">
        <v>8110</v>
      </c>
      <c r="L73" s="11">
        <v>564</v>
      </c>
      <c r="M73" s="12">
        <v>0.753000816884</v>
      </c>
      <c r="N73" s="13">
        <v>1</v>
      </c>
      <c r="O73" s="14">
        <f t="shared" si="5"/>
        <v>0.753000816884</v>
      </c>
      <c r="P73" s="14">
        <v>11.39</v>
      </c>
      <c r="Q73" s="14">
        <v>1.78</v>
      </c>
      <c r="R73" s="14">
        <f t="shared" si="6"/>
        <v>8.5766793043087599</v>
      </c>
      <c r="S73" s="14">
        <f t="shared" si="7"/>
        <v>1.3403414540535201</v>
      </c>
      <c r="T73" s="13">
        <v>0.99</v>
      </c>
      <c r="U73" s="13">
        <v>0.98</v>
      </c>
      <c r="V73" s="14">
        <f t="shared" si="8"/>
        <v>8.4909125112656714</v>
      </c>
      <c r="W73" s="14">
        <f t="shared" si="9"/>
        <v>1.3135346249724498</v>
      </c>
    </row>
    <row r="74" spans="1:23">
      <c r="A74" s="11" t="s">
        <v>54</v>
      </c>
      <c r="B74" s="11" t="s">
        <v>53</v>
      </c>
      <c r="C74" s="12">
        <v>463.08536725699997</v>
      </c>
      <c r="D74" s="11">
        <v>1</v>
      </c>
      <c r="E74" s="11">
        <v>10360</v>
      </c>
      <c r="F74" s="11" t="s">
        <v>52</v>
      </c>
      <c r="G74" s="11">
        <v>4</v>
      </c>
      <c r="H74" s="11" t="s">
        <v>51</v>
      </c>
      <c r="I74" s="11">
        <v>4</v>
      </c>
      <c r="J74" s="11">
        <v>8110</v>
      </c>
      <c r="K74" s="11">
        <v>8110</v>
      </c>
      <c r="L74" s="11">
        <v>564</v>
      </c>
      <c r="M74" s="12">
        <v>5.8276773250899998</v>
      </c>
      <c r="N74" s="13">
        <v>1</v>
      </c>
      <c r="O74" s="14">
        <f t="shared" si="5"/>
        <v>5.8276773250899998</v>
      </c>
      <c r="P74" s="14">
        <v>11.39</v>
      </c>
      <c r="Q74" s="14">
        <v>1.78</v>
      </c>
      <c r="R74" s="14">
        <f t="shared" si="6"/>
        <v>66.377244732775097</v>
      </c>
      <c r="S74" s="14">
        <f t="shared" si="7"/>
        <v>10.3732656386602</v>
      </c>
      <c r="T74" s="13">
        <v>0.99</v>
      </c>
      <c r="U74" s="13">
        <v>0.98</v>
      </c>
      <c r="V74" s="14">
        <f t="shared" si="8"/>
        <v>65.713472285447338</v>
      </c>
      <c r="W74" s="14">
        <f t="shared" si="9"/>
        <v>10.165800325886996</v>
      </c>
    </row>
    <row r="75" spans="1:23">
      <c r="A75" s="11" t="s">
        <v>54</v>
      </c>
      <c r="B75" s="11" t="s">
        <v>53</v>
      </c>
      <c r="C75" s="12">
        <v>463.08536725699997</v>
      </c>
      <c r="D75" s="11">
        <v>1</v>
      </c>
      <c r="E75" s="11">
        <v>10363</v>
      </c>
      <c r="F75" s="11" t="s">
        <v>52</v>
      </c>
      <c r="G75" s="11">
        <v>4</v>
      </c>
      <c r="H75" s="11" t="s">
        <v>51</v>
      </c>
      <c r="I75" s="11">
        <v>4</v>
      </c>
      <c r="J75" s="11">
        <v>8110</v>
      </c>
      <c r="K75" s="11">
        <v>8110</v>
      </c>
      <c r="L75" s="11">
        <v>564</v>
      </c>
      <c r="M75" s="12">
        <v>5.4178358905100001</v>
      </c>
      <c r="N75" s="13">
        <v>1</v>
      </c>
      <c r="O75" s="14">
        <f t="shared" si="5"/>
        <v>5.4178358905100001</v>
      </c>
      <c r="P75" s="14">
        <v>11.39</v>
      </c>
      <c r="Q75" s="14">
        <v>1.78</v>
      </c>
      <c r="R75" s="14">
        <f t="shared" si="6"/>
        <v>61.709150792908908</v>
      </c>
      <c r="S75" s="14">
        <f t="shared" si="7"/>
        <v>9.6437478851077998</v>
      </c>
      <c r="T75" s="13">
        <v>0.99</v>
      </c>
      <c r="U75" s="13">
        <v>0.98</v>
      </c>
      <c r="V75" s="14">
        <f t="shared" si="8"/>
        <v>61.092059284979818</v>
      </c>
      <c r="W75" s="14">
        <f t="shared" si="9"/>
        <v>9.4508729274056442</v>
      </c>
    </row>
    <row r="76" spans="1:23">
      <c r="A76" s="11" t="s">
        <v>54</v>
      </c>
      <c r="B76" s="11" t="s">
        <v>53</v>
      </c>
      <c r="C76" s="12">
        <v>463.08536725699997</v>
      </c>
      <c r="D76" s="11">
        <v>1</v>
      </c>
      <c r="E76" s="11">
        <v>10369</v>
      </c>
      <c r="F76" s="11" t="s">
        <v>52</v>
      </c>
      <c r="G76" s="11">
        <v>4</v>
      </c>
      <c r="H76" s="11" t="s">
        <v>51</v>
      </c>
      <c r="I76" s="11">
        <v>4</v>
      </c>
      <c r="J76" s="11">
        <v>8110</v>
      </c>
      <c r="K76" s="11">
        <v>8110</v>
      </c>
      <c r="L76" s="11">
        <v>564</v>
      </c>
      <c r="M76" s="12">
        <v>4.2971047277999999</v>
      </c>
      <c r="N76" s="13">
        <v>1</v>
      </c>
      <c r="O76" s="14">
        <f t="shared" si="5"/>
        <v>4.2971047277999999</v>
      </c>
      <c r="P76" s="14">
        <v>11.39</v>
      </c>
      <c r="Q76" s="14">
        <v>1.78</v>
      </c>
      <c r="R76" s="14">
        <f t="shared" si="6"/>
        <v>48.944022849642003</v>
      </c>
      <c r="S76" s="14">
        <f t="shared" si="7"/>
        <v>7.6488464154839999</v>
      </c>
      <c r="T76" s="13">
        <v>0.99</v>
      </c>
      <c r="U76" s="13">
        <v>0.98</v>
      </c>
      <c r="V76" s="14">
        <f t="shared" si="8"/>
        <v>48.454582621145583</v>
      </c>
      <c r="W76" s="14">
        <f t="shared" si="9"/>
        <v>7.4958694871743194</v>
      </c>
    </row>
    <row r="77" spans="1:23">
      <c r="A77" s="11" t="s">
        <v>54</v>
      </c>
      <c r="B77" s="11" t="s">
        <v>53</v>
      </c>
      <c r="C77" s="12">
        <v>463.08536725699997</v>
      </c>
      <c r="D77" s="11">
        <v>1</v>
      </c>
      <c r="E77" s="11">
        <v>10478</v>
      </c>
      <c r="F77" s="11" t="s">
        <v>52</v>
      </c>
      <c r="G77" s="11">
        <v>4</v>
      </c>
      <c r="H77" s="11" t="s">
        <v>51</v>
      </c>
      <c r="I77" s="11">
        <v>4</v>
      </c>
      <c r="J77" s="11">
        <v>8110</v>
      </c>
      <c r="K77" s="11">
        <v>8110</v>
      </c>
      <c r="L77" s="11">
        <v>564</v>
      </c>
      <c r="M77" s="12">
        <v>24.259011471400001</v>
      </c>
      <c r="N77" s="13">
        <v>1</v>
      </c>
      <c r="O77" s="14">
        <f t="shared" si="5"/>
        <v>24.259011471400001</v>
      </c>
      <c r="P77" s="14">
        <v>11.39</v>
      </c>
      <c r="Q77" s="14">
        <v>1.78</v>
      </c>
      <c r="R77" s="14">
        <f t="shared" si="6"/>
        <v>276.31014065924603</v>
      </c>
      <c r="S77" s="14">
        <f t="shared" si="7"/>
        <v>43.181040419092</v>
      </c>
      <c r="T77" s="13">
        <v>0.99</v>
      </c>
      <c r="U77" s="13">
        <v>0.98</v>
      </c>
      <c r="V77" s="14">
        <f t="shared" si="8"/>
        <v>273.54703925265358</v>
      </c>
      <c r="W77" s="14">
        <f t="shared" si="9"/>
        <v>42.317419610710161</v>
      </c>
    </row>
    <row r="78" spans="1:23">
      <c r="A78" s="11" t="s">
        <v>54</v>
      </c>
      <c r="B78" s="11" t="s">
        <v>53</v>
      </c>
      <c r="C78" s="12">
        <v>463.08536725699997</v>
      </c>
      <c r="D78" s="11">
        <v>1</v>
      </c>
      <c r="E78" s="11">
        <v>16842</v>
      </c>
      <c r="F78" s="11" t="s">
        <v>52</v>
      </c>
      <c r="G78" s="11">
        <v>4</v>
      </c>
      <c r="H78" s="11" t="s">
        <v>51</v>
      </c>
      <c r="I78" s="11">
        <v>4</v>
      </c>
      <c r="J78" s="11">
        <v>8140</v>
      </c>
      <c r="K78" s="11">
        <v>8140</v>
      </c>
      <c r="L78" s="11">
        <v>564</v>
      </c>
      <c r="M78" s="12">
        <v>2.2185675815499999E-2</v>
      </c>
      <c r="N78" s="13">
        <v>1</v>
      </c>
      <c r="O78" s="14">
        <f t="shared" si="5"/>
        <v>2.2185675815499999E-2</v>
      </c>
      <c r="P78" s="14">
        <v>11.39</v>
      </c>
      <c r="Q78" s="14">
        <v>1.78</v>
      </c>
      <c r="R78" s="14">
        <f t="shared" si="6"/>
        <v>0.25269484753854499</v>
      </c>
      <c r="S78" s="14">
        <f t="shared" si="7"/>
        <v>3.9490502951589998E-2</v>
      </c>
      <c r="T78" s="13">
        <v>0.99</v>
      </c>
      <c r="U78" s="13">
        <v>0.98</v>
      </c>
      <c r="V78" s="14">
        <f t="shared" si="8"/>
        <v>0.25016789906315956</v>
      </c>
      <c r="W78" s="14">
        <f t="shared" si="9"/>
        <v>3.8700692892558196E-2</v>
      </c>
    </row>
    <row r="79" spans="1:23">
      <c r="A79" s="11" t="s">
        <v>54</v>
      </c>
      <c r="B79" s="11" t="s">
        <v>53</v>
      </c>
      <c r="C79" s="12">
        <v>463.08536725699997</v>
      </c>
      <c r="D79" s="11">
        <v>1</v>
      </c>
      <c r="E79" s="11">
        <v>16845</v>
      </c>
      <c r="F79" s="11" t="s">
        <v>52</v>
      </c>
      <c r="G79" s="11">
        <v>4</v>
      </c>
      <c r="H79" s="11" t="s">
        <v>51</v>
      </c>
      <c r="I79" s="11">
        <v>4</v>
      </c>
      <c r="J79" s="11">
        <v>8140</v>
      </c>
      <c r="K79" s="11">
        <v>8140</v>
      </c>
      <c r="L79" s="11">
        <v>564</v>
      </c>
      <c r="M79" s="12">
        <v>2.3309036468600001E-6</v>
      </c>
      <c r="N79" s="13">
        <v>1</v>
      </c>
      <c r="O79" s="14">
        <f t="shared" si="5"/>
        <v>2.3309036468600001E-6</v>
      </c>
      <c r="P79" s="14">
        <v>11.39</v>
      </c>
      <c r="Q79" s="14">
        <v>1.78</v>
      </c>
      <c r="R79" s="14">
        <f t="shared" si="6"/>
        <v>2.6548992537735401E-5</v>
      </c>
      <c r="S79" s="14">
        <f t="shared" si="7"/>
        <v>4.1490084914108E-6</v>
      </c>
      <c r="T79" s="13">
        <v>0.99</v>
      </c>
      <c r="U79" s="13">
        <v>0.98</v>
      </c>
      <c r="V79" s="14">
        <f t="shared" si="8"/>
        <v>2.6283502612358046E-5</v>
      </c>
      <c r="W79" s="14">
        <f t="shared" si="9"/>
        <v>4.0660283215825836E-6</v>
      </c>
    </row>
    <row r="80" spans="1:23">
      <c r="A80" s="11" t="s">
        <v>54</v>
      </c>
      <c r="B80" s="11" t="s">
        <v>53</v>
      </c>
      <c r="C80" s="12">
        <v>463.08536725699997</v>
      </c>
      <c r="D80" s="11">
        <v>1</v>
      </c>
      <c r="E80" s="11">
        <v>16883</v>
      </c>
      <c r="F80" s="11" t="s">
        <v>52</v>
      </c>
      <c r="G80" s="11">
        <v>4</v>
      </c>
      <c r="H80" s="11" t="s">
        <v>55</v>
      </c>
      <c r="I80" s="11">
        <v>2</v>
      </c>
      <c r="J80" s="11">
        <v>1200</v>
      </c>
      <c r="K80" s="11">
        <v>1200</v>
      </c>
      <c r="L80" s="11">
        <v>562</v>
      </c>
      <c r="M80" s="12">
        <v>0.114550299998</v>
      </c>
      <c r="N80" s="13">
        <v>1</v>
      </c>
      <c r="O80" s="14">
        <f t="shared" si="5"/>
        <v>0.114550299998</v>
      </c>
      <c r="P80" s="14">
        <v>8.52</v>
      </c>
      <c r="Q80" s="14">
        <v>1.44</v>
      </c>
      <c r="R80" s="14">
        <f t="shared" si="6"/>
        <v>0.97596855598295995</v>
      </c>
      <c r="S80" s="14">
        <f t="shared" si="7"/>
        <v>0.16495243199711998</v>
      </c>
      <c r="T80" s="13">
        <v>0.99</v>
      </c>
      <c r="U80" s="13">
        <v>0.98</v>
      </c>
      <c r="V80" s="14">
        <f t="shared" si="8"/>
        <v>0.96620887042313031</v>
      </c>
      <c r="W80" s="14">
        <f t="shared" si="9"/>
        <v>0.16165338335717758</v>
      </c>
    </row>
    <row r="81" spans="1:23">
      <c r="A81" s="11" t="s">
        <v>54</v>
      </c>
      <c r="B81" s="11" t="s">
        <v>53</v>
      </c>
      <c r="C81" s="12">
        <v>463.08536725699997</v>
      </c>
      <c r="D81" s="11">
        <v>1</v>
      </c>
      <c r="E81" s="11">
        <v>16886</v>
      </c>
      <c r="F81" s="11" t="s">
        <v>52</v>
      </c>
      <c r="G81" s="11">
        <v>4</v>
      </c>
      <c r="H81" s="11" t="s">
        <v>55</v>
      </c>
      <c r="I81" s="11">
        <v>2</v>
      </c>
      <c r="J81" s="11">
        <v>1200</v>
      </c>
      <c r="K81" s="11">
        <v>1200</v>
      </c>
      <c r="L81" s="11">
        <v>562</v>
      </c>
      <c r="M81" s="12">
        <v>0.18669092708599999</v>
      </c>
      <c r="N81" s="13">
        <v>1</v>
      </c>
      <c r="O81" s="14">
        <f t="shared" si="5"/>
        <v>0.18669092708599999</v>
      </c>
      <c r="P81" s="14">
        <v>8.52</v>
      </c>
      <c r="Q81" s="14">
        <v>1.44</v>
      </c>
      <c r="R81" s="14">
        <f t="shared" si="6"/>
        <v>1.5906066987727199</v>
      </c>
      <c r="S81" s="14">
        <f t="shared" si="7"/>
        <v>0.26883493500383998</v>
      </c>
      <c r="T81" s="13">
        <v>0.99</v>
      </c>
      <c r="U81" s="13">
        <v>0.98</v>
      </c>
      <c r="V81" s="14">
        <f t="shared" si="8"/>
        <v>1.5747006317849928</v>
      </c>
      <c r="W81" s="14">
        <f t="shared" si="9"/>
        <v>0.26345823630376319</v>
      </c>
    </row>
    <row r="82" spans="1:23">
      <c r="A82" s="11" t="s">
        <v>54</v>
      </c>
      <c r="B82" s="11" t="s">
        <v>53</v>
      </c>
      <c r="C82" s="12">
        <v>463.08536725699997</v>
      </c>
      <c r="D82" s="11">
        <v>1</v>
      </c>
      <c r="E82" s="11">
        <v>16887</v>
      </c>
      <c r="F82" s="11" t="s">
        <v>52</v>
      </c>
      <c r="G82" s="11">
        <v>4</v>
      </c>
      <c r="H82" s="11" t="s">
        <v>55</v>
      </c>
      <c r="I82" s="11">
        <v>2</v>
      </c>
      <c r="J82" s="11">
        <v>1200</v>
      </c>
      <c r="K82" s="11">
        <v>1200</v>
      </c>
      <c r="L82" s="11">
        <v>562</v>
      </c>
      <c r="M82" s="12">
        <v>10.104948650600001</v>
      </c>
      <c r="N82" s="13">
        <v>1</v>
      </c>
      <c r="O82" s="14">
        <f t="shared" si="5"/>
        <v>10.104948650600001</v>
      </c>
      <c r="P82" s="14">
        <v>8.52</v>
      </c>
      <c r="Q82" s="14">
        <v>1.44</v>
      </c>
      <c r="R82" s="14">
        <f t="shared" si="6"/>
        <v>86.094162503112003</v>
      </c>
      <c r="S82" s="14">
        <f t="shared" si="7"/>
        <v>14.551126056864</v>
      </c>
      <c r="T82" s="13">
        <v>0.99</v>
      </c>
      <c r="U82" s="13">
        <v>0.98</v>
      </c>
      <c r="V82" s="14">
        <f t="shared" si="8"/>
        <v>85.233220878080886</v>
      </c>
      <c r="W82" s="14">
        <f t="shared" si="9"/>
        <v>14.260103535726719</v>
      </c>
    </row>
    <row r="83" spans="1:23">
      <c r="A83" s="11" t="s">
        <v>54</v>
      </c>
      <c r="B83" s="11" t="s">
        <v>53</v>
      </c>
      <c r="C83" s="12">
        <v>463.08536725699997</v>
      </c>
      <c r="D83" s="11">
        <v>1</v>
      </c>
      <c r="E83" s="11">
        <v>17059</v>
      </c>
      <c r="F83" s="11" t="s">
        <v>52</v>
      </c>
      <c r="G83" s="11">
        <v>4</v>
      </c>
      <c r="H83" s="11" t="s">
        <v>57</v>
      </c>
      <c r="I83" s="11">
        <v>11</v>
      </c>
      <c r="J83" s="11">
        <v>4340</v>
      </c>
      <c r="K83" s="11">
        <v>4340</v>
      </c>
      <c r="L83" s="11">
        <v>571</v>
      </c>
      <c r="M83" s="12">
        <v>1.44668903771E-2</v>
      </c>
      <c r="N83" s="13">
        <v>1</v>
      </c>
      <c r="O83" s="14">
        <f t="shared" si="5"/>
        <v>1.44668903771E-2</v>
      </c>
      <c r="P83" s="14">
        <v>3.85</v>
      </c>
      <c r="Q83" s="14">
        <v>0.14000000000000001</v>
      </c>
      <c r="R83" s="14">
        <f t="shared" si="6"/>
        <v>5.5697527951835003E-2</v>
      </c>
      <c r="S83" s="14">
        <f t="shared" si="7"/>
        <v>2.0253646527940003E-3</v>
      </c>
      <c r="T83" s="13">
        <v>0.99</v>
      </c>
      <c r="U83" s="13">
        <v>0.98</v>
      </c>
      <c r="V83" s="14">
        <f t="shared" si="8"/>
        <v>5.5140552672316656E-2</v>
      </c>
      <c r="W83" s="14">
        <f t="shared" si="9"/>
        <v>1.9848573597381204E-3</v>
      </c>
    </row>
    <row r="84" spans="1:23">
      <c r="A84" s="11" t="s">
        <v>54</v>
      </c>
      <c r="B84" s="11" t="s">
        <v>53</v>
      </c>
      <c r="C84" s="12">
        <v>463.08536725699997</v>
      </c>
      <c r="D84" s="11">
        <v>1</v>
      </c>
      <c r="E84" s="11">
        <v>17062</v>
      </c>
      <c r="F84" s="11" t="s">
        <v>52</v>
      </c>
      <c r="G84" s="11">
        <v>4</v>
      </c>
      <c r="H84" s="11" t="s">
        <v>58</v>
      </c>
      <c r="I84" s="11">
        <v>13</v>
      </c>
      <c r="J84" s="11">
        <v>6410</v>
      </c>
      <c r="K84" s="11">
        <v>6410</v>
      </c>
      <c r="L84" s="11">
        <v>573</v>
      </c>
      <c r="M84" s="12">
        <v>3.4094210126299998E-2</v>
      </c>
      <c r="N84" s="13">
        <v>0.83</v>
      </c>
      <c r="O84" s="14">
        <f t="shared" si="5"/>
        <v>2.8298194404828995E-2</v>
      </c>
      <c r="P84" s="14">
        <v>2.0699999999999998</v>
      </c>
      <c r="Q84" s="14">
        <v>0.08</v>
      </c>
      <c r="R84" s="14">
        <f t="shared" si="6"/>
        <v>5.8577262417996018E-2</v>
      </c>
      <c r="S84" s="14">
        <f t="shared" si="7"/>
        <v>2.2638555523863198E-3</v>
      </c>
      <c r="T84" s="13">
        <v>0.99</v>
      </c>
      <c r="U84" s="13">
        <v>0.98</v>
      </c>
      <c r="V84" s="14">
        <f t="shared" si="8"/>
        <v>5.7991489793816055E-2</v>
      </c>
      <c r="W84" s="14">
        <f t="shared" si="9"/>
        <v>2.2185784413385934E-3</v>
      </c>
    </row>
    <row r="85" spans="1:23">
      <c r="A85" s="11" t="s">
        <v>54</v>
      </c>
      <c r="B85" s="11" t="s">
        <v>53</v>
      </c>
      <c r="C85" s="12">
        <v>463.08536725699997</v>
      </c>
      <c r="D85" s="11">
        <v>1</v>
      </c>
      <c r="E85" s="11">
        <v>17102</v>
      </c>
      <c r="F85" s="11" t="s">
        <v>52</v>
      </c>
      <c r="G85" s="11">
        <v>4</v>
      </c>
      <c r="H85" s="11" t="s">
        <v>57</v>
      </c>
      <c r="I85" s="11">
        <v>11</v>
      </c>
      <c r="J85" s="11">
        <v>4410</v>
      </c>
      <c r="K85" s="11">
        <v>4410</v>
      </c>
      <c r="L85" s="11">
        <v>571</v>
      </c>
      <c r="M85" s="12">
        <v>5.2907657637299995E-7</v>
      </c>
      <c r="N85" s="13">
        <v>1</v>
      </c>
      <c r="O85" s="14">
        <f t="shared" si="5"/>
        <v>5.2907657637299995E-7</v>
      </c>
      <c r="P85" s="14">
        <v>3.85</v>
      </c>
      <c r="Q85" s="14">
        <v>0.14000000000000001</v>
      </c>
      <c r="R85" s="14">
        <f t="shared" si="6"/>
        <v>2.0369448190360497E-6</v>
      </c>
      <c r="S85" s="14">
        <f t="shared" si="7"/>
        <v>7.407072069222E-8</v>
      </c>
      <c r="T85" s="13">
        <v>0.99</v>
      </c>
      <c r="U85" s="13">
        <v>0.98</v>
      </c>
      <c r="V85" s="14">
        <f t="shared" si="8"/>
        <v>2.0165753708456892E-6</v>
      </c>
      <c r="W85" s="14">
        <f t="shared" si="9"/>
        <v>7.2589306278375592E-8</v>
      </c>
    </row>
    <row r="86" spans="1:23">
      <c r="A86" s="11" t="s">
        <v>54</v>
      </c>
      <c r="B86" s="11" t="s">
        <v>53</v>
      </c>
      <c r="C86" s="12">
        <v>463.08536725699997</v>
      </c>
      <c r="D86" s="11">
        <v>1</v>
      </c>
      <c r="E86" s="11">
        <v>17103</v>
      </c>
      <c r="F86" s="11" t="s">
        <v>52</v>
      </c>
      <c r="G86" s="11">
        <v>4</v>
      </c>
      <c r="H86" s="11" t="s">
        <v>51</v>
      </c>
      <c r="I86" s="11">
        <v>4</v>
      </c>
      <c r="J86" s="11">
        <v>1400</v>
      </c>
      <c r="K86" s="11">
        <v>1400</v>
      </c>
      <c r="L86" s="11">
        <v>564</v>
      </c>
      <c r="M86" s="12">
        <v>1.6941175260000001E-6</v>
      </c>
      <c r="N86" s="13">
        <v>1</v>
      </c>
      <c r="O86" s="14">
        <f t="shared" si="5"/>
        <v>1.6941175260000001E-6</v>
      </c>
      <c r="P86" s="14">
        <v>11.39</v>
      </c>
      <c r="Q86" s="14">
        <v>1.78</v>
      </c>
      <c r="R86" s="14">
        <f t="shared" si="6"/>
        <v>1.9295998621140001E-5</v>
      </c>
      <c r="S86" s="14">
        <f t="shared" si="7"/>
        <v>3.0155291962800001E-6</v>
      </c>
      <c r="T86" s="13">
        <v>0.99</v>
      </c>
      <c r="U86" s="13">
        <v>0.98</v>
      </c>
      <c r="V86" s="14">
        <f t="shared" si="8"/>
        <v>1.91030386349286E-5</v>
      </c>
      <c r="W86" s="14">
        <f t="shared" si="9"/>
        <v>2.9552186123544001E-6</v>
      </c>
    </row>
    <row r="87" spans="1:23">
      <c r="A87" s="11" t="s">
        <v>54</v>
      </c>
      <c r="B87" s="11" t="s">
        <v>53</v>
      </c>
      <c r="C87" s="12">
        <v>463.08536725699997</v>
      </c>
      <c r="D87" s="11">
        <v>1</v>
      </c>
      <c r="E87" s="11">
        <v>17105</v>
      </c>
      <c r="F87" s="11" t="s">
        <v>52</v>
      </c>
      <c r="G87" s="11">
        <v>4</v>
      </c>
      <c r="H87" s="11" t="s">
        <v>51</v>
      </c>
      <c r="I87" s="11">
        <v>4</v>
      </c>
      <c r="J87" s="11">
        <v>1400</v>
      </c>
      <c r="K87" s="11">
        <v>1400</v>
      </c>
      <c r="L87" s="11">
        <v>564</v>
      </c>
      <c r="M87" s="12">
        <v>1.42202733002E-3</v>
      </c>
      <c r="N87" s="13">
        <v>1</v>
      </c>
      <c r="O87" s="14">
        <f t="shared" si="5"/>
        <v>1.42202733002E-3</v>
      </c>
      <c r="P87" s="14">
        <v>11.39</v>
      </c>
      <c r="Q87" s="14">
        <v>1.78</v>
      </c>
      <c r="R87" s="14">
        <f t="shared" si="6"/>
        <v>1.61968912889278E-2</v>
      </c>
      <c r="S87" s="14">
        <f t="shared" si="7"/>
        <v>2.5312086474356E-3</v>
      </c>
      <c r="T87" s="13">
        <v>0.99</v>
      </c>
      <c r="U87" s="13">
        <v>0.98</v>
      </c>
      <c r="V87" s="14">
        <f t="shared" si="8"/>
        <v>1.6034922376038523E-2</v>
      </c>
      <c r="W87" s="14">
        <f t="shared" si="9"/>
        <v>2.4805844744868878E-3</v>
      </c>
    </row>
    <row r="88" spans="1:23">
      <c r="A88" s="11" t="s">
        <v>54</v>
      </c>
      <c r="B88" s="11" t="s">
        <v>53</v>
      </c>
      <c r="C88" s="12">
        <v>463.08536725699997</v>
      </c>
      <c r="D88" s="11">
        <v>1</v>
      </c>
      <c r="E88" s="11">
        <v>17115</v>
      </c>
      <c r="F88" s="11" t="s">
        <v>52</v>
      </c>
      <c r="G88" s="11">
        <v>4</v>
      </c>
      <c r="H88" s="11" t="s">
        <v>55</v>
      </c>
      <c r="I88" s="11">
        <v>2</v>
      </c>
      <c r="J88" s="11">
        <v>1200</v>
      </c>
      <c r="K88" s="11">
        <v>1200</v>
      </c>
      <c r="L88" s="11">
        <v>562</v>
      </c>
      <c r="M88" s="12">
        <v>1.87980886274E-5</v>
      </c>
      <c r="N88" s="13">
        <v>1</v>
      </c>
      <c r="O88" s="14">
        <f t="shared" si="5"/>
        <v>1.87980886274E-5</v>
      </c>
      <c r="P88" s="14">
        <v>8.52</v>
      </c>
      <c r="Q88" s="14">
        <v>1.44</v>
      </c>
      <c r="R88" s="14">
        <f t="shared" si="6"/>
        <v>1.60159715105448E-4</v>
      </c>
      <c r="S88" s="14">
        <f t="shared" si="7"/>
        <v>2.7069247623455999E-5</v>
      </c>
      <c r="T88" s="13">
        <v>0.99</v>
      </c>
      <c r="U88" s="13">
        <v>0.98</v>
      </c>
      <c r="V88" s="14">
        <f t="shared" si="8"/>
        <v>1.5855811795439351E-4</v>
      </c>
      <c r="W88" s="14">
        <f t="shared" si="9"/>
        <v>2.652786267098688E-5</v>
      </c>
    </row>
    <row r="89" spans="1:23">
      <c r="A89" s="11" t="s">
        <v>54</v>
      </c>
      <c r="B89" s="11" t="s">
        <v>53</v>
      </c>
      <c r="C89" s="12">
        <v>463.08536725699997</v>
      </c>
      <c r="D89" s="11">
        <v>1</v>
      </c>
      <c r="E89" s="11">
        <v>17133</v>
      </c>
      <c r="F89" s="11" t="s">
        <v>52</v>
      </c>
      <c r="G89" s="11">
        <v>4</v>
      </c>
      <c r="H89" s="11" t="s">
        <v>51</v>
      </c>
      <c r="I89" s="11">
        <v>4</v>
      </c>
      <c r="J89" s="11">
        <v>8110</v>
      </c>
      <c r="K89" s="11">
        <v>8110</v>
      </c>
      <c r="L89" s="11">
        <v>564</v>
      </c>
      <c r="M89" s="12">
        <v>0.13573342009799999</v>
      </c>
      <c r="N89" s="13">
        <v>1</v>
      </c>
      <c r="O89" s="14">
        <f t="shared" si="5"/>
        <v>0.13573342009799999</v>
      </c>
      <c r="P89" s="14">
        <v>11.39</v>
      </c>
      <c r="Q89" s="14">
        <v>1.78</v>
      </c>
      <c r="R89" s="14">
        <f t="shared" si="6"/>
        <v>1.5460036549162199</v>
      </c>
      <c r="S89" s="14">
        <f t="shared" si="7"/>
        <v>0.24160548777443999</v>
      </c>
      <c r="T89" s="13">
        <v>0.99</v>
      </c>
      <c r="U89" s="13">
        <v>0.98</v>
      </c>
      <c r="V89" s="14">
        <f t="shared" si="8"/>
        <v>1.5305436183670578</v>
      </c>
      <c r="W89" s="14">
        <f t="shared" si="9"/>
        <v>0.23677337801895118</v>
      </c>
    </row>
    <row r="90" spans="1:23">
      <c r="A90" s="11" t="s">
        <v>54</v>
      </c>
      <c r="B90" s="11" t="s">
        <v>53</v>
      </c>
      <c r="C90" s="12">
        <v>463.08536725699997</v>
      </c>
      <c r="D90" s="11">
        <v>1</v>
      </c>
      <c r="E90" s="11">
        <v>17134</v>
      </c>
      <c r="F90" s="11" t="s">
        <v>52</v>
      </c>
      <c r="G90" s="11">
        <v>4</v>
      </c>
      <c r="H90" s="11" t="s">
        <v>51</v>
      </c>
      <c r="I90" s="11">
        <v>4</v>
      </c>
      <c r="J90" s="11">
        <v>8110</v>
      </c>
      <c r="K90" s="11">
        <v>8110</v>
      </c>
      <c r="L90" s="11">
        <v>564</v>
      </c>
      <c r="M90" s="12">
        <v>0.16798510732399999</v>
      </c>
      <c r="N90" s="13">
        <v>1</v>
      </c>
      <c r="O90" s="14">
        <f t="shared" si="5"/>
        <v>0.16798510732399999</v>
      </c>
      <c r="P90" s="14">
        <v>11.39</v>
      </c>
      <c r="Q90" s="14">
        <v>1.78</v>
      </c>
      <c r="R90" s="14">
        <f t="shared" si="6"/>
        <v>1.91335037242036</v>
      </c>
      <c r="S90" s="14">
        <f t="shared" si="7"/>
        <v>0.29901349103671998</v>
      </c>
      <c r="T90" s="13">
        <v>0.99</v>
      </c>
      <c r="U90" s="13">
        <v>0.98</v>
      </c>
      <c r="V90" s="14">
        <f t="shared" si="8"/>
        <v>1.8942168686961565</v>
      </c>
      <c r="W90" s="14">
        <f t="shared" si="9"/>
        <v>0.29303322121598557</v>
      </c>
    </row>
    <row r="91" spans="1:23">
      <c r="A91" s="11" t="s">
        <v>54</v>
      </c>
      <c r="B91" s="11" t="s">
        <v>53</v>
      </c>
      <c r="C91" s="12">
        <v>463.08536725699997</v>
      </c>
      <c r="D91" s="11">
        <v>1</v>
      </c>
      <c r="E91" s="11">
        <v>17155</v>
      </c>
      <c r="F91" s="11" t="s">
        <v>52</v>
      </c>
      <c r="G91" s="11">
        <v>4</v>
      </c>
      <c r="H91" s="11" t="s">
        <v>55</v>
      </c>
      <c r="I91" s="11">
        <v>2</v>
      </c>
      <c r="J91" s="11">
        <v>1200</v>
      </c>
      <c r="K91" s="11">
        <v>1200</v>
      </c>
      <c r="L91" s="11">
        <v>562</v>
      </c>
      <c r="M91" s="12">
        <v>0.29958827125300003</v>
      </c>
      <c r="N91" s="13">
        <v>1</v>
      </c>
      <c r="O91" s="14">
        <f t="shared" si="5"/>
        <v>0.29958827125300003</v>
      </c>
      <c r="P91" s="14">
        <v>8.52</v>
      </c>
      <c r="Q91" s="14">
        <v>1.44</v>
      </c>
      <c r="R91" s="14">
        <f t="shared" si="6"/>
        <v>2.5524920710755601</v>
      </c>
      <c r="S91" s="14">
        <f t="shared" si="7"/>
        <v>0.43140711060432002</v>
      </c>
      <c r="T91" s="13">
        <v>0.99</v>
      </c>
      <c r="U91" s="13">
        <v>0.98</v>
      </c>
      <c r="V91" s="14">
        <f t="shared" si="8"/>
        <v>2.5269671503648046</v>
      </c>
      <c r="W91" s="14">
        <f t="shared" si="9"/>
        <v>0.42277896839223361</v>
      </c>
    </row>
    <row r="92" spans="1:23">
      <c r="A92" s="11" t="s">
        <v>54</v>
      </c>
      <c r="B92" s="11" t="s">
        <v>53</v>
      </c>
      <c r="C92" s="12">
        <v>463.08536725699997</v>
      </c>
      <c r="D92" s="11">
        <v>1</v>
      </c>
      <c r="E92" s="11">
        <v>18016</v>
      </c>
      <c r="F92" s="11" t="s">
        <v>52</v>
      </c>
      <c r="G92" s="11">
        <v>4</v>
      </c>
      <c r="H92" s="11" t="s">
        <v>57</v>
      </c>
      <c r="I92" s="11">
        <v>11</v>
      </c>
      <c r="J92" s="11">
        <v>4340</v>
      </c>
      <c r="K92" s="11">
        <v>4340</v>
      </c>
      <c r="L92" s="11">
        <v>571</v>
      </c>
      <c r="M92" s="12">
        <v>1.6679543462900001E-2</v>
      </c>
      <c r="N92" s="13">
        <v>1</v>
      </c>
      <c r="O92" s="14">
        <f t="shared" si="5"/>
        <v>1.6679543462900001E-2</v>
      </c>
      <c r="P92" s="14">
        <v>3.85</v>
      </c>
      <c r="Q92" s="14">
        <v>0.14000000000000001</v>
      </c>
      <c r="R92" s="14">
        <f t="shared" si="6"/>
        <v>6.4216242332165011E-2</v>
      </c>
      <c r="S92" s="14">
        <f t="shared" si="7"/>
        <v>2.3351360848060006E-3</v>
      </c>
      <c r="T92" s="13">
        <v>0.99</v>
      </c>
      <c r="U92" s="13">
        <v>0.98</v>
      </c>
      <c r="V92" s="14">
        <f t="shared" si="8"/>
        <v>6.3574079908843353E-2</v>
      </c>
      <c r="W92" s="14">
        <f t="shared" si="9"/>
        <v>2.2884333631098806E-3</v>
      </c>
    </row>
    <row r="93" spans="1:23">
      <c r="A93" s="11" t="s">
        <v>54</v>
      </c>
      <c r="B93" s="11" t="s">
        <v>53</v>
      </c>
      <c r="C93" s="12">
        <v>463.08536725699997</v>
      </c>
      <c r="D93" s="11">
        <v>1</v>
      </c>
      <c r="E93" s="11">
        <v>18020</v>
      </c>
      <c r="F93" s="11" t="s">
        <v>52</v>
      </c>
      <c r="G93" s="11">
        <v>4</v>
      </c>
      <c r="H93" s="11" t="s">
        <v>58</v>
      </c>
      <c r="I93" s="11">
        <v>13</v>
      </c>
      <c r="J93" s="11">
        <v>6410</v>
      </c>
      <c r="K93" s="11">
        <v>6410</v>
      </c>
      <c r="L93" s="11">
        <v>573</v>
      </c>
      <c r="M93" s="12">
        <v>7.2440071354300001E-2</v>
      </c>
      <c r="N93" s="13">
        <v>0.83</v>
      </c>
      <c r="O93" s="14">
        <f t="shared" si="5"/>
        <v>6.0125259224069E-2</v>
      </c>
      <c r="P93" s="14">
        <v>2.0699999999999998</v>
      </c>
      <c r="Q93" s="14">
        <v>0.08</v>
      </c>
      <c r="R93" s="14">
        <f t="shared" si="6"/>
        <v>0.12445928659382283</v>
      </c>
      <c r="S93" s="14">
        <f t="shared" si="7"/>
        <v>4.8100207379255201E-3</v>
      </c>
      <c r="T93" s="13">
        <v>0.99</v>
      </c>
      <c r="U93" s="13">
        <v>0.98</v>
      </c>
      <c r="V93" s="14">
        <f t="shared" si="8"/>
        <v>0.1232146937278846</v>
      </c>
      <c r="W93" s="14">
        <f t="shared" si="9"/>
        <v>4.7138203231670093E-3</v>
      </c>
    </row>
    <row r="94" spans="1:23">
      <c r="A94" s="11" t="s">
        <v>54</v>
      </c>
      <c r="B94" s="11" t="s">
        <v>53</v>
      </c>
      <c r="C94" s="12">
        <v>463.08536725699997</v>
      </c>
      <c r="D94" s="11">
        <v>1</v>
      </c>
      <c r="E94" s="11">
        <v>18049</v>
      </c>
      <c r="F94" s="11" t="s">
        <v>52</v>
      </c>
      <c r="G94" s="11">
        <v>4</v>
      </c>
      <c r="H94" s="11" t="s">
        <v>60</v>
      </c>
      <c r="I94" s="11">
        <v>8</v>
      </c>
      <c r="J94" s="11">
        <v>2140</v>
      </c>
      <c r="K94" s="11">
        <v>2140</v>
      </c>
      <c r="L94" s="11">
        <v>568</v>
      </c>
      <c r="M94" s="12">
        <v>0.28967916443800001</v>
      </c>
      <c r="N94" s="13">
        <v>1</v>
      </c>
      <c r="O94" s="14">
        <f t="shared" si="5"/>
        <v>0.28967916443800001</v>
      </c>
      <c r="P94" s="14">
        <v>8.18</v>
      </c>
      <c r="Q94" s="14">
        <v>1.43</v>
      </c>
      <c r="R94" s="14">
        <f t="shared" si="6"/>
        <v>2.3695755651028398</v>
      </c>
      <c r="S94" s="14">
        <f t="shared" si="7"/>
        <v>0.41424120514634</v>
      </c>
      <c r="T94" s="13">
        <v>0.99</v>
      </c>
      <c r="U94" s="13">
        <v>0.98</v>
      </c>
      <c r="V94" s="14">
        <f t="shared" si="8"/>
        <v>2.3458798094518114</v>
      </c>
      <c r="W94" s="14">
        <f t="shared" si="9"/>
        <v>0.40595638104341319</v>
      </c>
    </row>
    <row r="95" spans="1:23">
      <c r="A95" s="11" t="s">
        <v>54</v>
      </c>
      <c r="B95" s="11" t="s">
        <v>53</v>
      </c>
      <c r="C95" s="12">
        <v>463.08536725699997</v>
      </c>
      <c r="D95" s="11">
        <v>1</v>
      </c>
      <c r="E95" s="11">
        <v>18051</v>
      </c>
      <c r="F95" s="11" t="s">
        <v>52</v>
      </c>
      <c r="G95" s="11">
        <v>4</v>
      </c>
      <c r="H95" s="11" t="s">
        <v>59</v>
      </c>
      <c r="I95" s="11">
        <v>5</v>
      </c>
      <c r="J95" s="11">
        <v>1630</v>
      </c>
      <c r="K95" s="11">
        <v>1630</v>
      </c>
      <c r="L95" s="11">
        <v>565</v>
      </c>
      <c r="M95" s="12">
        <v>2.1909989260500001E-2</v>
      </c>
      <c r="N95" s="13">
        <v>1</v>
      </c>
      <c r="O95" s="14">
        <f t="shared" si="5"/>
        <v>2.1909989260500001E-2</v>
      </c>
      <c r="P95" s="14">
        <v>1.25</v>
      </c>
      <c r="Q95" s="14">
        <v>0.21</v>
      </c>
      <c r="R95" s="14">
        <f t="shared" si="6"/>
        <v>2.7387486575625002E-2</v>
      </c>
      <c r="S95" s="14">
        <f t="shared" si="7"/>
        <v>4.6010977447050001E-3</v>
      </c>
      <c r="T95" s="13">
        <v>0.99</v>
      </c>
      <c r="U95" s="13">
        <v>0.98</v>
      </c>
      <c r="V95" s="14">
        <f t="shared" si="8"/>
        <v>2.711361170986875E-2</v>
      </c>
      <c r="W95" s="14">
        <f t="shared" si="9"/>
        <v>4.5090757898109003E-3</v>
      </c>
    </row>
    <row r="96" spans="1:23">
      <c r="A96" s="11" t="s">
        <v>54</v>
      </c>
      <c r="B96" s="11" t="s">
        <v>53</v>
      </c>
      <c r="C96" s="12">
        <v>463.08536725699997</v>
      </c>
      <c r="D96" s="11">
        <v>1</v>
      </c>
      <c r="E96" s="11">
        <v>18137</v>
      </c>
      <c r="F96" s="11" t="s">
        <v>52</v>
      </c>
      <c r="G96" s="11">
        <v>4</v>
      </c>
      <c r="H96" s="11" t="s">
        <v>51</v>
      </c>
      <c r="I96" s="11">
        <v>4</v>
      </c>
      <c r="J96" s="11">
        <v>8140</v>
      </c>
      <c r="K96" s="11">
        <v>8140</v>
      </c>
      <c r="L96" s="11">
        <v>564</v>
      </c>
      <c r="M96" s="12">
        <v>6.3218305572599998E-2</v>
      </c>
      <c r="N96" s="13">
        <v>1</v>
      </c>
      <c r="O96" s="14">
        <f t="shared" si="5"/>
        <v>6.3218305572599998E-2</v>
      </c>
      <c r="P96" s="14">
        <v>11.39</v>
      </c>
      <c r="Q96" s="14">
        <v>1.78</v>
      </c>
      <c r="R96" s="14">
        <f t="shared" si="6"/>
        <v>0.72005650047191405</v>
      </c>
      <c r="S96" s="14">
        <f t="shared" si="7"/>
        <v>0.112528583919228</v>
      </c>
      <c r="T96" s="13">
        <v>0.99</v>
      </c>
      <c r="U96" s="13">
        <v>0.98</v>
      </c>
      <c r="V96" s="14">
        <f t="shared" si="8"/>
        <v>0.71285593546719495</v>
      </c>
      <c r="W96" s="14">
        <f t="shared" si="9"/>
        <v>0.11027801224084344</v>
      </c>
    </row>
    <row r="97" spans="1:23">
      <c r="A97" s="11" t="s">
        <v>54</v>
      </c>
      <c r="B97" s="11" t="s">
        <v>53</v>
      </c>
      <c r="C97" s="12">
        <v>463.08536725699997</v>
      </c>
      <c r="D97" s="11">
        <v>1</v>
      </c>
      <c r="E97" s="11">
        <v>18145</v>
      </c>
      <c r="F97" s="11" t="s">
        <v>52</v>
      </c>
      <c r="G97" s="11">
        <v>4</v>
      </c>
      <c r="H97" s="11" t="s">
        <v>56</v>
      </c>
      <c r="I97" s="11">
        <v>7</v>
      </c>
      <c r="J97" s="11">
        <v>2110</v>
      </c>
      <c r="K97" s="11">
        <v>2110</v>
      </c>
      <c r="L97" s="11">
        <v>567</v>
      </c>
      <c r="M97" s="12">
        <v>0.26641241157899997</v>
      </c>
      <c r="N97" s="13">
        <v>1</v>
      </c>
      <c r="O97" s="14">
        <f t="shared" si="5"/>
        <v>0.26641241157899997</v>
      </c>
      <c r="P97" s="14">
        <v>6.95</v>
      </c>
      <c r="Q97" s="14">
        <v>1.2</v>
      </c>
      <c r="R97" s="14">
        <f t="shared" si="6"/>
        <v>1.8515662604740499</v>
      </c>
      <c r="S97" s="14">
        <f t="shared" si="7"/>
        <v>0.31969489389479994</v>
      </c>
      <c r="T97" s="13">
        <v>0.99</v>
      </c>
      <c r="U97" s="13">
        <v>0.98</v>
      </c>
      <c r="V97" s="14">
        <f t="shared" si="8"/>
        <v>1.8330505978693095</v>
      </c>
      <c r="W97" s="14">
        <f t="shared" si="9"/>
        <v>0.31330099601690392</v>
      </c>
    </row>
    <row r="98" spans="1:23">
      <c r="A98" s="11" t="s">
        <v>54</v>
      </c>
      <c r="B98" s="11" t="s">
        <v>53</v>
      </c>
      <c r="C98" s="12">
        <v>463.08536725699997</v>
      </c>
      <c r="D98" s="11">
        <v>1</v>
      </c>
      <c r="E98" s="11">
        <v>18146</v>
      </c>
      <c r="F98" s="11" t="s">
        <v>52</v>
      </c>
      <c r="G98" s="11">
        <v>4</v>
      </c>
      <c r="H98" s="11" t="s">
        <v>56</v>
      </c>
      <c r="I98" s="11">
        <v>7</v>
      </c>
      <c r="J98" s="11">
        <v>2110</v>
      </c>
      <c r="K98" s="11">
        <v>2110</v>
      </c>
      <c r="L98" s="11">
        <v>567</v>
      </c>
      <c r="M98" s="12">
        <v>2.3082643762E-4</v>
      </c>
      <c r="N98" s="13">
        <v>1</v>
      </c>
      <c r="O98" s="14">
        <f t="shared" si="5"/>
        <v>2.3082643762E-4</v>
      </c>
      <c r="P98" s="14">
        <v>6.95</v>
      </c>
      <c r="Q98" s="14">
        <v>1.2</v>
      </c>
      <c r="R98" s="14">
        <f t="shared" si="6"/>
        <v>1.6042437414590001E-3</v>
      </c>
      <c r="S98" s="14">
        <f t="shared" si="7"/>
        <v>2.76991725144E-4</v>
      </c>
      <c r="T98" s="13">
        <v>0.99</v>
      </c>
      <c r="U98" s="13">
        <v>0.98</v>
      </c>
      <c r="V98" s="14">
        <f t="shared" si="8"/>
        <v>1.5882013040444101E-3</v>
      </c>
      <c r="W98" s="14">
        <f t="shared" si="9"/>
        <v>2.7145189064112002E-4</v>
      </c>
    </row>
    <row r="99" spans="1:23">
      <c r="A99" s="11" t="s">
        <v>54</v>
      </c>
      <c r="B99" s="11" t="s">
        <v>53</v>
      </c>
      <c r="C99" s="12">
        <v>463.08536725699997</v>
      </c>
      <c r="D99" s="11">
        <v>1</v>
      </c>
      <c r="E99" s="11">
        <v>18147</v>
      </c>
      <c r="F99" s="11" t="s">
        <v>52</v>
      </c>
      <c r="G99" s="11">
        <v>4</v>
      </c>
      <c r="H99" s="11" t="s">
        <v>55</v>
      </c>
      <c r="I99" s="11">
        <v>2</v>
      </c>
      <c r="J99" s="11">
        <v>1200</v>
      </c>
      <c r="K99" s="11">
        <v>1200</v>
      </c>
      <c r="L99" s="11">
        <v>562</v>
      </c>
      <c r="M99" s="12">
        <v>7.7596980473700006E-2</v>
      </c>
      <c r="N99" s="13">
        <v>1</v>
      </c>
      <c r="O99" s="14">
        <f t="shared" si="5"/>
        <v>7.7596980473700006E-2</v>
      </c>
      <c r="P99" s="14">
        <v>8.52</v>
      </c>
      <c r="Q99" s="14">
        <v>1.44</v>
      </c>
      <c r="R99" s="14">
        <f t="shared" si="6"/>
        <v>0.66112627363592402</v>
      </c>
      <c r="S99" s="14">
        <f t="shared" si="7"/>
        <v>0.111739651882128</v>
      </c>
      <c r="T99" s="13">
        <v>0.99</v>
      </c>
      <c r="U99" s="13">
        <v>0.98</v>
      </c>
      <c r="V99" s="14">
        <f t="shared" si="8"/>
        <v>0.65451501089956476</v>
      </c>
      <c r="W99" s="14">
        <f t="shared" si="9"/>
        <v>0.10950485884448544</v>
      </c>
    </row>
    <row r="100" spans="1:23">
      <c r="A100" s="11" t="s">
        <v>54</v>
      </c>
      <c r="B100" s="11" t="s">
        <v>53</v>
      </c>
      <c r="C100" s="12">
        <v>463.08536725699997</v>
      </c>
      <c r="D100" s="11">
        <v>1</v>
      </c>
      <c r="E100" s="11">
        <v>18149</v>
      </c>
      <c r="F100" s="11" t="s">
        <v>52</v>
      </c>
      <c r="G100" s="11">
        <v>4</v>
      </c>
      <c r="H100" s="11" t="s">
        <v>58</v>
      </c>
      <c r="I100" s="11">
        <v>13</v>
      </c>
      <c r="J100" s="11">
        <v>6110</v>
      </c>
      <c r="K100" s="11">
        <v>6110</v>
      </c>
      <c r="L100" s="11">
        <v>573</v>
      </c>
      <c r="M100" s="12">
        <v>4.2705339619700002E-2</v>
      </c>
      <c r="N100" s="13">
        <v>0.83</v>
      </c>
      <c r="O100" s="14">
        <f t="shared" si="5"/>
        <v>3.5445431884351002E-2</v>
      </c>
      <c r="P100" s="14">
        <v>2.0699999999999998</v>
      </c>
      <c r="Q100" s="14">
        <v>0.08</v>
      </c>
      <c r="R100" s="14">
        <f t="shared" si="6"/>
        <v>7.3372044000606568E-2</v>
      </c>
      <c r="S100" s="14">
        <f t="shared" si="7"/>
        <v>2.83563455074808E-3</v>
      </c>
      <c r="T100" s="13">
        <v>0.99</v>
      </c>
      <c r="U100" s="13">
        <v>0.98</v>
      </c>
      <c r="V100" s="14">
        <f t="shared" si="8"/>
        <v>7.2638323560600501E-2</v>
      </c>
      <c r="W100" s="14">
        <f t="shared" si="9"/>
        <v>2.7789218597331182E-3</v>
      </c>
    </row>
    <row r="101" spans="1:23">
      <c r="A101" s="11" t="s">
        <v>54</v>
      </c>
      <c r="B101" s="11" t="s">
        <v>53</v>
      </c>
      <c r="C101" s="12">
        <v>463.08536725699997</v>
      </c>
      <c r="D101" s="11">
        <v>1</v>
      </c>
      <c r="E101" s="11">
        <v>18150</v>
      </c>
      <c r="F101" s="11" t="s">
        <v>52</v>
      </c>
      <c r="G101" s="11">
        <v>4</v>
      </c>
      <c r="H101" s="11" t="s">
        <v>57</v>
      </c>
      <c r="I101" s="11">
        <v>11</v>
      </c>
      <c r="J101" s="11">
        <v>4410</v>
      </c>
      <c r="K101" s="11">
        <v>4410</v>
      </c>
      <c r="L101" s="11">
        <v>571</v>
      </c>
      <c r="M101" s="12">
        <v>0.107604633593</v>
      </c>
      <c r="N101" s="13">
        <v>1</v>
      </c>
      <c r="O101" s="14">
        <f t="shared" si="5"/>
        <v>0.107604633593</v>
      </c>
      <c r="P101" s="14">
        <v>3.85</v>
      </c>
      <c r="Q101" s="14">
        <v>0.14000000000000001</v>
      </c>
      <c r="R101" s="14">
        <f t="shared" si="6"/>
        <v>0.41427783933305001</v>
      </c>
      <c r="S101" s="14">
        <f t="shared" si="7"/>
        <v>1.5064648703020002E-2</v>
      </c>
      <c r="T101" s="13">
        <v>0.99</v>
      </c>
      <c r="U101" s="13">
        <v>0.98</v>
      </c>
      <c r="V101" s="14">
        <f t="shared" si="8"/>
        <v>0.41013506093971952</v>
      </c>
      <c r="W101" s="14">
        <f t="shared" si="9"/>
        <v>1.4763355728959602E-2</v>
      </c>
    </row>
    <row r="102" spans="1:23">
      <c r="A102" s="11" t="s">
        <v>54</v>
      </c>
      <c r="B102" s="11" t="s">
        <v>53</v>
      </c>
      <c r="C102" s="12">
        <v>463.08536725699997</v>
      </c>
      <c r="D102" s="11">
        <v>1</v>
      </c>
      <c r="E102" s="11">
        <v>18151</v>
      </c>
      <c r="F102" s="11" t="s">
        <v>52</v>
      </c>
      <c r="G102" s="11">
        <v>4</v>
      </c>
      <c r="H102" s="11" t="s">
        <v>51</v>
      </c>
      <c r="I102" s="11">
        <v>4</v>
      </c>
      <c r="J102" s="11">
        <v>8110</v>
      </c>
      <c r="K102" s="11">
        <v>8110</v>
      </c>
      <c r="L102" s="11">
        <v>564</v>
      </c>
      <c r="M102" s="12">
        <v>3.34026223314E-3</v>
      </c>
      <c r="N102" s="13">
        <v>1</v>
      </c>
      <c r="O102" s="14">
        <f t="shared" si="5"/>
        <v>3.34026223314E-3</v>
      </c>
      <c r="P102" s="14">
        <v>11.39</v>
      </c>
      <c r="Q102" s="14">
        <v>1.78</v>
      </c>
      <c r="R102" s="14">
        <f t="shared" si="6"/>
        <v>3.80455868354646E-2</v>
      </c>
      <c r="S102" s="14">
        <f t="shared" si="7"/>
        <v>5.9456667749892E-3</v>
      </c>
      <c r="T102" s="13">
        <v>0.99</v>
      </c>
      <c r="U102" s="13">
        <v>0.98</v>
      </c>
      <c r="V102" s="14">
        <f t="shared" si="8"/>
        <v>3.7665130967109953E-2</v>
      </c>
      <c r="W102" s="14">
        <f t="shared" si="9"/>
        <v>5.8267534394894158E-3</v>
      </c>
    </row>
    <row r="103" spans="1:23">
      <c r="A103" s="11" t="s">
        <v>54</v>
      </c>
      <c r="B103" s="11" t="s">
        <v>53</v>
      </c>
      <c r="C103" s="12">
        <v>463.08536725699997</v>
      </c>
      <c r="D103" s="11">
        <v>1</v>
      </c>
      <c r="E103" s="11">
        <v>18152</v>
      </c>
      <c r="F103" s="11" t="s">
        <v>52</v>
      </c>
      <c r="G103" s="11">
        <v>4</v>
      </c>
      <c r="H103" s="11" t="s">
        <v>51</v>
      </c>
      <c r="I103" s="11">
        <v>4</v>
      </c>
      <c r="J103" s="11">
        <v>8110</v>
      </c>
      <c r="K103" s="11">
        <v>8110</v>
      </c>
      <c r="L103" s="11">
        <v>564</v>
      </c>
      <c r="M103" s="12">
        <v>0.32017816038000002</v>
      </c>
      <c r="N103" s="13">
        <v>1</v>
      </c>
      <c r="O103" s="14">
        <f t="shared" si="5"/>
        <v>0.32017816038000002</v>
      </c>
      <c r="P103" s="14">
        <v>11.39</v>
      </c>
      <c r="Q103" s="14">
        <v>1.78</v>
      </c>
      <c r="R103" s="14">
        <f t="shared" si="6"/>
        <v>3.6468292467282004</v>
      </c>
      <c r="S103" s="14">
        <f t="shared" si="7"/>
        <v>0.56991712547640005</v>
      </c>
      <c r="T103" s="13">
        <v>0.99</v>
      </c>
      <c r="U103" s="13">
        <v>0.98</v>
      </c>
      <c r="V103" s="14">
        <f t="shared" si="8"/>
        <v>3.6103609542609183</v>
      </c>
      <c r="W103" s="14">
        <f t="shared" si="9"/>
        <v>0.55851878296687207</v>
      </c>
    </row>
    <row r="104" spans="1:23">
      <c r="A104" s="11" t="s">
        <v>54</v>
      </c>
      <c r="B104" s="11" t="s">
        <v>53</v>
      </c>
      <c r="C104" s="12">
        <v>463.08536725699997</v>
      </c>
      <c r="D104" s="11">
        <v>1</v>
      </c>
      <c r="E104" s="11">
        <v>18153</v>
      </c>
      <c r="F104" s="11" t="s">
        <v>52</v>
      </c>
      <c r="G104" s="11">
        <v>4</v>
      </c>
      <c r="H104" s="11" t="s">
        <v>51</v>
      </c>
      <c r="I104" s="11">
        <v>4</v>
      </c>
      <c r="J104" s="11">
        <v>8110</v>
      </c>
      <c r="K104" s="11">
        <v>8110</v>
      </c>
      <c r="L104" s="11">
        <v>564</v>
      </c>
      <c r="M104" s="12">
        <v>3.8272647281000001E-2</v>
      </c>
      <c r="N104" s="13">
        <v>1</v>
      </c>
      <c r="O104" s="14">
        <f t="shared" si="5"/>
        <v>3.8272647281000001E-2</v>
      </c>
      <c r="P104" s="14">
        <v>11.39</v>
      </c>
      <c r="Q104" s="14">
        <v>1.78</v>
      </c>
      <c r="R104" s="14">
        <f t="shared" si="6"/>
        <v>0.43592545253059001</v>
      </c>
      <c r="S104" s="14">
        <f t="shared" si="7"/>
        <v>6.8125312160180002E-2</v>
      </c>
      <c r="T104" s="13">
        <v>0.99</v>
      </c>
      <c r="U104" s="13">
        <v>0.98</v>
      </c>
      <c r="V104" s="14">
        <f t="shared" si="8"/>
        <v>0.43156619800528412</v>
      </c>
      <c r="W104" s="14">
        <f t="shared" si="9"/>
        <v>6.6762805916976406E-2</v>
      </c>
    </row>
    <row r="105" spans="1:23">
      <c r="A105" s="11" t="s">
        <v>54</v>
      </c>
      <c r="B105" s="11" t="s">
        <v>53</v>
      </c>
      <c r="C105" s="12">
        <v>463.08536725699997</v>
      </c>
      <c r="D105" s="11">
        <v>1</v>
      </c>
      <c r="E105" s="11">
        <v>18327</v>
      </c>
      <c r="F105" s="11" t="s">
        <v>52</v>
      </c>
      <c r="G105" s="11">
        <v>4</v>
      </c>
      <c r="H105" s="11" t="s">
        <v>59</v>
      </c>
      <c r="I105" s="11">
        <v>5</v>
      </c>
      <c r="J105" s="11">
        <v>1630</v>
      </c>
      <c r="K105" s="11">
        <v>1630</v>
      </c>
      <c r="L105" s="11">
        <v>565</v>
      </c>
      <c r="M105" s="12">
        <v>2.0500835904E-5</v>
      </c>
      <c r="N105" s="13">
        <v>1</v>
      </c>
      <c r="O105" s="14">
        <f t="shared" si="5"/>
        <v>2.0500835904E-5</v>
      </c>
      <c r="P105" s="14">
        <v>1.25</v>
      </c>
      <c r="Q105" s="14">
        <v>0.21</v>
      </c>
      <c r="R105" s="14">
        <f t="shared" si="6"/>
        <v>2.562604488E-5</v>
      </c>
      <c r="S105" s="14">
        <f t="shared" si="7"/>
        <v>4.3051755398400002E-6</v>
      </c>
      <c r="T105" s="13">
        <v>0.99</v>
      </c>
      <c r="U105" s="13">
        <v>0.98</v>
      </c>
      <c r="V105" s="14">
        <f t="shared" si="8"/>
        <v>2.5369784431199999E-5</v>
      </c>
      <c r="W105" s="14">
        <f t="shared" si="9"/>
        <v>4.2190720290432004E-6</v>
      </c>
    </row>
    <row r="106" spans="1:23">
      <c r="A106" s="11" t="s">
        <v>54</v>
      </c>
      <c r="B106" s="11" t="s">
        <v>53</v>
      </c>
      <c r="C106" s="12">
        <v>463.08536725699997</v>
      </c>
      <c r="D106" s="11">
        <v>1</v>
      </c>
      <c r="E106" s="11">
        <v>18396</v>
      </c>
      <c r="F106" s="11" t="s">
        <v>52</v>
      </c>
      <c r="G106" s="11">
        <v>4</v>
      </c>
      <c r="H106" s="11" t="s">
        <v>55</v>
      </c>
      <c r="I106" s="11">
        <v>2</v>
      </c>
      <c r="J106" s="11">
        <v>1200</v>
      </c>
      <c r="K106" s="11">
        <v>1200</v>
      </c>
      <c r="L106" s="11">
        <v>562</v>
      </c>
      <c r="M106" s="12">
        <v>8.0146410473799998E-5</v>
      </c>
      <c r="N106" s="13">
        <v>1</v>
      </c>
      <c r="O106" s="14">
        <f t="shared" si="5"/>
        <v>8.0146410473799998E-5</v>
      </c>
      <c r="P106" s="14">
        <v>8.52</v>
      </c>
      <c r="Q106" s="14">
        <v>1.44</v>
      </c>
      <c r="R106" s="14">
        <f t="shared" si="6"/>
        <v>6.8284741723677593E-4</v>
      </c>
      <c r="S106" s="14">
        <f t="shared" si="7"/>
        <v>1.1541083108227199E-4</v>
      </c>
      <c r="T106" s="13">
        <v>0.99</v>
      </c>
      <c r="U106" s="13">
        <v>0.98</v>
      </c>
      <c r="V106" s="14">
        <f t="shared" si="8"/>
        <v>6.7601894306440816E-4</v>
      </c>
      <c r="W106" s="14">
        <f t="shared" si="9"/>
        <v>1.1310261446062655E-4</v>
      </c>
    </row>
    <row r="107" spans="1:23">
      <c r="A107" s="11" t="s">
        <v>54</v>
      </c>
      <c r="B107" s="11" t="s">
        <v>53</v>
      </c>
      <c r="C107" s="12">
        <v>463.08536725699997</v>
      </c>
      <c r="D107" s="11">
        <v>1</v>
      </c>
      <c r="E107" s="11">
        <v>18397</v>
      </c>
      <c r="F107" s="11" t="s">
        <v>52</v>
      </c>
      <c r="G107" s="11">
        <v>4</v>
      </c>
      <c r="H107" s="11" t="s">
        <v>58</v>
      </c>
      <c r="I107" s="11">
        <v>13</v>
      </c>
      <c r="J107" s="11">
        <v>6110</v>
      </c>
      <c r="K107" s="11">
        <v>6110</v>
      </c>
      <c r="L107" s="11">
        <v>573</v>
      </c>
      <c r="M107" s="12">
        <v>0.14782081076199999</v>
      </c>
      <c r="N107" s="13">
        <v>0.83</v>
      </c>
      <c r="O107" s="14">
        <f t="shared" si="5"/>
        <v>0.12269127293245999</v>
      </c>
      <c r="P107" s="14">
        <v>2.0699999999999998</v>
      </c>
      <c r="Q107" s="14">
        <v>0.08</v>
      </c>
      <c r="R107" s="14">
        <f t="shared" si="6"/>
        <v>0.25397093497019213</v>
      </c>
      <c r="S107" s="14">
        <f t="shared" si="7"/>
        <v>9.8153018345967999E-3</v>
      </c>
      <c r="T107" s="13">
        <v>0.99</v>
      </c>
      <c r="U107" s="13">
        <v>0.98</v>
      </c>
      <c r="V107" s="14">
        <f t="shared" si="8"/>
        <v>0.2514312256204902</v>
      </c>
      <c r="W107" s="14">
        <f t="shared" si="9"/>
        <v>9.6189957979048637E-3</v>
      </c>
    </row>
    <row r="108" spans="1:23">
      <c r="A108" s="11" t="s">
        <v>54</v>
      </c>
      <c r="B108" s="11" t="s">
        <v>53</v>
      </c>
      <c r="C108" s="12">
        <v>463.08536725699997</v>
      </c>
      <c r="D108" s="11">
        <v>1</v>
      </c>
      <c r="E108" s="11">
        <v>18398</v>
      </c>
      <c r="F108" s="11" t="s">
        <v>52</v>
      </c>
      <c r="G108" s="11">
        <v>4</v>
      </c>
      <c r="H108" s="11" t="s">
        <v>58</v>
      </c>
      <c r="I108" s="11">
        <v>13</v>
      </c>
      <c r="J108" s="11">
        <v>6300</v>
      </c>
      <c r="K108" s="11">
        <v>6300</v>
      </c>
      <c r="L108" s="11">
        <v>573</v>
      </c>
      <c r="M108" s="12">
        <v>6.4002716496200005E-5</v>
      </c>
      <c r="N108" s="13">
        <v>0.83</v>
      </c>
      <c r="O108" s="14">
        <f t="shared" si="5"/>
        <v>5.3122254691846E-5</v>
      </c>
      <c r="P108" s="14">
        <v>2.0699999999999998</v>
      </c>
      <c r="Q108" s="14">
        <v>0.08</v>
      </c>
      <c r="R108" s="14">
        <f t="shared" si="6"/>
        <v>1.0996306721212121E-4</v>
      </c>
      <c r="S108" s="14">
        <f t="shared" si="7"/>
        <v>4.2497803753476799E-6</v>
      </c>
      <c r="T108" s="13">
        <v>0.99</v>
      </c>
      <c r="U108" s="13">
        <v>0.98</v>
      </c>
      <c r="V108" s="14">
        <f t="shared" si="8"/>
        <v>1.0886343653999999E-4</v>
      </c>
      <c r="W108" s="14">
        <f t="shared" si="9"/>
        <v>4.1647847678407266E-6</v>
      </c>
    </row>
    <row r="109" spans="1:23">
      <c r="A109" s="11" t="s">
        <v>54</v>
      </c>
      <c r="B109" s="11" t="s">
        <v>53</v>
      </c>
      <c r="C109" s="12">
        <v>463.08536725699997</v>
      </c>
      <c r="D109" s="11">
        <v>1</v>
      </c>
      <c r="E109" s="11">
        <v>18399</v>
      </c>
      <c r="F109" s="11" t="s">
        <v>52</v>
      </c>
      <c r="G109" s="11">
        <v>4</v>
      </c>
      <c r="H109" s="11" t="s">
        <v>57</v>
      </c>
      <c r="I109" s="11">
        <v>11</v>
      </c>
      <c r="J109" s="11">
        <v>4410</v>
      </c>
      <c r="K109" s="11">
        <v>4410</v>
      </c>
      <c r="L109" s="11">
        <v>571</v>
      </c>
      <c r="M109" s="12">
        <v>0.70411421346400005</v>
      </c>
      <c r="N109" s="13">
        <v>1</v>
      </c>
      <c r="O109" s="14">
        <f t="shared" si="5"/>
        <v>0.70411421346400005</v>
      </c>
      <c r="P109" s="14">
        <v>3.85</v>
      </c>
      <c r="Q109" s="14">
        <v>0.14000000000000001</v>
      </c>
      <c r="R109" s="14">
        <f t="shared" si="6"/>
        <v>2.7108397218364004</v>
      </c>
      <c r="S109" s="14">
        <f t="shared" si="7"/>
        <v>9.8575989884960011E-2</v>
      </c>
      <c r="T109" s="13">
        <v>0.99</v>
      </c>
      <c r="U109" s="13">
        <v>0.98</v>
      </c>
      <c r="V109" s="14">
        <f t="shared" si="8"/>
        <v>2.6837313246180363</v>
      </c>
      <c r="W109" s="14">
        <f t="shared" si="9"/>
        <v>9.6604470087260808E-2</v>
      </c>
    </row>
    <row r="110" spans="1:23">
      <c r="A110" s="11" t="s">
        <v>54</v>
      </c>
      <c r="B110" s="11" t="s">
        <v>53</v>
      </c>
      <c r="C110" s="12">
        <v>463.08536725699997</v>
      </c>
      <c r="D110" s="11">
        <v>1</v>
      </c>
      <c r="E110" s="11">
        <v>18400</v>
      </c>
      <c r="F110" s="11" t="s">
        <v>52</v>
      </c>
      <c r="G110" s="11">
        <v>4</v>
      </c>
      <c r="H110" s="11" t="s">
        <v>57</v>
      </c>
      <c r="I110" s="11">
        <v>11</v>
      </c>
      <c r="J110" s="11">
        <v>4410</v>
      </c>
      <c r="K110" s="11">
        <v>4410</v>
      </c>
      <c r="L110" s="11">
        <v>571</v>
      </c>
      <c r="M110" s="12">
        <v>8.10996163795E-2</v>
      </c>
      <c r="N110" s="13">
        <v>1</v>
      </c>
      <c r="O110" s="14">
        <f t="shared" si="5"/>
        <v>8.10996163795E-2</v>
      </c>
      <c r="P110" s="14">
        <v>3.85</v>
      </c>
      <c r="Q110" s="14">
        <v>0.14000000000000001</v>
      </c>
      <c r="R110" s="14">
        <f t="shared" si="6"/>
        <v>0.31223352306107499</v>
      </c>
      <c r="S110" s="14">
        <f t="shared" si="7"/>
        <v>1.1353946293130001E-2</v>
      </c>
      <c r="T110" s="13">
        <v>0.99</v>
      </c>
      <c r="U110" s="13">
        <v>0.98</v>
      </c>
      <c r="V110" s="14">
        <f t="shared" si="8"/>
        <v>0.30911118783046426</v>
      </c>
      <c r="W110" s="14">
        <f t="shared" si="9"/>
        <v>1.1126867367267401E-2</v>
      </c>
    </row>
    <row r="111" spans="1:23">
      <c r="A111" s="11" t="s">
        <v>54</v>
      </c>
      <c r="B111" s="11" t="s">
        <v>53</v>
      </c>
      <c r="C111" s="12">
        <v>463.08536725699997</v>
      </c>
      <c r="D111" s="11">
        <v>1</v>
      </c>
      <c r="E111" s="11">
        <v>18401</v>
      </c>
      <c r="F111" s="11" t="s">
        <v>52</v>
      </c>
      <c r="G111" s="11">
        <v>4</v>
      </c>
      <c r="H111" s="11" t="s">
        <v>55</v>
      </c>
      <c r="I111" s="11">
        <v>2</v>
      </c>
      <c r="J111" s="11">
        <v>1200</v>
      </c>
      <c r="K111" s="11">
        <v>1200</v>
      </c>
      <c r="L111" s="11">
        <v>562</v>
      </c>
      <c r="M111" s="12">
        <v>1.3764829098500001E-3</v>
      </c>
      <c r="N111" s="13">
        <v>1</v>
      </c>
      <c r="O111" s="14">
        <f t="shared" si="5"/>
        <v>1.3764829098500001E-3</v>
      </c>
      <c r="P111" s="14">
        <v>8.52</v>
      </c>
      <c r="Q111" s="14">
        <v>1.44</v>
      </c>
      <c r="R111" s="14">
        <f t="shared" si="6"/>
        <v>1.1727634391922001E-2</v>
      </c>
      <c r="S111" s="14">
        <f t="shared" si="7"/>
        <v>1.982135390184E-3</v>
      </c>
      <c r="T111" s="13">
        <v>0.99</v>
      </c>
      <c r="U111" s="13">
        <v>0.98</v>
      </c>
      <c r="V111" s="14">
        <f t="shared" si="8"/>
        <v>1.161035804800278E-2</v>
      </c>
      <c r="W111" s="14">
        <f t="shared" si="9"/>
        <v>1.9424926823803199E-3</v>
      </c>
    </row>
    <row r="112" spans="1:23">
      <c r="A112" s="11" t="s">
        <v>54</v>
      </c>
      <c r="B112" s="11" t="s">
        <v>53</v>
      </c>
      <c r="C112" s="12">
        <v>463.08536725699997</v>
      </c>
      <c r="D112" s="11">
        <v>1</v>
      </c>
      <c r="E112" s="11">
        <v>18402</v>
      </c>
      <c r="F112" s="11" t="s">
        <v>52</v>
      </c>
      <c r="G112" s="11">
        <v>4</v>
      </c>
      <c r="H112" s="11" t="s">
        <v>55</v>
      </c>
      <c r="I112" s="11">
        <v>2</v>
      </c>
      <c r="J112" s="11">
        <v>1200</v>
      </c>
      <c r="K112" s="11">
        <v>1200</v>
      </c>
      <c r="L112" s="11">
        <v>562</v>
      </c>
      <c r="M112" s="12">
        <v>0.24064031626499999</v>
      </c>
      <c r="N112" s="13">
        <v>1</v>
      </c>
      <c r="O112" s="14">
        <f t="shared" si="5"/>
        <v>0.24064031626499999</v>
      </c>
      <c r="P112" s="14">
        <v>8.52</v>
      </c>
      <c r="Q112" s="14">
        <v>1.44</v>
      </c>
      <c r="R112" s="14">
        <f t="shared" si="6"/>
        <v>2.0502554945778</v>
      </c>
      <c r="S112" s="14">
        <f t="shared" si="7"/>
        <v>0.34652205542159997</v>
      </c>
      <c r="T112" s="13">
        <v>0.99</v>
      </c>
      <c r="U112" s="13">
        <v>0.98</v>
      </c>
      <c r="V112" s="14">
        <f t="shared" si="8"/>
        <v>2.0297529396320217</v>
      </c>
      <c r="W112" s="14">
        <f t="shared" si="9"/>
        <v>0.33959161431316798</v>
      </c>
    </row>
    <row r="113" spans="1:23">
      <c r="A113" s="11" t="s">
        <v>54</v>
      </c>
      <c r="B113" s="11" t="s">
        <v>53</v>
      </c>
      <c r="C113" s="12">
        <v>463.08536725699997</v>
      </c>
      <c r="D113" s="11">
        <v>1</v>
      </c>
      <c r="E113" s="11">
        <v>18405</v>
      </c>
      <c r="F113" s="11" t="s">
        <v>52</v>
      </c>
      <c r="G113" s="11">
        <v>4</v>
      </c>
      <c r="H113" s="11" t="s">
        <v>55</v>
      </c>
      <c r="I113" s="11">
        <v>2</v>
      </c>
      <c r="J113" s="11">
        <v>1200</v>
      </c>
      <c r="K113" s="11">
        <v>1200</v>
      </c>
      <c r="L113" s="11">
        <v>562</v>
      </c>
      <c r="M113" s="12">
        <v>7.3816290238700004E-3</v>
      </c>
      <c r="N113" s="13">
        <v>1</v>
      </c>
      <c r="O113" s="14">
        <f t="shared" si="5"/>
        <v>7.3816290238700004E-3</v>
      </c>
      <c r="P113" s="14">
        <v>8.52</v>
      </c>
      <c r="Q113" s="14">
        <v>1.44</v>
      </c>
      <c r="R113" s="14">
        <f t="shared" si="6"/>
        <v>6.2891479283372395E-2</v>
      </c>
      <c r="S113" s="14">
        <f t="shared" si="7"/>
        <v>1.0629545794372801E-2</v>
      </c>
      <c r="T113" s="13">
        <v>0.99</v>
      </c>
      <c r="U113" s="13">
        <v>0.98</v>
      </c>
      <c r="V113" s="14">
        <f t="shared" si="8"/>
        <v>6.2262564490538672E-2</v>
      </c>
      <c r="W113" s="14">
        <f t="shared" si="9"/>
        <v>1.0416954878485344E-2</v>
      </c>
    </row>
    <row r="114" spans="1:23">
      <c r="A114" s="11" t="s">
        <v>54</v>
      </c>
      <c r="B114" s="11" t="s">
        <v>53</v>
      </c>
      <c r="C114" s="12">
        <v>463.08536725699997</v>
      </c>
      <c r="D114" s="11">
        <v>1</v>
      </c>
      <c r="E114" s="11">
        <v>18406</v>
      </c>
      <c r="F114" s="11" t="s">
        <v>52</v>
      </c>
      <c r="G114" s="11">
        <v>4</v>
      </c>
      <c r="H114" s="11" t="s">
        <v>55</v>
      </c>
      <c r="I114" s="11">
        <v>2</v>
      </c>
      <c r="J114" s="11">
        <v>1200</v>
      </c>
      <c r="K114" s="11">
        <v>1200</v>
      </c>
      <c r="L114" s="11">
        <v>562</v>
      </c>
      <c r="M114" s="12">
        <v>0.100550042191</v>
      </c>
      <c r="N114" s="13">
        <v>1</v>
      </c>
      <c r="O114" s="14">
        <f t="shared" si="5"/>
        <v>0.100550042191</v>
      </c>
      <c r="P114" s="14">
        <v>8.52</v>
      </c>
      <c r="Q114" s="14">
        <v>1.44</v>
      </c>
      <c r="R114" s="14">
        <f t="shared" si="6"/>
        <v>0.85668635946731997</v>
      </c>
      <c r="S114" s="14">
        <f t="shared" si="7"/>
        <v>0.14479206075504</v>
      </c>
      <c r="T114" s="13">
        <v>0.99</v>
      </c>
      <c r="U114" s="13">
        <v>0.98</v>
      </c>
      <c r="V114" s="14">
        <f t="shared" si="8"/>
        <v>0.84811949587264679</v>
      </c>
      <c r="W114" s="14">
        <f t="shared" si="9"/>
        <v>0.14189621953993919</v>
      </c>
    </row>
    <row r="115" spans="1:23">
      <c r="A115" s="11" t="s">
        <v>54</v>
      </c>
      <c r="B115" s="11" t="s">
        <v>53</v>
      </c>
      <c r="C115" s="12">
        <v>463.08536725699997</v>
      </c>
      <c r="D115" s="11">
        <v>1</v>
      </c>
      <c r="E115" s="11">
        <v>18417</v>
      </c>
      <c r="F115" s="11" t="s">
        <v>52</v>
      </c>
      <c r="G115" s="11">
        <v>4</v>
      </c>
      <c r="H115" s="11" t="s">
        <v>55</v>
      </c>
      <c r="I115" s="11">
        <v>2</v>
      </c>
      <c r="J115" s="11">
        <v>1200</v>
      </c>
      <c r="K115" s="11">
        <v>1200</v>
      </c>
      <c r="L115" s="11">
        <v>562</v>
      </c>
      <c r="M115" s="12">
        <v>0.14525173072299999</v>
      </c>
      <c r="N115" s="13">
        <v>1</v>
      </c>
      <c r="O115" s="14">
        <f t="shared" si="5"/>
        <v>0.14525173072299999</v>
      </c>
      <c r="P115" s="14">
        <v>8.52</v>
      </c>
      <c r="Q115" s="14">
        <v>1.44</v>
      </c>
      <c r="R115" s="14">
        <f t="shared" si="6"/>
        <v>1.2375447457599598</v>
      </c>
      <c r="S115" s="14">
        <f t="shared" si="7"/>
        <v>0.20916249224111996</v>
      </c>
      <c r="T115" s="13">
        <v>0.99</v>
      </c>
      <c r="U115" s="13">
        <v>0.98</v>
      </c>
      <c r="V115" s="14">
        <f t="shared" si="8"/>
        <v>1.2251692983023601</v>
      </c>
      <c r="W115" s="14">
        <f t="shared" si="9"/>
        <v>0.20497924239629756</v>
      </c>
    </row>
    <row r="116" spans="1:23">
      <c r="A116" s="11" t="s">
        <v>54</v>
      </c>
      <c r="B116" s="11" t="s">
        <v>53</v>
      </c>
      <c r="C116" s="12">
        <v>463.08536725699997</v>
      </c>
      <c r="D116" s="11">
        <v>1</v>
      </c>
      <c r="E116" s="11">
        <v>18418</v>
      </c>
      <c r="F116" s="11" t="s">
        <v>52</v>
      </c>
      <c r="G116" s="11">
        <v>4</v>
      </c>
      <c r="H116" s="11" t="s">
        <v>55</v>
      </c>
      <c r="I116" s="11">
        <v>2</v>
      </c>
      <c r="J116" s="11">
        <v>1200</v>
      </c>
      <c r="K116" s="11">
        <v>1200</v>
      </c>
      <c r="L116" s="11">
        <v>562</v>
      </c>
      <c r="M116" s="12">
        <v>3.5410381565100001E-3</v>
      </c>
      <c r="N116" s="13">
        <v>1</v>
      </c>
      <c r="O116" s="14">
        <f t="shared" si="5"/>
        <v>3.5410381565100001E-3</v>
      </c>
      <c r="P116" s="14">
        <v>8.52</v>
      </c>
      <c r="Q116" s="14">
        <v>1.44</v>
      </c>
      <c r="R116" s="14">
        <f t="shared" si="6"/>
        <v>3.0169645093465199E-2</v>
      </c>
      <c r="S116" s="14">
        <f t="shared" si="7"/>
        <v>5.0990949453743996E-3</v>
      </c>
      <c r="T116" s="13">
        <v>0.99</v>
      </c>
      <c r="U116" s="13">
        <v>0.98</v>
      </c>
      <c r="V116" s="14">
        <f t="shared" si="8"/>
        <v>2.9867948642530548E-2</v>
      </c>
      <c r="W116" s="14">
        <f t="shared" si="9"/>
        <v>4.9971130464669111E-3</v>
      </c>
    </row>
    <row r="117" spans="1:23">
      <c r="A117" s="11" t="s">
        <v>54</v>
      </c>
      <c r="B117" s="11" t="s">
        <v>53</v>
      </c>
      <c r="C117" s="12">
        <v>463.08536725699997</v>
      </c>
      <c r="D117" s="11">
        <v>1</v>
      </c>
      <c r="E117" s="11">
        <v>18472</v>
      </c>
      <c r="F117" s="11" t="s">
        <v>52</v>
      </c>
      <c r="G117" s="11">
        <v>4</v>
      </c>
      <c r="H117" s="11" t="s">
        <v>55</v>
      </c>
      <c r="I117" s="11">
        <v>2</v>
      </c>
      <c r="J117" s="11">
        <v>1200</v>
      </c>
      <c r="K117" s="11">
        <v>1200</v>
      </c>
      <c r="L117" s="11">
        <v>562</v>
      </c>
      <c r="M117" s="12">
        <v>1.27916188237E-3</v>
      </c>
      <c r="N117" s="13">
        <v>1</v>
      </c>
      <c r="O117" s="14">
        <f t="shared" si="5"/>
        <v>1.27916188237E-3</v>
      </c>
      <c r="P117" s="14">
        <v>8.52</v>
      </c>
      <c r="Q117" s="14">
        <v>1.44</v>
      </c>
      <c r="R117" s="14">
        <f t="shared" si="6"/>
        <v>1.08984592377924E-2</v>
      </c>
      <c r="S117" s="14">
        <f t="shared" si="7"/>
        <v>1.8419931106127998E-3</v>
      </c>
      <c r="T117" s="13">
        <v>0.99</v>
      </c>
      <c r="U117" s="13">
        <v>0.98</v>
      </c>
      <c r="V117" s="14">
        <f t="shared" si="8"/>
        <v>1.0789474645414476E-2</v>
      </c>
      <c r="W117" s="14">
        <f t="shared" si="9"/>
        <v>1.8051532484005437E-3</v>
      </c>
    </row>
    <row r="118" spans="1:23">
      <c r="A118" s="11" t="s">
        <v>54</v>
      </c>
      <c r="B118" s="11" t="s">
        <v>53</v>
      </c>
      <c r="C118" s="12">
        <v>463.08536725699997</v>
      </c>
      <c r="D118" s="11">
        <v>1</v>
      </c>
      <c r="E118" s="11">
        <v>18625</v>
      </c>
      <c r="F118" s="11" t="s">
        <v>52</v>
      </c>
      <c r="G118" s="11">
        <v>4</v>
      </c>
      <c r="H118" s="11" t="s">
        <v>56</v>
      </c>
      <c r="I118" s="11">
        <v>7</v>
      </c>
      <c r="J118" s="11">
        <v>2110</v>
      </c>
      <c r="K118" s="11">
        <v>2110</v>
      </c>
      <c r="L118" s="11">
        <v>567</v>
      </c>
      <c r="M118" s="12">
        <v>0.136576328627</v>
      </c>
      <c r="N118" s="13">
        <v>1</v>
      </c>
      <c r="O118" s="14">
        <f t="shared" si="5"/>
        <v>0.136576328627</v>
      </c>
      <c r="P118" s="14">
        <v>6.95</v>
      </c>
      <c r="Q118" s="14">
        <v>1.2</v>
      </c>
      <c r="R118" s="14">
        <f t="shared" si="6"/>
        <v>0.94920548395765003</v>
      </c>
      <c r="S118" s="14">
        <f t="shared" si="7"/>
        <v>0.1638915943524</v>
      </c>
      <c r="T118" s="13">
        <v>0.99</v>
      </c>
      <c r="U118" s="13">
        <v>0.98</v>
      </c>
      <c r="V118" s="14">
        <f t="shared" si="8"/>
        <v>0.93971342911807354</v>
      </c>
      <c r="W118" s="14">
        <f t="shared" si="9"/>
        <v>0.160613762465352</v>
      </c>
    </row>
    <row r="119" spans="1:23">
      <c r="A119" s="11" t="s">
        <v>54</v>
      </c>
      <c r="B119" s="11" t="s">
        <v>53</v>
      </c>
      <c r="C119" s="12">
        <v>463.08536725699997</v>
      </c>
      <c r="D119" s="11">
        <v>1</v>
      </c>
      <c r="E119" s="11">
        <v>18626</v>
      </c>
      <c r="F119" s="11" t="s">
        <v>52</v>
      </c>
      <c r="G119" s="11">
        <v>4</v>
      </c>
      <c r="H119" s="11" t="s">
        <v>51</v>
      </c>
      <c r="I119" s="11">
        <v>4</v>
      </c>
      <c r="J119" s="11">
        <v>8110</v>
      </c>
      <c r="K119" s="11">
        <v>8110</v>
      </c>
      <c r="L119" s="11">
        <v>564</v>
      </c>
      <c r="M119" s="12">
        <v>1.28095658763</v>
      </c>
      <c r="N119" s="13">
        <v>1</v>
      </c>
      <c r="O119" s="14">
        <f t="shared" si="5"/>
        <v>1.28095658763</v>
      </c>
      <c r="P119" s="14">
        <v>11.39</v>
      </c>
      <c r="Q119" s="14">
        <v>1.78</v>
      </c>
      <c r="R119" s="14">
        <f t="shared" si="6"/>
        <v>14.5900955331057</v>
      </c>
      <c r="S119" s="14">
        <f t="shared" si="7"/>
        <v>2.2801027259814002</v>
      </c>
      <c r="T119" s="13">
        <v>0.99</v>
      </c>
      <c r="U119" s="13">
        <v>0.98</v>
      </c>
      <c r="V119" s="14">
        <f t="shared" si="8"/>
        <v>14.444194577774642</v>
      </c>
      <c r="W119" s="14">
        <f t="shared" si="9"/>
        <v>2.2345006714617721</v>
      </c>
    </row>
    <row r="120" spans="1:23">
      <c r="A120" s="11" t="s">
        <v>54</v>
      </c>
      <c r="B120" s="11" t="s">
        <v>53</v>
      </c>
      <c r="C120" s="12">
        <v>463.08536725699997</v>
      </c>
      <c r="D120" s="11">
        <v>1</v>
      </c>
      <c r="E120" s="11">
        <v>18627</v>
      </c>
      <c r="F120" s="11" t="s">
        <v>52</v>
      </c>
      <c r="G120" s="11">
        <v>4</v>
      </c>
      <c r="H120" s="11" t="s">
        <v>51</v>
      </c>
      <c r="I120" s="11">
        <v>4</v>
      </c>
      <c r="J120" s="11">
        <v>8110</v>
      </c>
      <c r="K120" s="11">
        <v>8110</v>
      </c>
      <c r="L120" s="11">
        <v>564</v>
      </c>
      <c r="M120" s="12">
        <v>0.30823020708799997</v>
      </c>
      <c r="N120" s="13">
        <v>1</v>
      </c>
      <c r="O120" s="14">
        <f t="shared" si="5"/>
        <v>0.30823020708799997</v>
      </c>
      <c r="P120" s="14">
        <v>11.39</v>
      </c>
      <c r="Q120" s="14">
        <v>1.78</v>
      </c>
      <c r="R120" s="14">
        <f t="shared" si="6"/>
        <v>3.5107420587323199</v>
      </c>
      <c r="S120" s="14">
        <f t="shared" si="7"/>
        <v>0.54864976861663994</v>
      </c>
      <c r="T120" s="13">
        <v>0.99</v>
      </c>
      <c r="U120" s="13">
        <v>0.98</v>
      </c>
      <c r="V120" s="14">
        <f t="shared" si="8"/>
        <v>3.4756346381449967</v>
      </c>
      <c r="W120" s="14">
        <f t="shared" si="9"/>
        <v>0.53767677324430718</v>
      </c>
    </row>
    <row r="121" spans="1:23">
      <c r="A121" s="11" t="s">
        <v>54</v>
      </c>
      <c r="B121" s="11" t="s">
        <v>53</v>
      </c>
      <c r="C121" s="12">
        <v>463.08536725699997</v>
      </c>
      <c r="D121" s="11">
        <v>1</v>
      </c>
      <c r="E121" s="11">
        <v>18628</v>
      </c>
      <c r="F121" s="11" t="s">
        <v>52</v>
      </c>
      <c r="G121" s="11">
        <v>4</v>
      </c>
      <c r="H121" s="11" t="s">
        <v>51</v>
      </c>
      <c r="I121" s="11">
        <v>4</v>
      </c>
      <c r="J121" s="11">
        <v>8110</v>
      </c>
      <c r="K121" s="11">
        <v>8110</v>
      </c>
      <c r="L121" s="11">
        <v>564</v>
      </c>
      <c r="M121" s="12">
        <v>1.8518652918800001E-2</v>
      </c>
      <c r="N121" s="13">
        <v>1</v>
      </c>
      <c r="O121" s="14">
        <f t="shared" si="5"/>
        <v>1.8518652918800001E-2</v>
      </c>
      <c r="P121" s="14">
        <v>11.39</v>
      </c>
      <c r="Q121" s="14">
        <v>1.78</v>
      </c>
      <c r="R121" s="14">
        <f t="shared" si="6"/>
        <v>0.21092745674513202</v>
      </c>
      <c r="S121" s="14">
        <f t="shared" si="7"/>
        <v>3.2963202195464003E-2</v>
      </c>
      <c r="T121" s="13">
        <v>0.99</v>
      </c>
      <c r="U121" s="13">
        <v>0.98</v>
      </c>
      <c r="V121" s="14">
        <f t="shared" si="8"/>
        <v>0.20881818217768069</v>
      </c>
      <c r="W121" s="14">
        <f t="shared" si="9"/>
        <v>3.2303938151554724E-2</v>
      </c>
    </row>
    <row r="122" spans="1:23">
      <c r="A122" s="11" t="s">
        <v>54</v>
      </c>
      <c r="B122" s="11" t="s">
        <v>53</v>
      </c>
      <c r="C122" s="12">
        <v>463.08536725699997</v>
      </c>
      <c r="D122" s="11">
        <v>1</v>
      </c>
      <c r="E122" s="11">
        <v>18629</v>
      </c>
      <c r="F122" s="11" t="s">
        <v>52</v>
      </c>
      <c r="G122" s="11">
        <v>4</v>
      </c>
      <c r="H122" s="11" t="s">
        <v>51</v>
      </c>
      <c r="I122" s="11">
        <v>4</v>
      </c>
      <c r="J122" s="11">
        <v>8110</v>
      </c>
      <c r="K122" s="11">
        <v>8110</v>
      </c>
      <c r="L122" s="11">
        <v>564</v>
      </c>
      <c r="M122" s="12">
        <v>1.4512481773699999</v>
      </c>
      <c r="N122" s="13">
        <v>1</v>
      </c>
      <c r="O122" s="14">
        <f t="shared" si="5"/>
        <v>1.4512481773699999</v>
      </c>
      <c r="P122" s="14">
        <v>11.39</v>
      </c>
      <c r="Q122" s="14">
        <v>1.78</v>
      </c>
      <c r="R122" s="14">
        <f t="shared" si="6"/>
        <v>16.5297167402443</v>
      </c>
      <c r="S122" s="14">
        <f t="shared" si="7"/>
        <v>2.5832217557185997</v>
      </c>
      <c r="T122" s="13">
        <v>0.99</v>
      </c>
      <c r="U122" s="13">
        <v>0.98</v>
      </c>
      <c r="V122" s="14">
        <f t="shared" si="8"/>
        <v>16.364419572841857</v>
      </c>
      <c r="W122" s="14">
        <f t="shared" si="9"/>
        <v>2.5315573206042274</v>
      </c>
    </row>
    <row r="123" spans="1:23">
      <c r="A123" s="11" t="s">
        <v>54</v>
      </c>
      <c r="B123" s="11" t="s">
        <v>53</v>
      </c>
      <c r="C123" s="12">
        <v>463.08536725699997</v>
      </c>
      <c r="D123" s="11">
        <v>1</v>
      </c>
      <c r="E123" s="11">
        <v>18630</v>
      </c>
      <c r="F123" s="11" t="s">
        <v>52</v>
      </c>
      <c r="G123" s="11">
        <v>4</v>
      </c>
      <c r="H123" s="11" t="s">
        <v>51</v>
      </c>
      <c r="I123" s="11">
        <v>4</v>
      </c>
      <c r="J123" s="11">
        <v>8110</v>
      </c>
      <c r="K123" s="11">
        <v>8110</v>
      </c>
      <c r="L123" s="11">
        <v>564</v>
      </c>
      <c r="M123" s="12">
        <v>1.0298348336200001</v>
      </c>
      <c r="N123" s="13">
        <v>1</v>
      </c>
      <c r="O123" s="14">
        <f t="shared" si="5"/>
        <v>1.0298348336200001</v>
      </c>
      <c r="P123" s="14">
        <v>11.39</v>
      </c>
      <c r="Q123" s="14">
        <v>1.78</v>
      </c>
      <c r="R123" s="14">
        <f t="shared" si="6"/>
        <v>11.7298187549318</v>
      </c>
      <c r="S123" s="14">
        <f t="shared" si="7"/>
        <v>1.8331060038436002</v>
      </c>
      <c r="T123" s="13">
        <v>0.99</v>
      </c>
      <c r="U123" s="13">
        <v>0.98</v>
      </c>
      <c r="V123" s="14">
        <f t="shared" si="8"/>
        <v>11.612520567382482</v>
      </c>
      <c r="W123" s="14">
        <f t="shared" si="9"/>
        <v>1.7964438837667283</v>
      </c>
    </row>
    <row r="124" spans="1:23">
      <c r="A124" s="11" t="s">
        <v>54</v>
      </c>
      <c r="B124" s="11" t="s">
        <v>53</v>
      </c>
      <c r="C124" s="12">
        <v>463.08536725699997</v>
      </c>
      <c r="D124" s="11">
        <v>1</v>
      </c>
      <c r="E124" s="11">
        <v>18631</v>
      </c>
      <c r="F124" s="11" t="s">
        <v>52</v>
      </c>
      <c r="G124" s="11">
        <v>4</v>
      </c>
      <c r="H124" s="11" t="s">
        <v>51</v>
      </c>
      <c r="I124" s="11">
        <v>4</v>
      </c>
      <c r="J124" s="11">
        <v>8110</v>
      </c>
      <c r="K124" s="11">
        <v>8110</v>
      </c>
      <c r="L124" s="11">
        <v>564</v>
      </c>
      <c r="M124" s="12">
        <v>1.22491747986</v>
      </c>
      <c r="N124" s="13">
        <v>1</v>
      </c>
      <c r="O124" s="14">
        <f t="shared" si="5"/>
        <v>1.22491747986</v>
      </c>
      <c r="P124" s="14">
        <v>11.39</v>
      </c>
      <c r="Q124" s="14">
        <v>1.78</v>
      </c>
      <c r="R124" s="14">
        <f t="shared" si="6"/>
        <v>13.951810095605401</v>
      </c>
      <c r="S124" s="14">
        <f t="shared" si="7"/>
        <v>2.1803531141508001</v>
      </c>
      <c r="T124" s="13">
        <v>0.99</v>
      </c>
      <c r="U124" s="13">
        <v>0.98</v>
      </c>
      <c r="V124" s="14">
        <f t="shared" si="8"/>
        <v>13.812291994649346</v>
      </c>
      <c r="W124" s="14">
        <f t="shared" si="9"/>
        <v>2.1367460518677839</v>
      </c>
    </row>
    <row r="125" spans="1:23">
      <c r="A125" s="11" t="s">
        <v>54</v>
      </c>
      <c r="B125" s="11" t="s">
        <v>53</v>
      </c>
      <c r="C125" s="12">
        <v>463.08536725699997</v>
      </c>
      <c r="D125" s="11">
        <v>1</v>
      </c>
      <c r="E125" s="11">
        <v>18632</v>
      </c>
      <c r="F125" s="11" t="s">
        <v>52</v>
      </c>
      <c r="G125" s="11">
        <v>4</v>
      </c>
      <c r="H125" s="11" t="s">
        <v>56</v>
      </c>
      <c r="I125" s="11">
        <v>7</v>
      </c>
      <c r="J125" s="11">
        <v>2110</v>
      </c>
      <c r="K125" s="11">
        <v>2110</v>
      </c>
      <c r="L125" s="11">
        <v>567</v>
      </c>
      <c r="M125" s="12">
        <v>6.6756852400499998E-4</v>
      </c>
      <c r="N125" s="13">
        <v>1</v>
      </c>
      <c r="O125" s="14">
        <f t="shared" si="5"/>
        <v>6.6756852400499998E-4</v>
      </c>
      <c r="P125" s="14">
        <v>6.95</v>
      </c>
      <c r="Q125" s="14">
        <v>1.2</v>
      </c>
      <c r="R125" s="14">
        <f t="shared" si="6"/>
        <v>4.6396012418347503E-3</v>
      </c>
      <c r="S125" s="14">
        <f t="shared" si="7"/>
        <v>8.0108222880599992E-4</v>
      </c>
      <c r="T125" s="13">
        <v>0.99</v>
      </c>
      <c r="U125" s="13">
        <v>0.98</v>
      </c>
      <c r="V125" s="14">
        <f t="shared" si="8"/>
        <v>4.5932052294164029E-3</v>
      </c>
      <c r="W125" s="14">
        <f t="shared" si="9"/>
        <v>7.8506058422987994E-4</v>
      </c>
    </row>
    <row r="126" spans="1:23">
      <c r="A126" s="11" t="s">
        <v>54</v>
      </c>
      <c r="B126" s="11" t="s">
        <v>53</v>
      </c>
      <c r="C126" s="12">
        <v>463.08536725699997</v>
      </c>
      <c r="D126" s="11">
        <v>1</v>
      </c>
      <c r="E126" s="11">
        <v>18633</v>
      </c>
      <c r="F126" s="11" t="s">
        <v>52</v>
      </c>
      <c r="G126" s="11">
        <v>4</v>
      </c>
      <c r="H126" s="11" t="s">
        <v>55</v>
      </c>
      <c r="I126" s="11">
        <v>2</v>
      </c>
      <c r="J126" s="11">
        <v>1200</v>
      </c>
      <c r="K126" s="11">
        <v>1200</v>
      </c>
      <c r="L126" s="11">
        <v>562</v>
      </c>
      <c r="M126" s="12">
        <v>8.1934163452399997E-2</v>
      </c>
      <c r="N126" s="13">
        <v>1</v>
      </c>
      <c r="O126" s="14">
        <f t="shared" si="5"/>
        <v>8.1934163452399997E-2</v>
      </c>
      <c r="P126" s="14">
        <v>8.52</v>
      </c>
      <c r="Q126" s="14">
        <v>1.44</v>
      </c>
      <c r="R126" s="14">
        <f t="shared" si="6"/>
        <v>0.6980790726144479</v>
      </c>
      <c r="S126" s="14">
        <f t="shared" si="7"/>
        <v>0.11798519537145599</v>
      </c>
      <c r="T126" s="13">
        <v>0.99</v>
      </c>
      <c r="U126" s="13">
        <v>0.98</v>
      </c>
      <c r="V126" s="14">
        <f t="shared" si="8"/>
        <v>0.69109828188830347</v>
      </c>
      <c r="W126" s="14">
        <f t="shared" si="9"/>
        <v>0.11562549146402687</v>
      </c>
    </row>
    <row r="127" spans="1:23">
      <c r="A127" s="11" t="s">
        <v>54</v>
      </c>
      <c r="B127" s="11" t="s">
        <v>53</v>
      </c>
      <c r="C127" s="12">
        <v>463.08536725699997</v>
      </c>
      <c r="D127" s="11">
        <v>1</v>
      </c>
      <c r="E127" s="11">
        <v>18709</v>
      </c>
      <c r="F127" s="11" t="s">
        <v>52</v>
      </c>
      <c r="G127" s="11">
        <v>4</v>
      </c>
      <c r="H127" s="11" t="s">
        <v>51</v>
      </c>
      <c r="I127" s="11">
        <v>4</v>
      </c>
      <c r="J127" s="11">
        <v>8110</v>
      </c>
      <c r="K127" s="11">
        <v>8110</v>
      </c>
      <c r="L127" s="11">
        <v>564</v>
      </c>
      <c r="M127" s="12">
        <v>3.5208006396699999E-2</v>
      </c>
      <c r="N127" s="13">
        <v>1</v>
      </c>
      <c r="O127" s="14">
        <f t="shared" si="5"/>
        <v>3.5208006396699999E-2</v>
      </c>
      <c r="P127" s="14">
        <v>11.39</v>
      </c>
      <c r="Q127" s="14">
        <v>1.78</v>
      </c>
      <c r="R127" s="14">
        <f t="shared" si="6"/>
        <v>0.40101919285841303</v>
      </c>
      <c r="S127" s="14">
        <f t="shared" si="7"/>
        <v>6.2670251386126002E-2</v>
      </c>
      <c r="T127" s="13">
        <v>0.99</v>
      </c>
      <c r="U127" s="13">
        <v>0.98</v>
      </c>
      <c r="V127" s="14">
        <f t="shared" si="8"/>
        <v>0.39700900092982888</v>
      </c>
      <c r="W127" s="14">
        <f t="shared" si="9"/>
        <v>6.1416846358403485E-2</v>
      </c>
    </row>
    <row r="128" spans="1:23">
      <c r="A128" s="11" t="s">
        <v>54</v>
      </c>
      <c r="B128" s="11" t="s">
        <v>53</v>
      </c>
      <c r="C128" s="12">
        <v>463.08536725699997</v>
      </c>
      <c r="D128" s="11">
        <v>1</v>
      </c>
      <c r="E128" s="11">
        <v>18755</v>
      </c>
      <c r="F128" s="11" t="s">
        <v>52</v>
      </c>
      <c r="G128" s="11">
        <v>4</v>
      </c>
      <c r="H128" s="11" t="s">
        <v>51</v>
      </c>
      <c r="I128" s="11">
        <v>4</v>
      </c>
      <c r="J128" s="11">
        <v>8110</v>
      </c>
      <c r="K128" s="11">
        <v>8110</v>
      </c>
      <c r="L128" s="11">
        <v>564</v>
      </c>
      <c r="M128" s="12">
        <v>4.8271486551599997E-2</v>
      </c>
      <c r="N128" s="13">
        <v>1</v>
      </c>
      <c r="O128" s="14">
        <f t="shared" si="5"/>
        <v>4.8271486551599997E-2</v>
      </c>
      <c r="P128" s="14">
        <v>11.39</v>
      </c>
      <c r="Q128" s="14">
        <v>1.78</v>
      </c>
      <c r="R128" s="14">
        <f t="shared" si="6"/>
        <v>0.54981223182272398</v>
      </c>
      <c r="S128" s="14">
        <f t="shared" si="7"/>
        <v>8.5923246061847994E-2</v>
      </c>
      <c r="T128" s="13">
        <v>0.99</v>
      </c>
      <c r="U128" s="13">
        <v>0.98</v>
      </c>
      <c r="V128" s="14">
        <f t="shared" si="8"/>
        <v>0.54431410950449677</v>
      </c>
      <c r="W128" s="14">
        <f t="shared" si="9"/>
        <v>8.4204781140611029E-2</v>
      </c>
    </row>
    <row r="129" spans="1:23">
      <c r="A129" s="11" t="s">
        <v>54</v>
      </c>
      <c r="B129" s="11" t="s">
        <v>53</v>
      </c>
      <c r="C129" s="12">
        <v>463.08536725699997</v>
      </c>
      <c r="D129" s="11">
        <v>1</v>
      </c>
      <c r="E129" s="11">
        <v>18761</v>
      </c>
      <c r="F129" s="11" t="s">
        <v>52</v>
      </c>
      <c r="G129" s="11">
        <v>4</v>
      </c>
      <c r="H129" s="11" t="s">
        <v>51</v>
      </c>
      <c r="I129" s="11">
        <v>4</v>
      </c>
      <c r="J129" s="11">
        <v>8110</v>
      </c>
      <c r="K129" s="11">
        <v>8110</v>
      </c>
      <c r="L129" s="11">
        <v>564</v>
      </c>
      <c r="M129" s="12">
        <v>6.7122641914400003E-4</v>
      </c>
      <c r="N129" s="13">
        <v>1</v>
      </c>
      <c r="O129" s="14">
        <f t="shared" si="5"/>
        <v>6.7122641914400003E-4</v>
      </c>
      <c r="P129" s="14">
        <v>11.39</v>
      </c>
      <c r="Q129" s="14">
        <v>1.78</v>
      </c>
      <c r="R129" s="14">
        <f t="shared" si="6"/>
        <v>7.6452689140501604E-3</v>
      </c>
      <c r="S129" s="14">
        <f t="shared" si="7"/>
        <v>1.19478302607632E-3</v>
      </c>
      <c r="T129" s="13">
        <v>0.99</v>
      </c>
      <c r="U129" s="13">
        <v>0.98</v>
      </c>
      <c r="V129" s="14">
        <f t="shared" si="8"/>
        <v>7.5688162249096585E-3</v>
      </c>
      <c r="W129" s="14">
        <f t="shared" si="9"/>
        <v>1.1708873655547935E-3</v>
      </c>
    </row>
    <row r="130" spans="1:23">
      <c r="A130" s="11" t="s">
        <v>54</v>
      </c>
      <c r="B130" s="11" t="s">
        <v>53</v>
      </c>
      <c r="C130" s="12">
        <v>463.08536725699997</v>
      </c>
      <c r="D130" s="11">
        <v>1</v>
      </c>
      <c r="E130" s="11">
        <v>18842</v>
      </c>
      <c r="F130" s="11" t="s">
        <v>52</v>
      </c>
      <c r="G130" s="11">
        <v>4</v>
      </c>
      <c r="H130" s="11" t="s">
        <v>51</v>
      </c>
      <c r="I130" s="11">
        <v>4</v>
      </c>
      <c r="J130" s="11">
        <v>8110</v>
      </c>
      <c r="K130" s="11">
        <v>8110</v>
      </c>
      <c r="L130" s="11">
        <v>564</v>
      </c>
      <c r="M130" s="12">
        <v>8.3124459862E-4</v>
      </c>
      <c r="N130" s="13">
        <v>1</v>
      </c>
      <c r="O130" s="14">
        <f t="shared" si="5"/>
        <v>8.3124459862E-4</v>
      </c>
      <c r="P130" s="14">
        <v>11.39</v>
      </c>
      <c r="Q130" s="14">
        <v>1.78</v>
      </c>
      <c r="R130" s="14">
        <f t="shared" si="6"/>
        <v>9.4678759782817999E-3</v>
      </c>
      <c r="S130" s="14">
        <f t="shared" si="7"/>
        <v>1.4796153855436E-3</v>
      </c>
      <c r="T130" s="13">
        <v>0.99</v>
      </c>
      <c r="U130" s="13">
        <v>0.98</v>
      </c>
      <c r="V130" s="14">
        <f t="shared" si="8"/>
        <v>9.3731972184989826E-3</v>
      </c>
      <c r="W130" s="14">
        <f t="shared" si="9"/>
        <v>1.4500230778327278E-3</v>
      </c>
    </row>
    <row r="131" spans="1:23">
      <c r="A131" s="11" t="s">
        <v>54</v>
      </c>
      <c r="B131" s="11" t="s">
        <v>53</v>
      </c>
      <c r="C131" s="12">
        <v>463.08536725699997</v>
      </c>
      <c r="D131" s="11">
        <v>1</v>
      </c>
      <c r="E131" s="11">
        <v>18843</v>
      </c>
      <c r="F131" s="11" t="s">
        <v>52</v>
      </c>
      <c r="G131" s="11">
        <v>4</v>
      </c>
      <c r="H131" s="11" t="s">
        <v>51</v>
      </c>
      <c r="I131" s="11">
        <v>4</v>
      </c>
      <c r="J131" s="11">
        <v>8110</v>
      </c>
      <c r="K131" s="11">
        <v>8110</v>
      </c>
      <c r="L131" s="11">
        <v>564</v>
      </c>
      <c r="M131" s="12">
        <v>0.53426058776100005</v>
      </c>
      <c r="N131" s="13">
        <v>1</v>
      </c>
      <c r="O131" s="14">
        <f t="shared" ref="O131:O133" si="10">M131*N131</f>
        <v>0.53426058776100005</v>
      </c>
      <c r="P131" s="14">
        <v>11.39</v>
      </c>
      <c r="Q131" s="14">
        <v>1.78</v>
      </c>
      <c r="R131" s="14">
        <f t="shared" ref="R131:R133" si="11">O131*P131</f>
        <v>6.0852280945977908</v>
      </c>
      <c r="S131" s="14">
        <f t="shared" ref="S131:S133" si="12">O131*Q131</f>
        <v>0.9509838462145801</v>
      </c>
      <c r="T131" s="13">
        <v>0.99</v>
      </c>
      <c r="U131" s="13">
        <v>0.98</v>
      </c>
      <c r="V131" s="14">
        <f t="shared" ref="V131:V133" si="13">R131*T131</f>
        <v>6.0243758136518126</v>
      </c>
      <c r="W131" s="14">
        <f t="shared" ref="W131:W133" si="14">S131*U131</f>
        <v>0.93196416929028847</v>
      </c>
    </row>
    <row r="132" spans="1:23">
      <c r="A132" s="11" t="s">
        <v>54</v>
      </c>
      <c r="B132" s="11" t="s">
        <v>53</v>
      </c>
      <c r="C132" s="12">
        <v>463.08536725699997</v>
      </c>
      <c r="D132" s="11">
        <v>1</v>
      </c>
      <c r="E132" s="11">
        <v>18844</v>
      </c>
      <c r="F132" s="11" t="s">
        <v>52</v>
      </c>
      <c r="G132" s="11">
        <v>4</v>
      </c>
      <c r="H132" s="11" t="s">
        <v>51</v>
      </c>
      <c r="I132" s="11">
        <v>4</v>
      </c>
      <c r="J132" s="11">
        <v>8110</v>
      </c>
      <c r="K132" s="11">
        <v>8110</v>
      </c>
      <c r="L132" s="11">
        <v>564</v>
      </c>
      <c r="M132" s="12">
        <v>0.25346008245700002</v>
      </c>
      <c r="N132" s="13">
        <v>1</v>
      </c>
      <c r="O132" s="14">
        <f t="shared" si="10"/>
        <v>0.25346008245700002</v>
      </c>
      <c r="P132" s="14">
        <v>11.39</v>
      </c>
      <c r="Q132" s="14">
        <v>1.78</v>
      </c>
      <c r="R132" s="14">
        <f t="shared" si="11"/>
        <v>2.8869103391852304</v>
      </c>
      <c r="S132" s="14">
        <f t="shared" si="12"/>
        <v>0.45115894677346002</v>
      </c>
      <c r="T132" s="13">
        <v>0.99</v>
      </c>
      <c r="U132" s="13">
        <v>0.98</v>
      </c>
      <c r="V132" s="14">
        <f t="shared" si="13"/>
        <v>2.8580412357933782</v>
      </c>
      <c r="W132" s="14">
        <f t="shared" si="14"/>
        <v>0.4421357678379908</v>
      </c>
    </row>
    <row r="133" spans="1:23">
      <c r="A133" s="11" t="s">
        <v>54</v>
      </c>
      <c r="B133" s="11" t="s">
        <v>53</v>
      </c>
      <c r="C133" s="12">
        <v>463.08536725699997</v>
      </c>
      <c r="D133" s="11">
        <v>1</v>
      </c>
      <c r="E133" s="11">
        <v>18845</v>
      </c>
      <c r="F133" s="11" t="s">
        <v>52</v>
      </c>
      <c r="G133" s="11">
        <v>4</v>
      </c>
      <c r="H133" s="11" t="s">
        <v>51</v>
      </c>
      <c r="I133" s="11">
        <v>4</v>
      </c>
      <c r="J133" s="11">
        <v>8110</v>
      </c>
      <c r="K133" s="11">
        <v>8110</v>
      </c>
      <c r="L133" s="11">
        <v>564</v>
      </c>
      <c r="M133" s="12">
        <v>1.0305818767E-4</v>
      </c>
      <c r="N133" s="13">
        <v>1</v>
      </c>
      <c r="O133" s="14">
        <f t="shared" si="10"/>
        <v>1.0305818767E-4</v>
      </c>
      <c r="P133" s="14">
        <v>11.39</v>
      </c>
      <c r="Q133" s="14">
        <v>1.78</v>
      </c>
      <c r="R133" s="14">
        <f t="shared" si="11"/>
        <v>1.1738327575613E-3</v>
      </c>
      <c r="S133" s="14">
        <f t="shared" si="12"/>
        <v>1.8344357405260001E-4</v>
      </c>
      <c r="T133" s="13">
        <v>0.99</v>
      </c>
      <c r="U133" s="13">
        <v>0.98</v>
      </c>
      <c r="V133" s="14">
        <f t="shared" si="13"/>
        <v>1.162094429985687E-3</v>
      </c>
      <c r="W133" s="14">
        <f t="shared" si="14"/>
        <v>1.7977470257154801E-4</v>
      </c>
    </row>
    <row r="134" spans="1:23">
      <c r="O134" s="14">
        <f>SUM(O2:O133)</f>
        <v>422.73238774645102</v>
      </c>
      <c r="V134" s="14">
        <f>SUM(V2:V133)</f>
        <v>3079.2514220238363</v>
      </c>
      <c r="W134" s="14">
        <f>SUM(W2:W133)</f>
        <v>451.09045566378052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72"/>
  <sheetViews>
    <sheetView workbookViewId="0">
      <pane ySplit="1" topLeftCell="A44" activePane="bottomLeft" state="frozen"/>
      <selection pane="bottomLeft" activeCell="O80" sqref="O80"/>
    </sheetView>
  </sheetViews>
  <sheetFormatPr defaultRowHeight="12.75"/>
  <cols>
    <col min="1" max="1" width="13.140625" bestFit="1" customWidth="1"/>
    <col min="2" max="2" width="13.28515625" bestFit="1" customWidth="1"/>
    <col min="3" max="3" width="15.7109375" bestFit="1" customWidth="1"/>
    <col min="4" max="4" width="2.42578125" bestFit="1" customWidth="1"/>
    <col min="5" max="5" width="11.42578125" bestFit="1" customWidth="1"/>
    <col min="6" max="6" width="10" bestFit="1" customWidth="1"/>
    <col min="7" max="7" width="8.42578125" bestFit="1" customWidth="1"/>
    <col min="8" max="8" width="9.28515625" bestFit="1" customWidth="1"/>
    <col min="9" max="9" width="11" bestFit="1" customWidth="1"/>
    <col min="10" max="10" width="9.28515625" bestFit="1" customWidth="1"/>
    <col min="11" max="11" width="9.5703125" bestFit="1" customWidth="1"/>
    <col min="12" max="12" width="7" bestFit="1" customWidth="1"/>
    <col min="13" max="13" width="14.7109375" bestFit="1" customWidth="1"/>
    <col min="14" max="14" width="9.7109375" bestFit="1" customWidth="1"/>
    <col min="15" max="15" width="10.5703125" bestFit="1" customWidth="1"/>
    <col min="16" max="17" width="11" bestFit="1" customWidth="1"/>
    <col min="18" max="18" width="10.5703125" bestFit="1" customWidth="1"/>
    <col min="19" max="19" width="9.5703125" bestFit="1" customWidth="1"/>
    <col min="20" max="21" width="9.7109375" bestFit="1" customWidth="1"/>
    <col min="22" max="22" width="10.5703125" bestFit="1" customWidth="1"/>
    <col min="23" max="23" width="10.28515625" bestFit="1" customWidth="1"/>
  </cols>
  <sheetData>
    <row r="1" spans="1:23">
      <c r="A1" s="11" t="s">
        <v>28</v>
      </c>
      <c r="B1" s="11" t="s">
        <v>29</v>
      </c>
      <c r="C1" s="12" t="s">
        <v>30</v>
      </c>
      <c r="D1" s="11" t="s">
        <v>31</v>
      </c>
      <c r="E1" s="11" t="s">
        <v>32</v>
      </c>
      <c r="F1" s="11" t="s">
        <v>33</v>
      </c>
      <c r="G1" s="11" t="s">
        <v>34</v>
      </c>
      <c r="H1" s="11" t="s">
        <v>35</v>
      </c>
      <c r="I1" s="11" t="s">
        <v>36</v>
      </c>
      <c r="J1" s="11" t="s">
        <v>37</v>
      </c>
      <c r="K1" s="11" t="s">
        <v>38</v>
      </c>
      <c r="L1" s="11" t="s">
        <v>39</v>
      </c>
      <c r="M1" s="12" t="s">
        <v>50</v>
      </c>
      <c r="N1" s="13" t="s">
        <v>40</v>
      </c>
      <c r="O1" s="14" t="s">
        <v>41</v>
      </c>
      <c r="P1" s="14" t="s">
        <v>42</v>
      </c>
      <c r="Q1" s="14" t="s">
        <v>43</v>
      </c>
      <c r="R1" s="14" t="s">
        <v>44</v>
      </c>
      <c r="S1" s="14" t="s">
        <v>45</v>
      </c>
      <c r="T1" s="13" t="s">
        <v>46</v>
      </c>
      <c r="U1" s="13" t="s">
        <v>47</v>
      </c>
      <c r="V1" s="14" t="s">
        <v>48</v>
      </c>
      <c r="W1" s="14" t="s">
        <v>49</v>
      </c>
    </row>
    <row r="2" spans="1:23">
      <c r="A2" s="11" t="s">
        <v>74</v>
      </c>
      <c r="B2" s="11" t="s">
        <v>73</v>
      </c>
      <c r="C2" s="12">
        <v>123.98883160600001</v>
      </c>
      <c r="D2" s="11">
        <v>4</v>
      </c>
      <c r="E2" s="11">
        <v>9015</v>
      </c>
      <c r="F2" s="11" t="s">
        <v>52</v>
      </c>
      <c r="G2" s="11">
        <v>4</v>
      </c>
      <c r="H2" s="11" t="s">
        <v>60</v>
      </c>
      <c r="I2" s="11">
        <v>8</v>
      </c>
      <c r="J2" s="11">
        <v>2140</v>
      </c>
      <c r="K2" s="11">
        <v>2140</v>
      </c>
      <c r="L2" s="11">
        <v>568</v>
      </c>
      <c r="M2" s="12">
        <v>2.5726418602400001</v>
      </c>
      <c r="N2" s="13">
        <v>1</v>
      </c>
      <c r="O2" s="14">
        <f>M2*N2</f>
        <v>2.5726418602400001</v>
      </c>
      <c r="P2" s="14">
        <v>8.18</v>
      </c>
      <c r="Q2" s="14">
        <v>1.43</v>
      </c>
      <c r="R2" s="14">
        <f>O2*P2</f>
        <v>21.0442104167632</v>
      </c>
      <c r="S2" s="14">
        <f>O2*Q2</f>
        <v>3.6788778601432002</v>
      </c>
      <c r="T2" s="13">
        <v>0.99</v>
      </c>
      <c r="U2" s="13">
        <v>0.98</v>
      </c>
      <c r="V2" s="14">
        <f>R2*T2</f>
        <v>20.833768312595566</v>
      </c>
      <c r="W2" s="14">
        <f>S2*U2</f>
        <v>3.6053003029403361</v>
      </c>
    </row>
    <row r="3" spans="1:23">
      <c r="A3" s="11" t="s">
        <v>74</v>
      </c>
      <c r="B3" s="11" t="s">
        <v>73</v>
      </c>
      <c r="C3" s="12">
        <v>123.98883160600001</v>
      </c>
      <c r="D3" s="11">
        <v>4</v>
      </c>
      <c r="E3" s="11">
        <v>9018</v>
      </c>
      <c r="F3" s="11" t="s">
        <v>52</v>
      </c>
      <c r="G3" s="11">
        <v>4</v>
      </c>
      <c r="H3" s="11" t="s">
        <v>60</v>
      </c>
      <c r="I3" s="11">
        <v>8</v>
      </c>
      <c r="J3" s="11">
        <v>2430</v>
      </c>
      <c r="K3" s="11">
        <v>2430</v>
      </c>
      <c r="L3" s="11">
        <v>568</v>
      </c>
      <c r="M3" s="12">
        <v>5.0012610560199997</v>
      </c>
      <c r="N3" s="13">
        <v>1</v>
      </c>
      <c r="O3" s="14">
        <f t="shared" ref="O3:O66" si="0">M3*N3</f>
        <v>5.0012610560199997</v>
      </c>
      <c r="P3" s="14">
        <v>8.18</v>
      </c>
      <c r="Q3" s="14">
        <v>1.43</v>
      </c>
      <c r="R3" s="14">
        <f t="shared" ref="R3:R66" si="1">O3*P3</f>
        <v>40.910315438243593</v>
      </c>
      <c r="S3" s="14">
        <f t="shared" ref="S3:S66" si="2">O3*Q3</f>
        <v>7.1518033101085994</v>
      </c>
      <c r="T3" s="13">
        <v>0.99</v>
      </c>
      <c r="U3" s="13">
        <v>0.98</v>
      </c>
      <c r="V3" s="14">
        <f t="shared" ref="V3:V66" si="3">R3*T3</f>
        <v>40.501212283861157</v>
      </c>
      <c r="W3" s="14">
        <f t="shared" ref="W3:W66" si="4">S3*U3</f>
        <v>7.0087672439064272</v>
      </c>
    </row>
    <row r="4" spans="1:23">
      <c r="A4" s="11" t="s">
        <v>74</v>
      </c>
      <c r="B4" s="11" t="s">
        <v>73</v>
      </c>
      <c r="C4" s="12">
        <v>123.98883160600001</v>
      </c>
      <c r="D4" s="11">
        <v>4</v>
      </c>
      <c r="E4" s="11">
        <v>9022</v>
      </c>
      <c r="F4" s="11" t="s">
        <v>52</v>
      </c>
      <c r="G4" s="11">
        <v>4</v>
      </c>
      <c r="H4" s="11" t="s">
        <v>56</v>
      </c>
      <c r="I4" s="11">
        <v>7</v>
      </c>
      <c r="J4" s="11">
        <v>2110</v>
      </c>
      <c r="K4" s="11">
        <v>2110</v>
      </c>
      <c r="L4" s="11">
        <v>567</v>
      </c>
      <c r="M4" s="12">
        <v>0.36668268524499997</v>
      </c>
      <c r="N4" s="13">
        <v>1</v>
      </c>
      <c r="O4" s="14">
        <f t="shared" si="0"/>
        <v>0.36668268524499997</v>
      </c>
      <c r="P4" s="14">
        <v>6.95</v>
      </c>
      <c r="Q4" s="14">
        <v>1.2</v>
      </c>
      <c r="R4" s="14">
        <f t="shared" si="1"/>
        <v>2.5484446624527499</v>
      </c>
      <c r="S4" s="14">
        <f t="shared" si="2"/>
        <v>0.44001922229399998</v>
      </c>
      <c r="T4" s="13">
        <v>0.99</v>
      </c>
      <c r="U4" s="13">
        <v>0.98</v>
      </c>
      <c r="V4" s="14">
        <f t="shared" si="3"/>
        <v>2.5229602158282223</v>
      </c>
      <c r="W4" s="14">
        <f t="shared" si="4"/>
        <v>0.43121883784811998</v>
      </c>
    </row>
    <row r="5" spans="1:23">
      <c r="A5" s="11" t="s">
        <v>74</v>
      </c>
      <c r="B5" s="11" t="s">
        <v>73</v>
      </c>
      <c r="C5" s="12">
        <v>123.98883160600001</v>
      </c>
      <c r="D5" s="11">
        <v>4</v>
      </c>
      <c r="E5" s="11">
        <v>9024</v>
      </c>
      <c r="F5" s="11" t="s">
        <v>52</v>
      </c>
      <c r="G5" s="11">
        <v>4</v>
      </c>
      <c r="H5" s="11" t="s">
        <v>60</v>
      </c>
      <c r="I5" s="11">
        <v>8</v>
      </c>
      <c r="J5" s="11">
        <v>2140</v>
      </c>
      <c r="K5" s="11">
        <v>2140</v>
      </c>
      <c r="L5" s="11">
        <v>568</v>
      </c>
      <c r="M5" s="12">
        <v>1.46459207088</v>
      </c>
      <c r="N5" s="13">
        <v>1</v>
      </c>
      <c r="O5" s="14">
        <f t="shared" si="0"/>
        <v>1.46459207088</v>
      </c>
      <c r="P5" s="14">
        <v>8.18</v>
      </c>
      <c r="Q5" s="14">
        <v>1.43</v>
      </c>
      <c r="R5" s="14">
        <f t="shared" si="1"/>
        <v>11.980363139798399</v>
      </c>
      <c r="S5" s="14">
        <f t="shared" si="2"/>
        <v>2.0943666613584</v>
      </c>
      <c r="T5" s="13">
        <v>0.99</v>
      </c>
      <c r="U5" s="13">
        <v>0.98</v>
      </c>
      <c r="V5" s="14">
        <f t="shared" si="3"/>
        <v>11.860559508400415</v>
      </c>
      <c r="W5" s="14">
        <f t="shared" si="4"/>
        <v>2.0524793281312319</v>
      </c>
    </row>
    <row r="6" spans="1:23">
      <c r="A6" s="11" t="s">
        <v>74</v>
      </c>
      <c r="B6" s="11" t="s">
        <v>73</v>
      </c>
      <c r="C6" s="12">
        <v>123.98883160600001</v>
      </c>
      <c r="D6" s="11">
        <v>4</v>
      </c>
      <c r="E6" s="11">
        <v>9093</v>
      </c>
      <c r="F6" s="11" t="s">
        <v>52</v>
      </c>
      <c r="G6" s="11">
        <v>4</v>
      </c>
      <c r="H6" s="11" t="s">
        <v>60</v>
      </c>
      <c r="I6" s="11">
        <v>8</v>
      </c>
      <c r="J6" s="11">
        <v>2140</v>
      </c>
      <c r="K6" s="11">
        <v>2140</v>
      </c>
      <c r="L6" s="11">
        <v>568</v>
      </c>
      <c r="M6" s="12">
        <v>1.9324223573799999</v>
      </c>
      <c r="N6" s="13">
        <v>1</v>
      </c>
      <c r="O6" s="14">
        <f t="shared" si="0"/>
        <v>1.9324223573799999</v>
      </c>
      <c r="P6" s="14">
        <v>8.18</v>
      </c>
      <c r="Q6" s="14">
        <v>1.43</v>
      </c>
      <c r="R6" s="14">
        <f t="shared" si="1"/>
        <v>15.807214883368399</v>
      </c>
      <c r="S6" s="14">
        <f t="shared" si="2"/>
        <v>2.7633639710533999</v>
      </c>
      <c r="T6" s="13">
        <v>0.99</v>
      </c>
      <c r="U6" s="13">
        <v>0.98</v>
      </c>
      <c r="V6" s="14">
        <f t="shared" si="3"/>
        <v>15.649142734534715</v>
      </c>
      <c r="W6" s="14">
        <f t="shared" si="4"/>
        <v>2.7080966916323317</v>
      </c>
    </row>
    <row r="7" spans="1:23">
      <c r="A7" s="11" t="s">
        <v>74</v>
      </c>
      <c r="B7" s="11" t="s">
        <v>73</v>
      </c>
      <c r="C7" s="12">
        <v>123.98883160600001</v>
      </c>
      <c r="D7" s="11">
        <v>4</v>
      </c>
      <c r="E7" s="11">
        <v>9094</v>
      </c>
      <c r="F7" s="11" t="s">
        <v>52</v>
      </c>
      <c r="G7" s="11">
        <v>4</v>
      </c>
      <c r="H7" s="11" t="s">
        <v>60</v>
      </c>
      <c r="I7" s="11">
        <v>8</v>
      </c>
      <c r="J7" s="11">
        <v>2430</v>
      </c>
      <c r="K7" s="11">
        <v>2430</v>
      </c>
      <c r="L7" s="11">
        <v>568</v>
      </c>
      <c r="M7" s="12">
        <v>1.7702463982800001</v>
      </c>
      <c r="N7" s="13">
        <v>1</v>
      </c>
      <c r="O7" s="14">
        <f t="shared" si="0"/>
        <v>1.7702463982800001</v>
      </c>
      <c r="P7" s="14">
        <v>8.18</v>
      </c>
      <c r="Q7" s="14">
        <v>1.43</v>
      </c>
      <c r="R7" s="14">
        <f t="shared" si="1"/>
        <v>14.480615537930401</v>
      </c>
      <c r="S7" s="14">
        <f t="shared" si="2"/>
        <v>2.5314523495404</v>
      </c>
      <c r="T7" s="13">
        <v>0.99</v>
      </c>
      <c r="U7" s="13">
        <v>0.98</v>
      </c>
      <c r="V7" s="14">
        <f t="shared" si="3"/>
        <v>14.335809382551096</v>
      </c>
      <c r="W7" s="14">
        <f t="shared" si="4"/>
        <v>2.480823302549592</v>
      </c>
    </row>
    <row r="8" spans="1:23">
      <c r="A8" s="11" t="s">
        <v>74</v>
      </c>
      <c r="B8" s="11" t="s">
        <v>73</v>
      </c>
      <c r="C8" s="12">
        <v>123.98883160600001</v>
      </c>
      <c r="D8" s="11">
        <v>4</v>
      </c>
      <c r="E8" s="11">
        <v>9214</v>
      </c>
      <c r="F8" s="11" t="s">
        <v>52</v>
      </c>
      <c r="G8" s="11">
        <v>4</v>
      </c>
      <c r="H8" s="11" t="s">
        <v>60</v>
      </c>
      <c r="I8" s="11">
        <v>8</v>
      </c>
      <c r="J8" s="11">
        <v>2140</v>
      </c>
      <c r="K8" s="11">
        <v>2140</v>
      </c>
      <c r="L8" s="11">
        <v>568</v>
      </c>
      <c r="M8" s="12">
        <v>2.27344379598</v>
      </c>
      <c r="N8" s="13">
        <v>1</v>
      </c>
      <c r="O8" s="14">
        <f t="shared" si="0"/>
        <v>2.27344379598</v>
      </c>
      <c r="P8" s="14">
        <v>8.18</v>
      </c>
      <c r="Q8" s="14">
        <v>1.43</v>
      </c>
      <c r="R8" s="14">
        <f t="shared" si="1"/>
        <v>18.5967702511164</v>
      </c>
      <c r="S8" s="14">
        <f t="shared" si="2"/>
        <v>3.2510246282513999</v>
      </c>
      <c r="T8" s="13">
        <v>0.99</v>
      </c>
      <c r="U8" s="13">
        <v>0.98</v>
      </c>
      <c r="V8" s="14">
        <f t="shared" si="3"/>
        <v>18.410802548605236</v>
      </c>
      <c r="W8" s="14">
        <f t="shared" si="4"/>
        <v>3.186004135686372</v>
      </c>
    </row>
    <row r="9" spans="1:23">
      <c r="A9" s="11" t="s">
        <v>74</v>
      </c>
      <c r="B9" s="11" t="s">
        <v>73</v>
      </c>
      <c r="C9" s="12">
        <v>123.98883160600001</v>
      </c>
      <c r="D9" s="11">
        <v>4</v>
      </c>
      <c r="E9" s="11">
        <v>9216</v>
      </c>
      <c r="F9" s="11" t="s">
        <v>52</v>
      </c>
      <c r="G9" s="11">
        <v>4</v>
      </c>
      <c r="H9" s="11" t="s">
        <v>60</v>
      </c>
      <c r="I9" s="11">
        <v>8</v>
      </c>
      <c r="J9" s="11">
        <v>2430</v>
      </c>
      <c r="K9" s="11">
        <v>2430</v>
      </c>
      <c r="L9" s="11">
        <v>568</v>
      </c>
      <c r="M9" s="12">
        <v>1.31346863753</v>
      </c>
      <c r="N9" s="13">
        <v>1</v>
      </c>
      <c r="O9" s="14">
        <f t="shared" si="0"/>
        <v>1.31346863753</v>
      </c>
      <c r="P9" s="14">
        <v>8.18</v>
      </c>
      <c r="Q9" s="14">
        <v>1.43</v>
      </c>
      <c r="R9" s="14">
        <f t="shared" si="1"/>
        <v>10.7441734549954</v>
      </c>
      <c r="S9" s="14">
        <f t="shared" si="2"/>
        <v>1.8782601516678998</v>
      </c>
      <c r="T9" s="13">
        <v>0.99</v>
      </c>
      <c r="U9" s="13">
        <v>0.98</v>
      </c>
      <c r="V9" s="14">
        <f t="shared" si="3"/>
        <v>10.636731720445445</v>
      </c>
      <c r="W9" s="14">
        <f t="shared" si="4"/>
        <v>1.8406949486345419</v>
      </c>
    </row>
    <row r="10" spans="1:23">
      <c r="A10" s="11" t="s">
        <v>74</v>
      </c>
      <c r="B10" s="11" t="s">
        <v>73</v>
      </c>
      <c r="C10" s="12">
        <v>123.98883160600001</v>
      </c>
      <c r="D10" s="11">
        <v>4</v>
      </c>
      <c r="E10" s="11">
        <v>9295</v>
      </c>
      <c r="F10" s="11" t="s">
        <v>52</v>
      </c>
      <c r="G10" s="11">
        <v>4</v>
      </c>
      <c r="H10" s="11" t="s">
        <v>60</v>
      </c>
      <c r="I10" s="11">
        <v>8</v>
      </c>
      <c r="J10" s="11">
        <v>2140</v>
      </c>
      <c r="K10" s="11">
        <v>2140</v>
      </c>
      <c r="L10" s="11">
        <v>568</v>
      </c>
      <c r="M10" s="12">
        <v>2.62660766178</v>
      </c>
      <c r="N10" s="13">
        <v>1</v>
      </c>
      <c r="O10" s="14">
        <f t="shared" si="0"/>
        <v>2.62660766178</v>
      </c>
      <c r="P10" s="14">
        <v>8.18</v>
      </c>
      <c r="Q10" s="14">
        <v>1.43</v>
      </c>
      <c r="R10" s="14">
        <f t="shared" si="1"/>
        <v>21.4856506733604</v>
      </c>
      <c r="S10" s="14">
        <f t="shared" si="2"/>
        <v>3.7560489563454</v>
      </c>
      <c r="T10" s="13">
        <v>0.99</v>
      </c>
      <c r="U10" s="13">
        <v>0.98</v>
      </c>
      <c r="V10" s="14">
        <f t="shared" si="3"/>
        <v>21.270794166626796</v>
      </c>
      <c r="W10" s="14">
        <f t="shared" si="4"/>
        <v>3.680927977218492</v>
      </c>
    </row>
    <row r="11" spans="1:23">
      <c r="A11" s="11" t="s">
        <v>74</v>
      </c>
      <c r="B11" s="11" t="s">
        <v>73</v>
      </c>
      <c r="C11" s="12">
        <v>123.98883160600001</v>
      </c>
      <c r="D11" s="11">
        <v>4</v>
      </c>
      <c r="E11" s="11">
        <v>9297</v>
      </c>
      <c r="F11" s="11" t="s">
        <v>52</v>
      </c>
      <c r="G11" s="11">
        <v>4</v>
      </c>
      <c r="H11" s="11" t="s">
        <v>68</v>
      </c>
      <c r="I11" s="11">
        <v>10</v>
      </c>
      <c r="J11" s="11">
        <v>3100</v>
      </c>
      <c r="K11" s="11">
        <v>1920</v>
      </c>
      <c r="L11" s="11">
        <v>570</v>
      </c>
      <c r="M11" s="12">
        <v>7.9408701296599998E-4</v>
      </c>
      <c r="N11" s="13">
        <v>1</v>
      </c>
      <c r="O11" s="14">
        <f t="shared" si="0"/>
        <v>7.9408701296599998E-4</v>
      </c>
      <c r="P11" s="14">
        <v>4.29</v>
      </c>
      <c r="Q11" s="14">
        <v>0.16</v>
      </c>
      <c r="R11" s="14">
        <f t="shared" si="1"/>
        <v>3.4066332856241398E-3</v>
      </c>
      <c r="S11" s="14">
        <f t="shared" si="2"/>
        <v>1.2705392207456001E-4</v>
      </c>
      <c r="T11" s="13">
        <v>0.99</v>
      </c>
      <c r="U11" s="13">
        <v>0.98</v>
      </c>
      <c r="V11" s="14">
        <f t="shared" si="3"/>
        <v>3.3725669527678984E-3</v>
      </c>
      <c r="W11" s="14">
        <f t="shared" si="4"/>
        <v>1.245128436330688E-4</v>
      </c>
    </row>
    <row r="12" spans="1:23">
      <c r="A12" s="11" t="s">
        <v>74</v>
      </c>
      <c r="B12" s="11" t="s">
        <v>73</v>
      </c>
      <c r="C12" s="12">
        <v>123.98883160600001</v>
      </c>
      <c r="D12" s="11">
        <v>4</v>
      </c>
      <c r="E12" s="11">
        <v>9298</v>
      </c>
      <c r="F12" s="11" t="s">
        <v>52</v>
      </c>
      <c r="G12" s="11">
        <v>4</v>
      </c>
      <c r="H12" s="11" t="s">
        <v>60</v>
      </c>
      <c r="I12" s="11">
        <v>8</v>
      </c>
      <c r="J12" s="11">
        <v>2430</v>
      </c>
      <c r="K12" s="11">
        <v>2430</v>
      </c>
      <c r="L12" s="11">
        <v>568</v>
      </c>
      <c r="M12" s="12">
        <v>0.49023229794399997</v>
      </c>
      <c r="N12" s="13">
        <v>1</v>
      </c>
      <c r="O12" s="14">
        <f t="shared" si="0"/>
        <v>0.49023229794399997</v>
      </c>
      <c r="P12" s="14">
        <v>8.18</v>
      </c>
      <c r="Q12" s="14">
        <v>1.43</v>
      </c>
      <c r="R12" s="14">
        <f t="shared" si="1"/>
        <v>4.0101001971819192</v>
      </c>
      <c r="S12" s="14">
        <f t="shared" si="2"/>
        <v>0.7010321860599199</v>
      </c>
      <c r="T12" s="13">
        <v>0.99</v>
      </c>
      <c r="U12" s="13">
        <v>0.98</v>
      </c>
      <c r="V12" s="14">
        <f t="shared" si="3"/>
        <v>3.9699991952101001</v>
      </c>
      <c r="W12" s="14">
        <f t="shared" si="4"/>
        <v>0.68701154233872153</v>
      </c>
    </row>
    <row r="13" spans="1:23">
      <c r="A13" s="11" t="s">
        <v>74</v>
      </c>
      <c r="B13" s="11" t="s">
        <v>73</v>
      </c>
      <c r="C13" s="12">
        <v>123.98883160600001</v>
      </c>
      <c r="D13" s="11">
        <v>4</v>
      </c>
      <c r="E13" s="11">
        <v>9299</v>
      </c>
      <c r="F13" s="11" t="s">
        <v>52</v>
      </c>
      <c r="G13" s="11">
        <v>4</v>
      </c>
      <c r="H13" s="11" t="s">
        <v>51</v>
      </c>
      <c r="I13" s="11">
        <v>4</v>
      </c>
      <c r="J13" s="11">
        <v>1400</v>
      </c>
      <c r="K13" s="11">
        <v>1400</v>
      </c>
      <c r="L13" s="11">
        <v>564</v>
      </c>
      <c r="M13" s="12">
        <v>2.0633005085699998</v>
      </c>
      <c r="N13" s="13">
        <v>1</v>
      </c>
      <c r="O13" s="14">
        <f t="shared" si="0"/>
        <v>2.0633005085699998</v>
      </c>
      <c r="P13" s="14">
        <v>11.39</v>
      </c>
      <c r="Q13" s="14">
        <v>1.78</v>
      </c>
      <c r="R13" s="14">
        <f t="shared" si="1"/>
        <v>23.500992792612298</v>
      </c>
      <c r="S13" s="14">
        <f t="shared" si="2"/>
        <v>3.6726749052545995</v>
      </c>
      <c r="T13" s="13">
        <v>0.99</v>
      </c>
      <c r="U13" s="13">
        <v>0.98</v>
      </c>
      <c r="V13" s="14">
        <f t="shared" si="3"/>
        <v>23.265982864686176</v>
      </c>
      <c r="W13" s="14">
        <f t="shared" si="4"/>
        <v>3.5992214071495074</v>
      </c>
    </row>
    <row r="14" spans="1:23">
      <c r="A14" s="11" t="s">
        <v>74</v>
      </c>
      <c r="B14" s="11" t="s">
        <v>73</v>
      </c>
      <c r="C14" s="12">
        <v>123.98883160600001</v>
      </c>
      <c r="D14" s="11">
        <v>4</v>
      </c>
      <c r="E14" s="11">
        <v>9301</v>
      </c>
      <c r="F14" s="11" t="s">
        <v>52</v>
      </c>
      <c r="G14" s="11">
        <v>4</v>
      </c>
      <c r="H14" s="11" t="s">
        <v>56</v>
      </c>
      <c r="I14" s="11">
        <v>7</v>
      </c>
      <c r="J14" s="11">
        <v>2110</v>
      </c>
      <c r="K14" s="11">
        <v>2110</v>
      </c>
      <c r="L14" s="11">
        <v>567</v>
      </c>
      <c r="M14" s="12">
        <v>0.34040376164300001</v>
      </c>
      <c r="N14" s="13">
        <v>1</v>
      </c>
      <c r="O14" s="14">
        <f t="shared" si="0"/>
        <v>0.34040376164300001</v>
      </c>
      <c r="P14" s="14">
        <v>6.95</v>
      </c>
      <c r="Q14" s="14">
        <v>1.2</v>
      </c>
      <c r="R14" s="14">
        <f t="shared" si="1"/>
        <v>2.3658061434188502</v>
      </c>
      <c r="S14" s="14">
        <f t="shared" si="2"/>
        <v>0.40848451397160002</v>
      </c>
      <c r="T14" s="13">
        <v>0.99</v>
      </c>
      <c r="U14" s="13">
        <v>0.98</v>
      </c>
      <c r="V14" s="14">
        <f t="shared" si="3"/>
        <v>2.3421480819846616</v>
      </c>
      <c r="W14" s="14">
        <f t="shared" si="4"/>
        <v>0.40031482369216803</v>
      </c>
    </row>
    <row r="15" spans="1:23">
      <c r="A15" s="11" t="s">
        <v>74</v>
      </c>
      <c r="B15" s="11" t="s">
        <v>73</v>
      </c>
      <c r="C15" s="12">
        <v>123.98883160600001</v>
      </c>
      <c r="D15" s="11">
        <v>4</v>
      </c>
      <c r="E15" s="11">
        <v>9303</v>
      </c>
      <c r="F15" s="11" t="s">
        <v>52</v>
      </c>
      <c r="G15" s="11">
        <v>4</v>
      </c>
      <c r="H15" s="11" t="s">
        <v>60</v>
      </c>
      <c r="I15" s="11">
        <v>8</v>
      </c>
      <c r="J15" s="11">
        <v>2140</v>
      </c>
      <c r="K15" s="11">
        <v>2140</v>
      </c>
      <c r="L15" s="11">
        <v>568</v>
      </c>
      <c r="M15" s="12">
        <v>7.2578566574099996</v>
      </c>
      <c r="N15" s="13">
        <v>1</v>
      </c>
      <c r="O15" s="14">
        <f t="shared" si="0"/>
        <v>7.2578566574099996</v>
      </c>
      <c r="P15" s="14">
        <v>8.18</v>
      </c>
      <c r="Q15" s="14">
        <v>1.43</v>
      </c>
      <c r="R15" s="14">
        <f t="shared" si="1"/>
        <v>59.369267457613795</v>
      </c>
      <c r="S15" s="14">
        <f t="shared" si="2"/>
        <v>10.378735020096299</v>
      </c>
      <c r="T15" s="13">
        <v>0.99</v>
      </c>
      <c r="U15" s="13">
        <v>0.98</v>
      </c>
      <c r="V15" s="14">
        <f t="shared" si="3"/>
        <v>58.775574783037655</v>
      </c>
      <c r="W15" s="14">
        <f t="shared" si="4"/>
        <v>10.171160319694373</v>
      </c>
    </row>
    <row r="16" spans="1:23">
      <c r="A16" s="11" t="s">
        <v>74</v>
      </c>
      <c r="B16" s="11" t="s">
        <v>73</v>
      </c>
      <c r="C16" s="12">
        <v>123.98883160600001</v>
      </c>
      <c r="D16" s="11">
        <v>4</v>
      </c>
      <c r="E16" s="11">
        <v>9305</v>
      </c>
      <c r="F16" s="11" t="s">
        <v>52</v>
      </c>
      <c r="G16" s="11">
        <v>4</v>
      </c>
      <c r="H16" s="11" t="s">
        <v>61</v>
      </c>
      <c r="I16" s="11">
        <v>12</v>
      </c>
      <c r="J16" s="11">
        <v>5300</v>
      </c>
      <c r="K16" s="11">
        <v>5300</v>
      </c>
      <c r="L16" s="11">
        <v>572</v>
      </c>
      <c r="M16" s="12">
        <v>0.18987412198199999</v>
      </c>
      <c r="N16" s="13">
        <v>0</v>
      </c>
      <c r="O16" s="14">
        <f t="shared" si="0"/>
        <v>0</v>
      </c>
      <c r="P16" s="14">
        <v>0</v>
      </c>
      <c r="Q16" s="14">
        <v>0</v>
      </c>
      <c r="R16" s="14">
        <f t="shared" si="1"/>
        <v>0</v>
      </c>
      <c r="S16" s="14">
        <f t="shared" si="2"/>
        <v>0</v>
      </c>
      <c r="T16" s="13">
        <v>0.99</v>
      </c>
      <c r="U16" s="13">
        <v>0.98</v>
      </c>
      <c r="V16" s="14">
        <f t="shared" si="3"/>
        <v>0</v>
      </c>
      <c r="W16" s="14">
        <f t="shared" si="4"/>
        <v>0</v>
      </c>
    </row>
    <row r="17" spans="1:23">
      <c r="A17" s="11" t="s">
        <v>74</v>
      </c>
      <c r="B17" s="11" t="s">
        <v>73</v>
      </c>
      <c r="C17" s="12">
        <v>123.98883160600001</v>
      </c>
      <c r="D17" s="11">
        <v>4</v>
      </c>
      <c r="E17" s="11">
        <v>9400</v>
      </c>
      <c r="F17" s="11" t="s">
        <v>52</v>
      </c>
      <c r="G17" s="11">
        <v>4</v>
      </c>
      <c r="H17" s="11" t="s">
        <v>56</v>
      </c>
      <c r="I17" s="11">
        <v>7</v>
      </c>
      <c r="J17" s="11">
        <v>2110</v>
      </c>
      <c r="K17" s="11">
        <v>2110</v>
      </c>
      <c r="L17" s="11">
        <v>567</v>
      </c>
      <c r="M17" s="12">
        <v>0.21415205878599999</v>
      </c>
      <c r="N17" s="13">
        <v>1</v>
      </c>
      <c r="O17" s="14">
        <f t="shared" si="0"/>
        <v>0.21415205878599999</v>
      </c>
      <c r="P17" s="14">
        <v>6.95</v>
      </c>
      <c r="Q17" s="14">
        <v>1.2</v>
      </c>
      <c r="R17" s="14">
        <f t="shared" si="1"/>
        <v>1.4883568085626999</v>
      </c>
      <c r="S17" s="14">
        <f t="shared" si="2"/>
        <v>0.2569824705432</v>
      </c>
      <c r="T17" s="13">
        <v>0.99</v>
      </c>
      <c r="U17" s="13">
        <v>0.98</v>
      </c>
      <c r="V17" s="14">
        <f t="shared" si="3"/>
        <v>1.473473240477073</v>
      </c>
      <c r="W17" s="14">
        <f t="shared" si="4"/>
        <v>0.25184282113233603</v>
      </c>
    </row>
    <row r="18" spans="1:23">
      <c r="A18" s="11" t="s">
        <v>74</v>
      </c>
      <c r="B18" s="11" t="s">
        <v>73</v>
      </c>
      <c r="C18" s="12">
        <v>123.98883160600001</v>
      </c>
      <c r="D18" s="11">
        <v>4</v>
      </c>
      <c r="E18" s="11">
        <v>9402</v>
      </c>
      <c r="F18" s="11" t="s">
        <v>52</v>
      </c>
      <c r="G18" s="11">
        <v>4</v>
      </c>
      <c r="H18" s="11" t="s">
        <v>60</v>
      </c>
      <c r="I18" s="11">
        <v>8</v>
      </c>
      <c r="J18" s="11">
        <v>2140</v>
      </c>
      <c r="K18" s="11">
        <v>2140</v>
      </c>
      <c r="L18" s="11">
        <v>568</v>
      </c>
      <c r="M18" s="12">
        <v>1.77359419427</v>
      </c>
      <c r="N18" s="13">
        <v>1</v>
      </c>
      <c r="O18" s="14">
        <f t="shared" si="0"/>
        <v>1.77359419427</v>
      </c>
      <c r="P18" s="14">
        <v>8.18</v>
      </c>
      <c r="Q18" s="14">
        <v>1.43</v>
      </c>
      <c r="R18" s="14">
        <f t="shared" si="1"/>
        <v>14.5080005091286</v>
      </c>
      <c r="S18" s="14">
        <f t="shared" si="2"/>
        <v>2.5362396978060997</v>
      </c>
      <c r="T18" s="13">
        <v>0.99</v>
      </c>
      <c r="U18" s="13">
        <v>0.98</v>
      </c>
      <c r="V18" s="14">
        <f t="shared" si="3"/>
        <v>14.362920504037314</v>
      </c>
      <c r="W18" s="14">
        <f t="shared" si="4"/>
        <v>2.4855149038499778</v>
      </c>
    </row>
    <row r="19" spans="1:23">
      <c r="A19" s="11" t="s">
        <v>74</v>
      </c>
      <c r="B19" s="11" t="s">
        <v>73</v>
      </c>
      <c r="C19" s="12">
        <v>123.98883160600001</v>
      </c>
      <c r="D19" s="11">
        <v>4</v>
      </c>
      <c r="E19" s="11">
        <v>9482</v>
      </c>
      <c r="F19" s="11" t="s">
        <v>52</v>
      </c>
      <c r="G19" s="11">
        <v>4</v>
      </c>
      <c r="H19" s="11" t="s">
        <v>60</v>
      </c>
      <c r="I19" s="11">
        <v>8</v>
      </c>
      <c r="J19" s="11">
        <v>2140</v>
      </c>
      <c r="K19" s="11">
        <v>2140</v>
      </c>
      <c r="L19" s="11">
        <v>568</v>
      </c>
      <c r="M19" s="12">
        <v>12.570562298600001</v>
      </c>
      <c r="N19" s="13">
        <v>1</v>
      </c>
      <c r="O19" s="14">
        <f t="shared" si="0"/>
        <v>12.570562298600001</v>
      </c>
      <c r="P19" s="14">
        <v>8.18</v>
      </c>
      <c r="Q19" s="14">
        <v>1.43</v>
      </c>
      <c r="R19" s="14">
        <f t="shared" si="1"/>
        <v>102.82719960254801</v>
      </c>
      <c r="S19" s="14">
        <f t="shared" si="2"/>
        <v>17.975904086998</v>
      </c>
      <c r="T19" s="13">
        <v>0.99</v>
      </c>
      <c r="U19" s="13">
        <v>0.98</v>
      </c>
      <c r="V19" s="14">
        <f t="shared" si="3"/>
        <v>101.79892760652253</v>
      </c>
      <c r="W19" s="14">
        <f t="shared" si="4"/>
        <v>17.61638600525804</v>
      </c>
    </row>
    <row r="20" spans="1:23">
      <c r="A20" s="11" t="s">
        <v>74</v>
      </c>
      <c r="B20" s="11" t="s">
        <v>73</v>
      </c>
      <c r="C20" s="12">
        <v>123.98883160600001</v>
      </c>
      <c r="D20" s="11">
        <v>4</v>
      </c>
      <c r="E20" s="11">
        <v>9483</v>
      </c>
      <c r="F20" s="11" t="s">
        <v>52</v>
      </c>
      <c r="G20" s="11">
        <v>4</v>
      </c>
      <c r="H20" s="11" t="s">
        <v>51</v>
      </c>
      <c r="I20" s="11">
        <v>4</v>
      </c>
      <c r="J20" s="11">
        <v>1400</v>
      </c>
      <c r="K20" s="11">
        <v>1400</v>
      </c>
      <c r="L20" s="11">
        <v>564</v>
      </c>
      <c r="M20" s="12">
        <v>0.23279946858799999</v>
      </c>
      <c r="N20" s="13">
        <v>1</v>
      </c>
      <c r="O20" s="14">
        <f t="shared" si="0"/>
        <v>0.23279946858799999</v>
      </c>
      <c r="P20" s="14">
        <v>11.39</v>
      </c>
      <c r="Q20" s="14">
        <v>1.78</v>
      </c>
      <c r="R20" s="14">
        <f t="shared" si="1"/>
        <v>2.65158594721732</v>
      </c>
      <c r="S20" s="14">
        <f t="shared" si="2"/>
        <v>0.41438305408664</v>
      </c>
      <c r="T20" s="13">
        <v>0.99</v>
      </c>
      <c r="U20" s="13">
        <v>0.98</v>
      </c>
      <c r="V20" s="14">
        <f t="shared" si="3"/>
        <v>2.6250700877451467</v>
      </c>
      <c r="W20" s="14">
        <f t="shared" si="4"/>
        <v>0.40609539300490721</v>
      </c>
    </row>
    <row r="21" spans="1:23">
      <c r="A21" s="11" t="s">
        <v>74</v>
      </c>
      <c r="B21" s="11" t="s">
        <v>73</v>
      </c>
      <c r="C21" s="12">
        <v>123.98883160600001</v>
      </c>
      <c r="D21" s="11">
        <v>4</v>
      </c>
      <c r="E21" s="11">
        <v>9499</v>
      </c>
      <c r="F21" s="11" t="s">
        <v>52</v>
      </c>
      <c r="G21" s="11">
        <v>4</v>
      </c>
      <c r="H21" s="11" t="s">
        <v>56</v>
      </c>
      <c r="I21" s="11">
        <v>7</v>
      </c>
      <c r="J21" s="11">
        <v>2110</v>
      </c>
      <c r="K21" s="11">
        <v>2110</v>
      </c>
      <c r="L21" s="11">
        <v>567</v>
      </c>
      <c r="M21" s="12">
        <v>5.3881196697199998E-2</v>
      </c>
      <c r="N21" s="13">
        <v>1</v>
      </c>
      <c r="O21" s="14">
        <f t="shared" si="0"/>
        <v>5.3881196697199998E-2</v>
      </c>
      <c r="P21" s="14">
        <v>6.95</v>
      </c>
      <c r="Q21" s="14">
        <v>1.2</v>
      </c>
      <c r="R21" s="14">
        <f t="shared" si="1"/>
        <v>0.37447431704554002</v>
      </c>
      <c r="S21" s="14">
        <f t="shared" si="2"/>
        <v>6.4657436036639995E-2</v>
      </c>
      <c r="T21" s="13">
        <v>0.99</v>
      </c>
      <c r="U21" s="13">
        <v>0.98</v>
      </c>
      <c r="V21" s="14">
        <f t="shared" si="3"/>
        <v>0.37072957387508459</v>
      </c>
      <c r="W21" s="14">
        <f t="shared" si="4"/>
        <v>6.3364287315907195E-2</v>
      </c>
    </row>
    <row r="22" spans="1:23">
      <c r="A22" s="11" t="s">
        <v>74</v>
      </c>
      <c r="B22" s="11" t="s">
        <v>73</v>
      </c>
      <c r="C22" s="12">
        <v>123.98883160600001</v>
      </c>
      <c r="D22" s="11">
        <v>4</v>
      </c>
      <c r="E22" s="11">
        <v>9500</v>
      </c>
      <c r="F22" s="11" t="s">
        <v>52</v>
      </c>
      <c r="G22" s="11">
        <v>4</v>
      </c>
      <c r="H22" s="11" t="s">
        <v>60</v>
      </c>
      <c r="I22" s="11">
        <v>8</v>
      </c>
      <c r="J22" s="11">
        <v>2140</v>
      </c>
      <c r="K22" s="11">
        <v>2140</v>
      </c>
      <c r="L22" s="11">
        <v>568</v>
      </c>
      <c r="M22" s="12">
        <v>5.8226414366099997</v>
      </c>
      <c r="N22" s="13">
        <v>1</v>
      </c>
      <c r="O22" s="14">
        <f t="shared" si="0"/>
        <v>5.8226414366099997</v>
      </c>
      <c r="P22" s="14">
        <v>8.18</v>
      </c>
      <c r="Q22" s="14">
        <v>1.43</v>
      </c>
      <c r="R22" s="14">
        <f t="shared" si="1"/>
        <v>47.629206951469797</v>
      </c>
      <c r="S22" s="14">
        <f t="shared" si="2"/>
        <v>8.3263772543523</v>
      </c>
      <c r="T22" s="13">
        <v>0.99</v>
      </c>
      <c r="U22" s="13">
        <v>0.98</v>
      </c>
      <c r="V22" s="14">
        <f t="shared" si="3"/>
        <v>47.152914881955098</v>
      </c>
      <c r="W22" s="14">
        <f t="shared" si="4"/>
        <v>8.159849709265254</v>
      </c>
    </row>
    <row r="23" spans="1:23">
      <c r="A23" s="11" t="s">
        <v>74</v>
      </c>
      <c r="B23" s="11" t="s">
        <v>73</v>
      </c>
      <c r="C23" s="12">
        <v>123.98883160600001</v>
      </c>
      <c r="D23" s="11">
        <v>4</v>
      </c>
      <c r="E23" s="11">
        <v>9518</v>
      </c>
      <c r="F23" s="11" t="s">
        <v>52</v>
      </c>
      <c r="G23" s="11">
        <v>4</v>
      </c>
      <c r="H23" s="11" t="s">
        <v>56</v>
      </c>
      <c r="I23" s="11">
        <v>7</v>
      </c>
      <c r="J23" s="11">
        <v>2110</v>
      </c>
      <c r="K23" s="11">
        <v>2110</v>
      </c>
      <c r="L23" s="11">
        <v>567</v>
      </c>
      <c r="M23" s="12">
        <v>0.58587678739399995</v>
      </c>
      <c r="N23" s="13">
        <v>1</v>
      </c>
      <c r="O23" s="14">
        <f t="shared" si="0"/>
        <v>0.58587678739399995</v>
      </c>
      <c r="P23" s="14">
        <v>6.95</v>
      </c>
      <c r="Q23" s="14">
        <v>1.2</v>
      </c>
      <c r="R23" s="14">
        <f t="shared" si="1"/>
        <v>4.0718436723883</v>
      </c>
      <c r="S23" s="14">
        <f t="shared" si="2"/>
        <v>0.70305214487279988</v>
      </c>
      <c r="T23" s="13">
        <v>0.99</v>
      </c>
      <c r="U23" s="13">
        <v>0.98</v>
      </c>
      <c r="V23" s="14">
        <f t="shared" si="3"/>
        <v>4.0311252356644172</v>
      </c>
      <c r="W23" s="14">
        <f t="shared" si="4"/>
        <v>0.68899110197534386</v>
      </c>
    </row>
    <row r="24" spans="1:23">
      <c r="A24" s="11" t="s">
        <v>74</v>
      </c>
      <c r="B24" s="11" t="s">
        <v>73</v>
      </c>
      <c r="C24" s="12">
        <v>123.98883160600001</v>
      </c>
      <c r="D24" s="11">
        <v>4</v>
      </c>
      <c r="E24" s="11">
        <v>9519</v>
      </c>
      <c r="F24" s="11" t="s">
        <v>52</v>
      </c>
      <c r="G24" s="11">
        <v>4</v>
      </c>
      <c r="H24" s="11" t="s">
        <v>60</v>
      </c>
      <c r="I24" s="11">
        <v>8</v>
      </c>
      <c r="J24" s="11">
        <v>2140</v>
      </c>
      <c r="K24" s="11">
        <v>2140</v>
      </c>
      <c r="L24" s="11">
        <v>568</v>
      </c>
      <c r="M24" s="12">
        <v>2.36139483433</v>
      </c>
      <c r="N24" s="13">
        <v>1</v>
      </c>
      <c r="O24" s="14">
        <f t="shared" si="0"/>
        <v>2.36139483433</v>
      </c>
      <c r="P24" s="14">
        <v>8.18</v>
      </c>
      <c r="Q24" s="14">
        <v>1.43</v>
      </c>
      <c r="R24" s="14">
        <f t="shared" si="1"/>
        <v>19.3162097448194</v>
      </c>
      <c r="S24" s="14">
        <f t="shared" si="2"/>
        <v>3.3767946130918998</v>
      </c>
      <c r="T24" s="13">
        <v>0.99</v>
      </c>
      <c r="U24" s="13">
        <v>0.98</v>
      </c>
      <c r="V24" s="14">
        <f t="shared" si="3"/>
        <v>19.123047647371205</v>
      </c>
      <c r="W24" s="14">
        <f t="shared" si="4"/>
        <v>3.3092587208300617</v>
      </c>
    </row>
    <row r="25" spans="1:23">
      <c r="A25" s="11" t="s">
        <v>74</v>
      </c>
      <c r="B25" s="11" t="s">
        <v>73</v>
      </c>
      <c r="C25" s="12">
        <v>123.98883160600001</v>
      </c>
      <c r="D25" s="11">
        <v>4</v>
      </c>
      <c r="E25" s="11">
        <v>9520</v>
      </c>
      <c r="F25" s="11" t="s">
        <v>52</v>
      </c>
      <c r="G25" s="11">
        <v>4</v>
      </c>
      <c r="H25" s="11" t="s">
        <v>61</v>
      </c>
      <c r="I25" s="11">
        <v>12</v>
      </c>
      <c r="J25" s="11">
        <v>5300</v>
      </c>
      <c r="K25" s="11">
        <v>5300</v>
      </c>
      <c r="L25" s="11">
        <v>572</v>
      </c>
      <c r="M25" s="12">
        <v>0.78641339130800003</v>
      </c>
      <c r="N25" s="13">
        <v>0</v>
      </c>
      <c r="O25" s="14">
        <f t="shared" si="0"/>
        <v>0</v>
      </c>
      <c r="P25" s="14">
        <v>0</v>
      </c>
      <c r="Q25" s="14">
        <v>0</v>
      </c>
      <c r="R25" s="14">
        <f t="shared" si="1"/>
        <v>0</v>
      </c>
      <c r="S25" s="14">
        <f t="shared" si="2"/>
        <v>0</v>
      </c>
      <c r="T25" s="13">
        <v>0.99</v>
      </c>
      <c r="U25" s="13">
        <v>0.98</v>
      </c>
      <c r="V25" s="14">
        <f t="shared" si="3"/>
        <v>0</v>
      </c>
      <c r="W25" s="14">
        <f t="shared" si="4"/>
        <v>0</v>
      </c>
    </row>
    <row r="26" spans="1:23">
      <c r="A26" s="11" t="s">
        <v>74</v>
      </c>
      <c r="B26" s="11" t="s">
        <v>73</v>
      </c>
      <c r="C26" s="12">
        <v>123.98883160600001</v>
      </c>
      <c r="D26" s="11">
        <v>4</v>
      </c>
      <c r="E26" s="11">
        <v>9552</v>
      </c>
      <c r="F26" s="11" t="s">
        <v>52</v>
      </c>
      <c r="G26" s="11">
        <v>4</v>
      </c>
      <c r="H26" s="11" t="s">
        <v>60</v>
      </c>
      <c r="I26" s="11">
        <v>8</v>
      </c>
      <c r="J26" s="11">
        <v>2140</v>
      </c>
      <c r="K26" s="11">
        <v>2140</v>
      </c>
      <c r="L26" s="11">
        <v>568</v>
      </c>
      <c r="M26" s="12">
        <v>9.4238044938400005</v>
      </c>
      <c r="N26" s="13">
        <v>1</v>
      </c>
      <c r="O26" s="14">
        <f t="shared" si="0"/>
        <v>9.4238044938400005</v>
      </c>
      <c r="P26" s="14">
        <v>8.18</v>
      </c>
      <c r="Q26" s="14">
        <v>1.43</v>
      </c>
      <c r="R26" s="14">
        <f t="shared" si="1"/>
        <v>77.086720759611197</v>
      </c>
      <c r="S26" s="14">
        <f t="shared" si="2"/>
        <v>13.476040426191201</v>
      </c>
      <c r="T26" s="13">
        <v>0.99</v>
      </c>
      <c r="U26" s="13">
        <v>0.98</v>
      </c>
      <c r="V26" s="14">
        <f t="shared" si="3"/>
        <v>76.315853552015085</v>
      </c>
      <c r="W26" s="14">
        <f t="shared" si="4"/>
        <v>13.206519617667377</v>
      </c>
    </row>
    <row r="27" spans="1:23">
      <c r="A27" s="11" t="s">
        <v>74</v>
      </c>
      <c r="B27" s="11" t="s">
        <v>73</v>
      </c>
      <c r="C27" s="12">
        <v>123.98883160600001</v>
      </c>
      <c r="D27" s="11">
        <v>4</v>
      </c>
      <c r="E27" s="11">
        <v>9553</v>
      </c>
      <c r="F27" s="11" t="s">
        <v>52</v>
      </c>
      <c r="G27" s="11">
        <v>4</v>
      </c>
      <c r="H27" s="11" t="s">
        <v>51</v>
      </c>
      <c r="I27" s="11">
        <v>4</v>
      </c>
      <c r="J27" s="11">
        <v>1400</v>
      </c>
      <c r="K27" s="11">
        <v>1400</v>
      </c>
      <c r="L27" s="11">
        <v>564</v>
      </c>
      <c r="M27" s="12">
        <v>0.12893629324600001</v>
      </c>
      <c r="N27" s="13">
        <v>1</v>
      </c>
      <c r="O27" s="14">
        <f t="shared" si="0"/>
        <v>0.12893629324600001</v>
      </c>
      <c r="P27" s="14">
        <v>11.39</v>
      </c>
      <c r="Q27" s="14">
        <v>1.78</v>
      </c>
      <c r="R27" s="14">
        <f t="shared" si="1"/>
        <v>1.46858438007194</v>
      </c>
      <c r="S27" s="14">
        <f t="shared" si="2"/>
        <v>0.22950660197788</v>
      </c>
      <c r="T27" s="13">
        <v>0.99</v>
      </c>
      <c r="U27" s="13">
        <v>0.98</v>
      </c>
      <c r="V27" s="14">
        <f t="shared" si="3"/>
        <v>1.4538985362712207</v>
      </c>
      <c r="W27" s="14">
        <f t="shared" si="4"/>
        <v>0.2249164699383224</v>
      </c>
    </row>
    <row r="28" spans="1:23">
      <c r="A28" s="11" t="s">
        <v>74</v>
      </c>
      <c r="B28" s="11" t="s">
        <v>73</v>
      </c>
      <c r="C28" s="12">
        <v>123.98883160600001</v>
      </c>
      <c r="D28" s="11">
        <v>4</v>
      </c>
      <c r="E28" s="11">
        <v>9592</v>
      </c>
      <c r="F28" s="11" t="s">
        <v>52</v>
      </c>
      <c r="G28" s="11">
        <v>4</v>
      </c>
      <c r="H28" s="11" t="s">
        <v>60</v>
      </c>
      <c r="I28" s="11">
        <v>8</v>
      </c>
      <c r="J28" s="11">
        <v>2140</v>
      </c>
      <c r="K28" s="11">
        <v>2140</v>
      </c>
      <c r="L28" s="11">
        <v>568</v>
      </c>
      <c r="M28" s="12">
        <v>13.9714396416</v>
      </c>
      <c r="N28" s="13">
        <v>1</v>
      </c>
      <c r="O28" s="14">
        <f t="shared" si="0"/>
        <v>13.9714396416</v>
      </c>
      <c r="P28" s="14">
        <v>8.18</v>
      </c>
      <c r="Q28" s="14">
        <v>1.43</v>
      </c>
      <c r="R28" s="14">
        <f t="shared" si="1"/>
        <v>114.286376268288</v>
      </c>
      <c r="S28" s="14">
        <f t="shared" si="2"/>
        <v>19.979158687487999</v>
      </c>
      <c r="T28" s="13">
        <v>0.99</v>
      </c>
      <c r="U28" s="13">
        <v>0.98</v>
      </c>
      <c r="V28" s="14">
        <f t="shared" si="3"/>
        <v>113.14351250560512</v>
      </c>
      <c r="W28" s="14">
        <f t="shared" si="4"/>
        <v>19.579575513738238</v>
      </c>
    </row>
    <row r="29" spans="1:23">
      <c r="A29" s="11" t="s">
        <v>74</v>
      </c>
      <c r="B29" s="11" t="s">
        <v>73</v>
      </c>
      <c r="C29" s="12">
        <v>123.98883160600001</v>
      </c>
      <c r="D29" s="11">
        <v>4</v>
      </c>
      <c r="E29" s="11">
        <v>9593</v>
      </c>
      <c r="F29" s="11" t="s">
        <v>52</v>
      </c>
      <c r="G29" s="11">
        <v>4</v>
      </c>
      <c r="H29" s="11" t="s">
        <v>61</v>
      </c>
      <c r="I29" s="11">
        <v>12</v>
      </c>
      <c r="J29" s="11">
        <v>5300</v>
      </c>
      <c r="K29" s="11">
        <v>5300</v>
      </c>
      <c r="L29" s="11">
        <v>572</v>
      </c>
      <c r="M29" s="12">
        <v>2.3726360598199998E-2</v>
      </c>
      <c r="N29" s="13">
        <v>0</v>
      </c>
      <c r="O29" s="14">
        <f t="shared" si="0"/>
        <v>0</v>
      </c>
      <c r="P29" s="14">
        <v>0</v>
      </c>
      <c r="Q29" s="14">
        <v>0</v>
      </c>
      <c r="R29" s="14">
        <f t="shared" si="1"/>
        <v>0</v>
      </c>
      <c r="S29" s="14">
        <f t="shared" si="2"/>
        <v>0</v>
      </c>
      <c r="T29" s="13">
        <v>0.99</v>
      </c>
      <c r="U29" s="13">
        <v>0.98</v>
      </c>
      <c r="V29" s="14">
        <f t="shared" si="3"/>
        <v>0</v>
      </c>
      <c r="W29" s="14">
        <f t="shared" si="4"/>
        <v>0</v>
      </c>
    </row>
    <row r="30" spans="1:23">
      <c r="A30" s="11" t="s">
        <v>74</v>
      </c>
      <c r="B30" s="11" t="s">
        <v>73</v>
      </c>
      <c r="C30" s="12">
        <v>123.98883160600001</v>
      </c>
      <c r="D30" s="11">
        <v>4</v>
      </c>
      <c r="E30" s="11">
        <v>9594</v>
      </c>
      <c r="F30" s="11" t="s">
        <v>52</v>
      </c>
      <c r="G30" s="11">
        <v>4</v>
      </c>
      <c r="H30" s="11" t="s">
        <v>55</v>
      </c>
      <c r="I30" s="11">
        <v>2</v>
      </c>
      <c r="J30" s="11">
        <v>1200</v>
      </c>
      <c r="K30" s="11">
        <v>1200</v>
      </c>
      <c r="L30" s="11">
        <v>562</v>
      </c>
      <c r="M30" s="12">
        <v>7.1762496982600002E-3</v>
      </c>
      <c r="N30" s="13">
        <v>1</v>
      </c>
      <c r="O30" s="14">
        <f t="shared" si="0"/>
        <v>7.1762496982600002E-3</v>
      </c>
      <c r="P30" s="14">
        <v>8.52</v>
      </c>
      <c r="Q30" s="14">
        <v>1.44</v>
      </c>
      <c r="R30" s="14">
        <f t="shared" si="1"/>
        <v>6.1141647429175196E-2</v>
      </c>
      <c r="S30" s="14">
        <f t="shared" si="2"/>
        <v>1.0333799565494399E-2</v>
      </c>
      <c r="T30" s="13">
        <v>0.99</v>
      </c>
      <c r="U30" s="13">
        <v>0.98</v>
      </c>
      <c r="V30" s="14">
        <f t="shared" si="3"/>
        <v>6.0530230954883441E-2</v>
      </c>
      <c r="W30" s="14">
        <f t="shared" si="4"/>
        <v>1.0127123574184511E-2</v>
      </c>
    </row>
    <row r="31" spans="1:23">
      <c r="A31" s="11" t="s">
        <v>74</v>
      </c>
      <c r="B31" s="11" t="s">
        <v>73</v>
      </c>
      <c r="C31" s="12">
        <v>123.98883160600001</v>
      </c>
      <c r="D31" s="11">
        <v>4</v>
      </c>
      <c r="E31" s="11">
        <v>9595</v>
      </c>
      <c r="F31" s="11" t="s">
        <v>52</v>
      </c>
      <c r="G31" s="11">
        <v>4</v>
      </c>
      <c r="H31" s="11" t="s">
        <v>55</v>
      </c>
      <c r="I31" s="11">
        <v>2</v>
      </c>
      <c r="J31" s="11">
        <v>1200</v>
      </c>
      <c r="K31" s="11">
        <v>1200</v>
      </c>
      <c r="L31" s="11">
        <v>562</v>
      </c>
      <c r="M31" s="12">
        <v>8.6403199579100004E-2</v>
      </c>
      <c r="N31" s="13">
        <v>1</v>
      </c>
      <c r="O31" s="14">
        <f t="shared" si="0"/>
        <v>8.6403199579100004E-2</v>
      </c>
      <c r="P31" s="14">
        <v>8.52</v>
      </c>
      <c r="Q31" s="14">
        <v>1.44</v>
      </c>
      <c r="R31" s="14">
        <f t="shared" si="1"/>
        <v>0.73615526041393198</v>
      </c>
      <c r="S31" s="14">
        <f t="shared" si="2"/>
        <v>0.124420607393904</v>
      </c>
      <c r="T31" s="13">
        <v>0.99</v>
      </c>
      <c r="U31" s="13">
        <v>0.98</v>
      </c>
      <c r="V31" s="14">
        <f t="shared" si="3"/>
        <v>0.72879370780979269</v>
      </c>
      <c r="W31" s="14">
        <f t="shared" si="4"/>
        <v>0.12193219524602592</v>
      </c>
    </row>
    <row r="32" spans="1:23">
      <c r="A32" s="11" t="s">
        <v>74</v>
      </c>
      <c r="B32" s="11" t="s">
        <v>73</v>
      </c>
      <c r="C32" s="12">
        <v>123.98883160600001</v>
      </c>
      <c r="D32" s="11">
        <v>4</v>
      </c>
      <c r="E32" s="11">
        <v>9597</v>
      </c>
      <c r="F32" s="11" t="s">
        <v>52</v>
      </c>
      <c r="G32" s="11">
        <v>4</v>
      </c>
      <c r="H32" s="11" t="s">
        <v>60</v>
      </c>
      <c r="I32" s="11">
        <v>8</v>
      </c>
      <c r="J32" s="11">
        <v>2140</v>
      </c>
      <c r="K32" s="11">
        <v>2140</v>
      </c>
      <c r="L32" s="11">
        <v>568</v>
      </c>
      <c r="M32" s="12">
        <v>0.43614896962999999</v>
      </c>
      <c r="N32" s="13">
        <v>1</v>
      </c>
      <c r="O32" s="14">
        <f t="shared" si="0"/>
        <v>0.43614896962999999</v>
      </c>
      <c r="P32" s="14">
        <v>8.18</v>
      </c>
      <c r="Q32" s="14">
        <v>1.43</v>
      </c>
      <c r="R32" s="14">
        <f t="shared" si="1"/>
        <v>3.5676985715733998</v>
      </c>
      <c r="S32" s="14">
        <f t="shared" si="2"/>
        <v>0.62369302657089998</v>
      </c>
      <c r="T32" s="13">
        <v>0.99</v>
      </c>
      <c r="U32" s="13">
        <v>0.98</v>
      </c>
      <c r="V32" s="14">
        <f t="shared" si="3"/>
        <v>3.5320215858576658</v>
      </c>
      <c r="W32" s="14">
        <f t="shared" si="4"/>
        <v>0.61121916603948201</v>
      </c>
    </row>
    <row r="33" spans="1:23">
      <c r="A33" s="11" t="s">
        <v>74</v>
      </c>
      <c r="B33" s="11" t="s">
        <v>73</v>
      </c>
      <c r="C33" s="12">
        <v>123.98883160600001</v>
      </c>
      <c r="D33" s="11">
        <v>4</v>
      </c>
      <c r="E33" s="11">
        <v>9600</v>
      </c>
      <c r="F33" s="11" t="s">
        <v>52</v>
      </c>
      <c r="G33" s="11">
        <v>4</v>
      </c>
      <c r="H33" s="11" t="s">
        <v>60</v>
      </c>
      <c r="I33" s="11">
        <v>8</v>
      </c>
      <c r="J33" s="11">
        <v>2140</v>
      </c>
      <c r="K33" s="11">
        <v>2140</v>
      </c>
      <c r="L33" s="11">
        <v>568</v>
      </c>
      <c r="M33" s="12">
        <v>2.8194526138899998</v>
      </c>
      <c r="N33" s="13">
        <v>1</v>
      </c>
      <c r="O33" s="14">
        <f t="shared" si="0"/>
        <v>2.8194526138899998</v>
      </c>
      <c r="P33" s="14">
        <v>8.18</v>
      </c>
      <c r="Q33" s="14">
        <v>1.43</v>
      </c>
      <c r="R33" s="14">
        <f t="shared" si="1"/>
        <v>23.063122381620197</v>
      </c>
      <c r="S33" s="14">
        <f t="shared" si="2"/>
        <v>4.0318172378626995</v>
      </c>
      <c r="T33" s="13">
        <v>0.99</v>
      </c>
      <c r="U33" s="13">
        <v>0.98</v>
      </c>
      <c r="V33" s="14">
        <f t="shared" si="3"/>
        <v>22.832491157803993</v>
      </c>
      <c r="W33" s="14">
        <f t="shared" si="4"/>
        <v>3.9511808931054455</v>
      </c>
    </row>
    <row r="34" spans="1:23">
      <c r="A34" s="11" t="s">
        <v>74</v>
      </c>
      <c r="B34" s="11" t="s">
        <v>73</v>
      </c>
      <c r="C34" s="12">
        <v>123.98883160600001</v>
      </c>
      <c r="D34" s="11">
        <v>4</v>
      </c>
      <c r="E34" s="11">
        <v>9601</v>
      </c>
      <c r="F34" s="11" t="s">
        <v>52</v>
      </c>
      <c r="G34" s="11">
        <v>4</v>
      </c>
      <c r="H34" s="11" t="s">
        <v>61</v>
      </c>
      <c r="I34" s="11">
        <v>12</v>
      </c>
      <c r="J34" s="11">
        <v>5300</v>
      </c>
      <c r="K34" s="11">
        <v>5300</v>
      </c>
      <c r="L34" s="11">
        <v>572</v>
      </c>
      <c r="M34" s="12">
        <v>0.44589081528399999</v>
      </c>
      <c r="N34" s="13">
        <v>0</v>
      </c>
      <c r="O34" s="14">
        <f t="shared" si="0"/>
        <v>0</v>
      </c>
      <c r="P34" s="14">
        <v>0</v>
      </c>
      <c r="Q34" s="14">
        <v>0</v>
      </c>
      <c r="R34" s="14">
        <f t="shared" si="1"/>
        <v>0</v>
      </c>
      <c r="S34" s="14">
        <f t="shared" si="2"/>
        <v>0</v>
      </c>
      <c r="T34" s="13">
        <v>0.99</v>
      </c>
      <c r="U34" s="13">
        <v>0.98</v>
      </c>
      <c r="V34" s="14">
        <f t="shared" si="3"/>
        <v>0</v>
      </c>
      <c r="W34" s="14">
        <f t="shared" si="4"/>
        <v>0</v>
      </c>
    </row>
    <row r="35" spans="1:23">
      <c r="A35" s="11" t="s">
        <v>74</v>
      </c>
      <c r="B35" s="11" t="s">
        <v>73</v>
      </c>
      <c r="C35" s="12">
        <v>123.98883160600001</v>
      </c>
      <c r="D35" s="11">
        <v>4</v>
      </c>
      <c r="E35" s="11">
        <v>9605</v>
      </c>
      <c r="F35" s="11" t="s">
        <v>52</v>
      </c>
      <c r="G35" s="11">
        <v>4</v>
      </c>
      <c r="H35" s="11" t="s">
        <v>55</v>
      </c>
      <c r="I35" s="11">
        <v>2</v>
      </c>
      <c r="J35" s="11">
        <v>1200</v>
      </c>
      <c r="K35" s="11">
        <v>1200</v>
      </c>
      <c r="L35" s="11">
        <v>562</v>
      </c>
      <c r="M35" s="12">
        <v>7.8637884840999997E-2</v>
      </c>
      <c r="N35" s="13">
        <v>1</v>
      </c>
      <c r="O35" s="14">
        <f t="shared" si="0"/>
        <v>7.8637884840999997E-2</v>
      </c>
      <c r="P35" s="14">
        <v>8.52</v>
      </c>
      <c r="Q35" s="14">
        <v>1.44</v>
      </c>
      <c r="R35" s="14">
        <f t="shared" si="1"/>
        <v>0.66999477884531999</v>
      </c>
      <c r="S35" s="14">
        <f t="shared" si="2"/>
        <v>0.11323855417103999</v>
      </c>
      <c r="T35" s="13">
        <v>0.99</v>
      </c>
      <c r="U35" s="13">
        <v>0.98</v>
      </c>
      <c r="V35" s="14">
        <f t="shared" si="3"/>
        <v>0.66329483105686682</v>
      </c>
      <c r="W35" s="14">
        <f t="shared" si="4"/>
        <v>0.1109737830876192</v>
      </c>
    </row>
    <row r="36" spans="1:23">
      <c r="A36" s="11" t="s">
        <v>74</v>
      </c>
      <c r="B36" s="11" t="s">
        <v>73</v>
      </c>
      <c r="C36" s="12">
        <v>123.98883160600001</v>
      </c>
      <c r="D36" s="11">
        <v>4</v>
      </c>
      <c r="E36" s="11">
        <v>9798</v>
      </c>
      <c r="F36" s="11" t="s">
        <v>52</v>
      </c>
      <c r="G36" s="11">
        <v>4</v>
      </c>
      <c r="H36" s="11" t="s">
        <v>60</v>
      </c>
      <c r="I36" s="11">
        <v>8</v>
      </c>
      <c r="J36" s="11">
        <v>2140</v>
      </c>
      <c r="K36" s="11">
        <v>2140</v>
      </c>
      <c r="L36" s="11">
        <v>568</v>
      </c>
      <c r="M36" s="12">
        <v>4.1312368170000002E-2</v>
      </c>
      <c r="N36" s="13">
        <v>1</v>
      </c>
      <c r="O36" s="14">
        <f t="shared" si="0"/>
        <v>4.1312368170000002E-2</v>
      </c>
      <c r="P36" s="14">
        <v>8.18</v>
      </c>
      <c r="Q36" s="14">
        <v>1.43</v>
      </c>
      <c r="R36" s="14">
        <f t="shared" si="1"/>
        <v>0.3379351716306</v>
      </c>
      <c r="S36" s="14">
        <f t="shared" si="2"/>
        <v>5.9076686483100001E-2</v>
      </c>
      <c r="T36" s="13">
        <v>0.99</v>
      </c>
      <c r="U36" s="13">
        <v>0.98</v>
      </c>
      <c r="V36" s="14">
        <f t="shared" si="3"/>
        <v>0.33455581991429401</v>
      </c>
      <c r="W36" s="14">
        <f t="shared" si="4"/>
        <v>5.7895152753437998E-2</v>
      </c>
    </row>
    <row r="37" spans="1:23">
      <c r="A37" s="11" t="s">
        <v>74</v>
      </c>
      <c r="B37" s="11" t="s">
        <v>73</v>
      </c>
      <c r="C37" s="12">
        <v>123.98883160600001</v>
      </c>
      <c r="D37" s="11">
        <v>4</v>
      </c>
      <c r="E37" s="11">
        <v>9799</v>
      </c>
      <c r="F37" s="11" t="s">
        <v>52</v>
      </c>
      <c r="G37" s="11">
        <v>4</v>
      </c>
      <c r="H37" s="11" t="s">
        <v>55</v>
      </c>
      <c r="I37" s="11">
        <v>2</v>
      </c>
      <c r="J37" s="11">
        <v>1200</v>
      </c>
      <c r="K37" s="11">
        <v>1200</v>
      </c>
      <c r="L37" s="11">
        <v>562</v>
      </c>
      <c r="M37" s="12">
        <v>0.66665424520200001</v>
      </c>
      <c r="N37" s="13">
        <v>1</v>
      </c>
      <c r="O37" s="14">
        <f t="shared" si="0"/>
        <v>0.66665424520200001</v>
      </c>
      <c r="P37" s="14">
        <v>8.52</v>
      </c>
      <c r="Q37" s="14">
        <v>1.44</v>
      </c>
      <c r="R37" s="14">
        <f t="shared" si="1"/>
        <v>5.6798941691210398</v>
      </c>
      <c r="S37" s="14">
        <f t="shared" si="2"/>
        <v>0.95998211309088</v>
      </c>
      <c r="T37" s="13">
        <v>0.99</v>
      </c>
      <c r="U37" s="13">
        <v>0.98</v>
      </c>
      <c r="V37" s="14">
        <f t="shared" si="3"/>
        <v>5.6230952274298298</v>
      </c>
      <c r="W37" s="14">
        <f t="shared" si="4"/>
        <v>0.94078247082906241</v>
      </c>
    </row>
    <row r="38" spans="1:23">
      <c r="A38" s="11" t="s">
        <v>74</v>
      </c>
      <c r="B38" s="11" t="s">
        <v>73</v>
      </c>
      <c r="C38" s="12">
        <v>123.98883160600001</v>
      </c>
      <c r="D38" s="11">
        <v>4</v>
      </c>
      <c r="E38" s="11">
        <v>9802</v>
      </c>
      <c r="F38" s="11" t="s">
        <v>52</v>
      </c>
      <c r="G38" s="11">
        <v>4</v>
      </c>
      <c r="H38" s="11" t="s">
        <v>55</v>
      </c>
      <c r="I38" s="11">
        <v>2</v>
      </c>
      <c r="J38" s="11">
        <v>1200</v>
      </c>
      <c r="K38" s="11">
        <v>1200</v>
      </c>
      <c r="L38" s="11">
        <v>562</v>
      </c>
      <c r="M38" s="12">
        <v>3.5766589238500002</v>
      </c>
      <c r="N38" s="13">
        <v>1</v>
      </c>
      <c r="O38" s="14">
        <f t="shared" si="0"/>
        <v>3.5766589238500002</v>
      </c>
      <c r="P38" s="14">
        <v>8.52</v>
      </c>
      <c r="Q38" s="14">
        <v>1.44</v>
      </c>
      <c r="R38" s="14">
        <f t="shared" si="1"/>
        <v>30.473134031202001</v>
      </c>
      <c r="S38" s="14">
        <f t="shared" si="2"/>
        <v>5.1503888503440001</v>
      </c>
      <c r="T38" s="13">
        <v>0.99</v>
      </c>
      <c r="U38" s="13">
        <v>0.98</v>
      </c>
      <c r="V38" s="14">
        <f t="shared" si="3"/>
        <v>30.16840269088998</v>
      </c>
      <c r="W38" s="14">
        <f t="shared" si="4"/>
        <v>5.04738107333712</v>
      </c>
    </row>
    <row r="39" spans="1:23">
      <c r="A39" s="11" t="s">
        <v>74</v>
      </c>
      <c r="B39" s="11" t="s">
        <v>73</v>
      </c>
      <c r="C39" s="12">
        <v>123.98883160600001</v>
      </c>
      <c r="D39" s="11">
        <v>4</v>
      </c>
      <c r="E39" s="11">
        <v>9804</v>
      </c>
      <c r="F39" s="11" t="s">
        <v>52</v>
      </c>
      <c r="G39" s="11">
        <v>4</v>
      </c>
      <c r="H39" s="11" t="s">
        <v>68</v>
      </c>
      <c r="I39" s="11">
        <v>10</v>
      </c>
      <c r="J39" s="11">
        <v>3100</v>
      </c>
      <c r="K39" s="11">
        <v>1900</v>
      </c>
      <c r="L39" s="11">
        <v>570</v>
      </c>
      <c r="M39" s="12">
        <v>8.5539575971600001</v>
      </c>
      <c r="N39" s="13">
        <v>1</v>
      </c>
      <c r="O39" s="14">
        <f t="shared" si="0"/>
        <v>8.5539575971600001</v>
      </c>
      <c r="P39" s="14">
        <v>4.29</v>
      </c>
      <c r="Q39" s="14">
        <v>0.16</v>
      </c>
      <c r="R39" s="14">
        <f t="shared" si="1"/>
        <v>36.696478091816402</v>
      </c>
      <c r="S39" s="14">
        <f t="shared" si="2"/>
        <v>1.3686332155456</v>
      </c>
      <c r="T39" s="13">
        <v>0.99</v>
      </c>
      <c r="U39" s="13">
        <v>0.98</v>
      </c>
      <c r="V39" s="14">
        <f t="shared" si="3"/>
        <v>36.329513310898236</v>
      </c>
      <c r="W39" s="14">
        <f t="shared" si="4"/>
        <v>1.341260551234688</v>
      </c>
    </row>
    <row r="40" spans="1:23">
      <c r="A40" s="11" t="s">
        <v>74</v>
      </c>
      <c r="B40" s="11" t="s">
        <v>73</v>
      </c>
      <c r="C40" s="12">
        <v>123.98883160600001</v>
      </c>
      <c r="D40" s="11">
        <v>4</v>
      </c>
      <c r="E40" s="11">
        <v>9805</v>
      </c>
      <c r="F40" s="11" t="s">
        <v>52</v>
      </c>
      <c r="G40" s="11">
        <v>4</v>
      </c>
      <c r="H40" s="11" t="s">
        <v>70</v>
      </c>
      <c r="I40" s="11">
        <v>3</v>
      </c>
      <c r="J40" s="11">
        <v>1300</v>
      </c>
      <c r="K40" s="11">
        <v>1300</v>
      </c>
      <c r="L40" s="11">
        <v>563</v>
      </c>
      <c r="M40" s="12">
        <v>2.3263945551399998</v>
      </c>
      <c r="N40" s="13">
        <v>1</v>
      </c>
      <c r="O40" s="14">
        <f t="shared" si="0"/>
        <v>2.3263945551399998</v>
      </c>
      <c r="P40" s="14">
        <v>9.94</v>
      </c>
      <c r="Q40" s="14">
        <v>1.59</v>
      </c>
      <c r="R40" s="14">
        <f t="shared" si="1"/>
        <v>23.124361878091598</v>
      </c>
      <c r="S40" s="14">
        <f t="shared" si="2"/>
        <v>3.6989673426725997</v>
      </c>
      <c r="T40" s="13">
        <v>0.99</v>
      </c>
      <c r="U40" s="13">
        <v>0.98</v>
      </c>
      <c r="V40" s="14">
        <f t="shared" si="3"/>
        <v>22.893118259310683</v>
      </c>
      <c r="W40" s="14">
        <f t="shared" si="4"/>
        <v>3.6249879958191475</v>
      </c>
    </row>
    <row r="41" spans="1:23">
      <c r="A41" s="11" t="s">
        <v>74</v>
      </c>
      <c r="B41" s="11" t="s">
        <v>73</v>
      </c>
      <c r="C41" s="12">
        <v>123.98883160600001</v>
      </c>
      <c r="D41" s="11">
        <v>4</v>
      </c>
      <c r="E41" s="11">
        <v>9806</v>
      </c>
      <c r="F41" s="11" t="s">
        <v>52</v>
      </c>
      <c r="G41" s="11">
        <v>4</v>
      </c>
      <c r="H41" s="11" t="s">
        <v>58</v>
      </c>
      <c r="I41" s="11">
        <v>13</v>
      </c>
      <c r="J41" s="11">
        <v>6440</v>
      </c>
      <c r="K41" s="11">
        <v>6440</v>
      </c>
      <c r="L41" s="11">
        <v>573</v>
      </c>
      <c r="M41" s="12">
        <v>0.897918913634</v>
      </c>
      <c r="N41" s="13">
        <v>0.83</v>
      </c>
      <c r="O41" s="14">
        <f t="shared" si="0"/>
        <v>0.74527269831622001</v>
      </c>
      <c r="P41" s="14">
        <v>2.0699999999999998</v>
      </c>
      <c r="Q41" s="14">
        <v>0.08</v>
      </c>
      <c r="R41" s="14">
        <f t="shared" si="1"/>
        <v>1.5427144855145754</v>
      </c>
      <c r="S41" s="14">
        <f t="shared" si="2"/>
        <v>5.9621815865297599E-2</v>
      </c>
      <c r="T41" s="13">
        <v>0.99</v>
      </c>
      <c r="U41" s="13">
        <v>0.98</v>
      </c>
      <c r="V41" s="14">
        <f t="shared" si="3"/>
        <v>1.5272873406594296</v>
      </c>
      <c r="W41" s="14">
        <f t="shared" si="4"/>
        <v>5.8429379547991649E-2</v>
      </c>
    </row>
    <row r="42" spans="1:23">
      <c r="A42" s="11" t="s">
        <v>74</v>
      </c>
      <c r="B42" s="11" t="s">
        <v>73</v>
      </c>
      <c r="C42" s="12">
        <v>123.98883160600001</v>
      </c>
      <c r="D42" s="11">
        <v>4</v>
      </c>
      <c r="E42" s="11">
        <v>9807</v>
      </c>
      <c r="F42" s="11" t="s">
        <v>52</v>
      </c>
      <c r="G42" s="11">
        <v>4</v>
      </c>
      <c r="H42" s="11" t="s">
        <v>61</v>
      </c>
      <c r="I42" s="11">
        <v>12</v>
      </c>
      <c r="J42" s="11">
        <v>5300</v>
      </c>
      <c r="K42" s="11">
        <v>5300</v>
      </c>
      <c r="L42" s="11">
        <v>572</v>
      </c>
      <c r="M42" s="12">
        <v>0.56404791441199997</v>
      </c>
      <c r="N42" s="13">
        <v>0</v>
      </c>
      <c r="O42" s="14">
        <f t="shared" si="0"/>
        <v>0</v>
      </c>
      <c r="P42" s="14">
        <v>0</v>
      </c>
      <c r="Q42" s="14">
        <v>0</v>
      </c>
      <c r="R42" s="14">
        <f t="shared" si="1"/>
        <v>0</v>
      </c>
      <c r="S42" s="14">
        <f t="shared" si="2"/>
        <v>0</v>
      </c>
      <c r="T42" s="13">
        <v>0.99</v>
      </c>
      <c r="U42" s="13">
        <v>0.98</v>
      </c>
      <c r="V42" s="14">
        <f t="shared" si="3"/>
        <v>0</v>
      </c>
      <c r="W42" s="14">
        <f t="shared" si="4"/>
        <v>0</v>
      </c>
    </row>
    <row r="43" spans="1:23">
      <c r="A43" s="11" t="s">
        <v>74</v>
      </c>
      <c r="B43" s="11" t="s">
        <v>73</v>
      </c>
      <c r="C43" s="12">
        <v>123.98883160600001</v>
      </c>
      <c r="D43" s="11">
        <v>4</v>
      </c>
      <c r="E43" s="11">
        <v>9809</v>
      </c>
      <c r="F43" s="11" t="s">
        <v>52</v>
      </c>
      <c r="G43" s="11">
        <v>4</v>
      </c>
      <c r="H43" s="11" t="s">
        <v>58</v>
      </c>
      <c r="I43" s="11">
        <v>13</v>
      </c>
      <c r="J43" s="11">
        <v>6170</v>
      </c>
      <c r="K43" s="11">
        <v>6170</v>
      </c>
      <c r="L43" s="11">
        <v>573</v>
      </c>
      <c r="M43" s="12">
        <v>0.30117234058600001</v>
      </c>
      <c r="N43" s="13">
        <v>0.83</v>
      </c>
      <c r="O43" s="14">
        <f t="shared" si="0"/>
        <v>0.24997304268637999</v>
      </c>
      <c r="P43" s="14">
        <v>2.0699999999999998</v>
      </c>
      <c r="Q43" s="14">
        <v>0.08</v>
      </c>
      <c r="R43" s="14">
        <f t="shared" si="1"/>
        <v>0.51744419836080657</v>
      </c>
      <c r="S43" s="14">
        <f t="shared" si="2"/>
        <v>1.9997843414910399E-2</v>
      </c>
      <c r="T43" s="13">
        <v>0.99</v>
      </c>
      <c r="U43" s="13">
        <v>0.98</v>
      </c>
      <c r="V43" s="14">
        <f t="shared" si="3"/>
        <v>0.51226975637719852</v>
      </c>
      <c r="W43" s="14">
        <f t="shared" si="4"/>
        <v>1.9597886546612191E-2</v>
      </c>
    </row>
    <row r="44" spans="1:23">
      <c r="A44" s="11" t="s">
        <v>74</v>
      </c>
      <c r="B44" s="11" t="s">
        <v>73</v>
      </c>
      <c r="C44" s="12">
        <v>123.98883160600001</v>
      </c>
      <c r="D44" s="11">
        <v>4</v>
      </c>
      <c r="E44" s="11">
        <v>9848</v>
      </c>
      <c r="F44" s="11" t="s">
        <v>52</v>
      </c>
      <c r="G44" s="11">
        <v>4</v>
      </c>
      <c r="H44" s="11" t="s">
        <v>60</v>
      </c>
      <c r="I44" s="11">
        <v>8</v>
      </c>
      <c r="J44" s="11">
        <v>2140</v>
      </c>
      <c r="K44" s="11">
        <v>2140</v>
      </c>
      <c r="L44" s="11">
        <v>568</v>
      </c>
      <c r="M44" s="12">
        <v>0.90104281094200001</v>
      </c>
      <c r="N44" s="13">
        <v>1</v>
      </c>
      <c r="O44" s="14">
        <f t="shared" si="0"/>
        <v>0.90104281094200001</v>
      </c>
      <c r="P44" s="14">
        <v>8.18</v>
      </c>
      <c r="Q44" s="14">
        <v>1.43</v>
      </c>
      <c r="R44" s="14">
        <f t="shared" si="1"/>
        <v>7.3705301935055596</v>
      </c>
      <c r="S44" s="14">
        <f t="shared" si="2"/>
        <v>1.2884912196470599</v>
      </c>
      <c r="T44" s="13">
        <v>0.99</v>
      </c>
      <c r="U44" s="13">
        <v>0.98</v>
      </c>
      <c r="V44" s="14">
        <f t="shared" si="3"/>
        <v>7.2968248915705036</v>
      </c>
      <c r="W44" s="14">
        <f t="shared" si="4"/>
        <v>1.2627213952541188</v>
      </c>
    </row>
    <row r="45" spans="1:23">
      <c r="A45" s="11" t="s">
        <v>74</v>
      </c>
      <c r="B45" s="11" t="s">
        <v>73</v>
      </c>
      <c r="C45" s="12">
        <v>123.98883160600001</v>
      </c>
      <c r="D45" s="11">
        <v>4</v>
      </c>
      <c r="E45" s="11">
        <v>9849</v>
      </c>
      <c r="F45" s="11" t="s">
        <v>52</v>
      </c>
      <c r="G45" s="11">
        <v>4</v>
      </c>
      <c r="H45" s="11" t="s">
        <v>55</v>
      </c>
      <c r="I45" s="11">
        <v>2</v>
      </c>
      <c r="J45" s="11">
        <v>1200</v>
      </c>
      <c r="K45" s="11">
        <v>1200</v>
      </c>
      <c r="L45" s="11">
        <v>562</v>
      </c>
      <c r="M45" s="12">
        <v>0.12414583354399999</v>
      </c>
      <c r="N45" s="13">
        <v>1</v>
      </c>
      <c r="O45" s="14">
        <f t="shared" si="0"/>
        <v>0.12414583354399999</v>
      </c>
      <c r="P45" s="14">
        <v>8.52</v>
      </c>
      <c r="Q45" s="14">
        <v>1.44</v>
      </c>
      <c r="R45" s="14">
        <f t="shared" si="1"/>
        <v>1.0577225017948799</v>
      </c>
      <c r="S45" s="14">
        <f t="shared" si="2"/>
        <v>0.17877000030335999</v>
      </c>
      <c r="T45" s="13">
        <v>0.99</v>
      </c>
      <c r="U45" s="13">
        <v>0.98</v>
      </c>
      <c r="V45" s="14">
        <f t="shared" si="3"/>
        <v>1.0471452767769311</v>
      </c>
      <c r="W45" s="14">
        <f t="shared" si="4"/>
        <v>0.17519460029729278</v>
      </c>
    </row>
    <row r="46" spans="1:23">
      <c r="A46" s="11" t="s">
        <v>74</v>
      </c>
      <c r="B46" s="11" t="s">
        <v>73</v>
      </c>
      <c r="C46" s="12">
        <v>123.98883160600001</v>
      </c>
      <c r="D46" s="11">
        <v>4</v>
      </c>
      <c r="E46" s="11">
        <v>17638</v>
      </c>
      <c r="F46" s="11" t="s">
        <v>52</v>
      </c>
      <c r="G46" s="11">
        <v>4</v>
      </c>
      <c r="H46" s="11" t="s">
        <v>51</v>
      </c>
      <c r="I46" s="11">
        <v>4</v>
      </c>
      <c r="J46" s="11">
        <v>1400</v>
      </c>
      <c r="K46" s="11">
        <v>1400</v>
      </c>
      <c r="L46" s="11">
        <v>564</v>
      </c>
      <c r="M46" s="12">
        <v>0.63513954586900001</v>
      </c>
      <c r="N46" s="13">
        <v>1</v>
      </c>
      <c r="O46" s="14">
        <f t="shared" si="0"/>
        <v>0.63513954586900001</v>
      </c>
      <c r="P46" s="14">
        <v>11.39</v>
      </c>
      <c r="Q46" s="14">
        <v>1.78</v>
      </c>
      <c r="R46" s="14">
        <f t="shared" si="1"/>
        <v>7.2342394274479105</v>
      </c>
      <c r="S46" s="14">
        <f t="shared" si="2"/>
        <v>1.13054839164682</v>
      </c>
      <c r="T46" s="13">
        <v>0.99</v>
      </c>
      <c r="U46" s="13">
        <v>0.98</v>
      </c>
      <c r="V46" s="14">
        <f t="shared" si="3"/>
        <v>7.1618970331734317</v>
      </c>
      <c r="W46" s="14">
        <f t="shared" si="4"/>
        <v>1.1079374238138835</v>
      </c>
    </row>
    <row r="47" spans="1:23">
      <c r="A47" s="11" t="s">
        <v>74</v>
      </c>
      <c r="B47" s="11" t="s">
        <v>73</v>
      </c>
      <c r="C47" s="12">
        <v>123.98883160600001</v>
      </c>
      <c r="D47" s="11">
        <v>4</v>
      </c>
      <c r="E47" s="11">
        <v>17876</v>
      </c>
      <c r="F47" s="11" t="s">
        <v>52</v>
      </c>
      <c r="G47" s="11">
        <v>4</v>
      </c>
      <c r="H47" s="11" t="s">
        <v>51</v>
      </c>
      <c r="I47" s="11">
        <v>4</v>
      </c>
      <c r="J47" s="11">
        <v>1400</v>
      </c>
      <c r="K47" s="11">
        <v>1400</v>
      </c>
      <c r="L47" s="11">
        <v>564</v>
      </c>
      <c r="M47" s="12">
        <v>1.09385331711</v>
      </c>
      <c r="N47" s="13">
        <v>1</v>
      </c>
      <c r="O47" s="14">
        <f t="shared" si="0"/>
        <v>1.09385331711</v>
      </c>
      <c r="P47" s="14">
        <v>11.39</v>
      </c>
      <c r="Q47" s="14">
        <v>1.78</v>
      </c>
      <c r="R47" s="14">
        <f t="shared" si="1"/>
        <v>12.4589892818829</v>
      </c>
      <c r="S47" s="14">
        <f t="shared" si="2"/>
        <v>1.9470589044558</v>
      </c>
      <c r="T47" s="13">
        <v>0.99</v>
      </c>
      <c r="U47" s="13">
        <v>0.98</v>
      </c>
      <c r="V47" s="14">
        <f t="shared" si="3"/>
        <v>12.334399389064071</v>
      </c>
      <c r="W47" s="14">
        <f t="shared" si="4"/>
        <v>1.908117726366684</v>
      </c>
    </row>
    <row r="48" spans="1:23">
      <c r="A48" s="11" t="s">
        <v>74</v>
      </c>
      <c r="B48" s="11" t="s">
        <v>73</v>
      </c>
      <c r="C48" s="12">
        <v>123.98883160600001</v>
      </c>
      <c r="D48" s="11">
        <v>4</v>
      </c>
      <c r="E48" s="11">
        <v>17881</v>
      </c>
      <c r="F48" s="11" t="s">
        <v>52</v>
      </c>
      <c r="G48" s="11">
        <v>4</v>
      </c>
      <c r="H48" s="11" t="s">
        <v>70</v>
      </c>
      <c r="I48" s="11">
        <v>3</v>
      </c>
      <c r="J48" s="11">
        <v>1300</v>
      </c>
      <c r="K48" s="11">
        <v>1300</v>
      </c>
      <c r="L48" s="11">
        <v>563</v>
      </c>
      <c r="M48" s="12">
        <v>0.13564819811100001</v>
      </c>
      <c r="N48" s="13">
        <v>1</v>
      </c>
      <c r="O48" s="14">
        <f t="shared" si="0"/>
        <v>0.13564819811100001</v>
      </c>
      <c r="P48" s="14">
        <v>9.94</v>
      </c>
      <c r="Q48" s="14">
        <v>1.59</v>
      </c>
      <c r="R48" s="14">
        <f t="shared" si="1"/>
        <v>1.3483430892233401</v>
      </c>
      <c r="S48" s="14">
        <f t="shared" si="2"/>
        <v>0.21568063499649004</v>
      </c>
      <c r="T48" s="13">
        <v>0.99</v>
      </c>
      <c r="U48" s="13">
        <v>0.98</v>
      </c>
      <c r="V48" s="14">
        <f t="shared" si="3"/>
        <v>1.3348596583311068</v>
      </c>
      <c r="W48" s="14">
        <f t="shared" si="4"/>
        <v>0.21136702229656024</v>
      </c>
    </row>
    <row r="49" spans="1:23">
      <c r="A49" s="11" t="s">
        <v>74</v>
      </c>
      <c r="B49" s="11" t="s">
        <v>73</v>
      </c>
      <c r="C49" s="12">
        <v>123.98883160600001</v>
      </c>
      <c r="D49" s="11">
        <v>4</v>
      </c>
      <c r="E49" s="11">
        <v>17913</v>
      </c>
      <c r="F49" s="11" t="s">
        <v>52</v>
      </c>
      <c r="G49" s="11">
        <v>4</v>
      </c>
      <c r="H49" s="11" t="s">
        <v>51</v>
      </c>
      <c r="I49" s="11">
        <v>4</v>
      </c>
      <c r="J49" s="11">
        <v>1400</v>
      </c>
      <c r="K49" s="11">
        <v>1400</v>
      </c>
      <c r="L49" s="11">
        <v>564</v>
      </c>
      <c r="M49" s="12">
        <v>0.24567962192500001</v>
      </c>
      <c r="N49" s="13">
        <v>1</v>
      </c>
      <c r="O49" s="14">
        <f t="shared" si="0"/>
        <v>0.24567962192500001</v>
      </c>
      <c r="P49" s="14">
        <v>11.39</v>
      </c>
      <c r="Q49" s="14">
        <v>1.78</v>
      </c>
      <c r="R49" s="14">
        <f t="shared" si="1"/>
        <v>2.79829089372575</v>
      </c>
      <c r="S49" s="14">
        <f t="shared" si="2"/>
        <v>0.43730972702650001</v>
      </c>
      <c r="T49" s="13">
        <v>0.99</v>
      </c>
      <c r="U49" s="13">
        <v>0.98</v>
      </c>
      <c r="V49" s="14">
        <f t="shared" si="3"/>
        <v>2.7703079847884924</v>
      </c>
      <c r="W49" s="14">
        <f t="shared" si="4"/>
        <v>0.42856353248597001</v>
      </c>
    </row>
    <row r="50" spans="1:23">
      <c r="A50" s="11" t="s">
        <v>74</v>
      </c>
      <c r="B50" s="11" t="s">
        <v>73</v>
      </c>
      <c r="C50" s="12">
        <v>123.98883160600001</v>
      </c>
      <c r="D50" s="11">
        <v>4</v>
      </c>
      <c r="E50" s="11">
        <v>17999</v>
      </c>
      <c r="F50" s="11" t="s">
        <v>52</v>
      </c>
      <c r="G50" s="11">
        <v>4</v>
      </c>
      <c r="H50" s="11" t="s">
        <v>51</v>
      </c>
      <c r="I50" s="11">
        <v>4</v>
      </c>
      <c r="J50" s="11">
        <v>1400</v>
      </c>
      <c r="K50" s="11">
        <v>1400</v>
      </c>
      <c r="L50" s="11">
        <v>564</v>
      </c>
      <c r="M50" s="12">
        <v>3.4622708254999999E-4</v>
      </c>
      <c r="N50" s="13">
        <v>1</v>
      </c>
      <c r="O50" s="14">
        <f t="shared" si="0"/>
        <v>3.4622708254999999E-4</v>
      </c>
      <c r="P50" s="14">
        <v>11.39</v>
      </c>
      <c r="Q50" s="14">
        <v>1.78</v>
      </c>
      <c r="R50" s="14">
        <f t="shared" si="1"/>
        <v>3.9435264702444997E-3</v>
      </c>
      <c r="S50" s="14">
        <f t="shared" si="2"/>
        <v>6.1628420693899994E-4</v>
      </c>
      <c r="T50" s="13">
        <v>0.99</v>
      </c>
      <c r="U50" s="13">
        <v>0.98</v>
      </c>
      <c r="V50" s="14">
        <f t="shared" si="3"/>
        <v>3.9040912055420549E-3</v>
      </c>
      <c r="W50" s="14">
        <f t="shared" si="4"/>
        <v>6.0395852280021992E-4</v>
      </c>
    </row>
    <row r="51" spans="1:23">
      <c r="A51" s="11" t="s">
        <v>74</v>
      </c>
      <c r="B51" s="11" t="s">
        <v>73</v>
      </c>
      <c r="C51" s="12">
        <v>123.98883160600001</v>
      </c>
      <c r="D51" s="11">
        <v>4</v>
      </c>
      <c r="E51" s="11">
        <v>18000</v>
      </c>
      <c r="F51" s="11" t="s">
        <v>52</v>
      </c>
      <c r="G51" s="11">
        <v>4</v>
      </c>
      <c r="H51" s="11" t="s">
        <v>51</v>
      </c>
      <c r="I51" s="11">
        <v>4</v>
      </c>
      <c r="J51" s="11">
        <v>1400</v>
      </c>
      <c r="K51" s="11">
        <v>1400</v>
      </c>
      <c r="L51" s="11">
        <v>564</v>
      </c>
      <c r="M51" s="12">
        <v>2.5522977231199999E-2</v>
      </c>
      <c r="N51" s="13">
        <v>1</v>
      </c>
      <c r="O51" s="14">
        <f t="shared" si="0"/>
        <v>2.5522977231199999E-2</v>
      </c>
      <c r="P51" s="14">
        <v>11.39</v>
      </c>
      <c r="Q51" s="14">
        <v>1.78</v>
      </c>
      <c r="R51" s="14">
        <f t="shared" si="1"/>
        <v>0.29070671066336801</v>
      </c>
      <c r="S51" s="14">
        <f t="shared" si="2"/>
        <v>4.5430899471536001E-2</v>
      </c>
      <c r="T51" s="13">
        <v>0.99</v>
      </c>
      <c r="U51" s="13">
        <v>0.98</v>
      </c>
      <c r="V51" s="14">
        <f t="shared" si="3"/>
        <v>0.28779964355673432</v>
      </c>
      <c r="W51" s="14">
        <f t="shared" si="4"/>
        <v>4.4522281482105283E-2</v>
      </c>
    </row>
    <row r="52" spans="1:23">
      <c r="A52" s="11" t="s">
        <v>74</v>
      </c>
      <c r="B52" s="11" t="s">
        <v>73</v>
      </c>
      <c r="C52" s="12">
        <v>123.98883160600001</v>
      </c>
      <c r="D52" s="11">
        <v>4</v>
      </c>
      <c r="E52" s="11">
        <v>18008</v>
      </c>
      <c r="F52" s="11" t="s">
        <v>52</v>
      </c>
      <c r="G52" s="11">
        <v>4</v>
      </c>
      <c r="H52" s="11" t="s">
        <v>70</v>
      </c>
      <c r="I52" s="11">
        <v>3</v>
      </c>
      <c r="J52" s="11">
        <v>1300</v>
      </c>
      <c r="K52" s="11">
        <v>1300</v>
      </c>
      <c r="L52" s="11">
        <v>563</v>
      </c>
      <c r="M52" s="12">
        <v>5.8328800042699998</v>
      </c>
      <c r="N52" s="13">
        <v>1</v>
      </c>
      <c r="O52" s="14">
        <f t="shared" si="0"/>
        <v>5.8328800042699998</v>
      </c>
      <c r="P52" s="14">
        <v>9.94</v>
      </c>
      <c r="Q52" s="14">
        <v>1.59</v>
      </c>
      <c r="R52" s="14">
        <f t="shared" si="1"/>
        <v>57.978827242443792</v>
      </c>
      <c r="S52" s="14">
        <f t="shared" si="2"/>
        <v>9.2742792067893003</v>
      </c>
      <c r="T52" s="13">
        <v>0.99</v>
      </c>
      <c r="U52" s="13">
        <v>0.98</v>
      </c>
      <c r="V52" s="14">
        <f t="shared" si="3"/>
        <v>57.399038970019355</v>
      </c>
      <c r="W52" s="14">
        <f t="shared" si="4"/>
        <v>9.0887936226535135</v>
      </c>
    </row>
    <row r="53" spans="1:23">
      <c r="A53" s="11" t="s">
        <v>74</v>
      </c>
      <c r="B53" s="11" t="s">
        <v>73</v>
      </c>
      <c r="C53" s="12">
        <v>123.98883160600001</v>
      </c>
      <c r="D53" s="11">
        <v>4</v>
      </c>
      <c r="E53" s="11">
        <v>18012</v>
      </c>
      <c r="F53" s="11" t="s">
        <v>52</v>
      </c>
      <c r="G53" s="11">
        <v>4</v>
      </c>
      <c r="H53" s="11" t="s">
        <v>70</v>
      </c>
      <c r="I53" s="11">
        <v>3</v>
      </c>
      <c r="J53" s="11">
        <v>1300</v>
      </c>
      <c r="K53" s="11">
        <v>1300</v>
      </c>
      <c r="L53" s="11">
        <v>563</v>
      </c>
      <c r="M53" s="12">
        <v>1.43511840338</v>
      </c>
      <c r="N53" s="13">
        <v>1</v>
      </c>
      <c r="O53" s="14">
        <f t="shared" si="0"/>
        <v>1.43511840338</v>
      </c>
      <c r="P53" s="14">
        <v>9.94</v>
      </c>
      <c r="Q53" s="14">
        <v>1.59</v>
      </c>
      <c r="R53" s="14">
        <f t="shared" si="1"/>
        <v>14.2650769295972</v>
      </c>
      <c r="S53" s="14">
        <f t="shared" si="2"/>
        <v>2.2818382613742001</v>
      </c>
      <c r="T53" s="13">
        <v>0.99</v>
      </c>
      <c r="U53" s="13">
        <v>0.98</v>
      </c>
      <c r="V53" s="14">
        <f t="shared" si="3"/>
        <v>14.122426160301227</v>
      </c>
      <c r="W53" s="14">
        <f t="shared" si="4"/>
        <v>2.236201496146716</v>
      </c>
    </row>
    <row r="54" spans="1:23">
      <c r="A54" s="11" t="s">
        <v>74</v>
      </c>
      <c r="B54" s="11" t="s">
        <v>73</v>
      </c>
      <c r="C54" s="12">
        <v>123.98883160600001</v>
      </c>
      <c r="D54" s="11">
        <v>4</v>
      </c>
      <c r="E54" s="11">
        <v>18031</v>
      </c>
      <c r="F54" s="11" t="s">
        <v>52</v>
      </c>
      <c r="G54" s="11">
        <v>4</v>
      </c>
      <c r="H54" s="11" t="s">
        <v>51</v>
      </c>
      <c r="I54" s="11">
        <v>4</v>
      </c>
      <c r="J54" s="11">
        <v>1400</v>
      </c>
      <c r="K54" s="11">
        <v>1400</v>
      </c>
      <c r="L54" s="11">
        <v>564</v>
      </c>
      <c r="M54" s="12">
        <v>1.83097804405E-3</v>
      </c>
      <c r="N54" s="13">
        <v>1</v>
      </c>
      <c r="O54" s="14">
        <f t="shared" si="0"/>
        <v>1.83097804405E-3</v>
      </c>
      <c r="P54" s="14">
        <v>11.39</v>
      </c>
      <c r="Q54" s="14">
        <v>1.78</v>
      </c>
      <c r="R54" s="14">
        <f t="shared" si="1"/>
        <v>2.0854839921729502E-2</v>
      </c>
      <c r="S54" s="14">
        <f t="shared" si="2"/>
        <v>3.2591409184090001E-3</v>
      </c>
      <c r="T54" s="13">
        <v>0.99</v>
      </c>
      <c r="U54" s="13">
        <v>0.98</v>
      </c>
      <c r="V54" s="14">
        <f t="shared" si="3"/>
        <v>2.0646291522512208E-2</v>
      </c>
      <c r="W54" s="14">
        <f t="shared" si="4"/>
        <v>3.19395810004082E-3</v>
      </c>
    </row>
    <row r="55" spans="1:23">
      <c r="A55" s="11" t="s">
        <v>74</v>
      </c>
      <c r="B55" s="11" t="s">
        <v>73</v>
      </c>
      <c r="C55" s="12">
        <v>123.98883160600001</v>
      </c>
      <c r="D55" s="11">
        <v>4</v>
      </c>
      <c r="E55" s="11">
        <v>18032</v>
      </c>
      <c r="F55" s="11" t="s">
        <v>52</v>
      </c>
      <c r="G55" s="11">
        <v>4</v>
      </c>
      <c r="H55" s="11" t="s">
        <v>70</v>
      </c>
      <c r="I55" s="11">
        <v>3</v>
      </c>
      <c r="J55" s="11">
        <v>1300</v>
      </c>
      <c r="K55" s="11">
        <v>1300</v>
      </c>
      <c r="L55" s="11">
        <v>563</v>
      </c>
      <c r="M55" s="12">
        <v>0.11661493652300001</v>
      </c>
      <c r="N55" s="13">
        <v>1</v>
      </c>
      <c r="O55" s="14">
        <f t="shared" si="0"/>
        <v>0.11661493652300001</v>
      </c>
      <c r="P55" s="14">
        <v>9.94</v>
      </c>
      <c r="Q55" s="14">
        <v>1.59</v>
      </c>
      <c r="R55" s="14">
        <f t="shared" si="1"/>
        <v>1.1591524690386199</v>
      </c>
      <c r="S55" s="14">
        <f t="shared" si="2"/>
        <v>0.18541774907157002</v>
      </c>
      <c r="T55" s="13">
        <v>0.99</v>
      </c>
      <c r="U55" s="13">
        <v>0.98</v>
      </c>
      <c r="V55" s="14">
        <f t="shared" si="3"/>
        <v>1.1475609443482337</v>
      </c>
      <c r="W55" s="14">
        <f t="shared" si="4"/>
        <v>0.18170939409013862</v>
      </c>
    </row>
    <row r="56" spans="1:23">
      <c r="A56" s="11" t="s">
        <v>74</v>
      </c>
      <c r="B56" s="11" t="s">
        <v>73</v>
      </c>
      <c r="C56" s="12">
        <v>123.98883160600001</v>
      </c>
      <c r="D56" s="11">
        <v>4</v>
      </c>
      <c r="E56" s="11">
        <v>18042</v>
      </c>
      <c r="F56" s="11" t="s">
        <v>52</v>
      </c>
      <c r="G56" s="11">
        <v>4</v>
      </c>
      <c r="H56" s="11" t="s">
        <v>60</v>
      </c>
      <c r="I56" s="11">
        <v>8</v>
      </c>
      <c r="J56" s="11">
        <v>2140</v>
      </c>
      <c r="K56" s="11">
        <v>2140</v>
      </c>
      <c r="L56" s="11">
        <v>568</v>
      </c>
      <c r="M56" s="12">
        <v>3.3779565196499997E-5</v>
      </c>
      <c r="N56" s="13">
        <v>1</v>
      </c>
      <c r="O56" s="14">
        <f t="shared" si="0"/>
        <v>3.3779565196499997E-5</v>
      </c>
      <c r="P56" s="14">
        <v>8.18</v>
      </c>
      <c r="Q56" s="14">
        <v>1.43</v>
      </c>
      <c r="R56" s="14">
        <f t="shared" si="1"/>
        <v>2.7631684330736998E-4</v>
      </c>
      <c r="S56" s="14">
        <f t="shared" si="2"/>
        <v>4.8304778230994997E-5</v>
      </c>
      <c r="T56" s="13">
        <v>0.99</v>
      </c>
      <c r="U56" s="13">
        <v>0.98</v>
      </c>
      <c r="V56" s="14">
        <f t="shared" si="3"/>
        <v>2.7355367487429626E-4</v>
      </c>
      <c r="W56" s="14">
        <f t="shared" si="4"/>
        <v>4.7338682666375096E-5</v>
      </c>
    </row>
    <row r="57" spans="1:23">
      <c r="A57" s="11" t="s">
        <v>74</v>
      </c>
      <c r="B57" s="11" t="s">
        <v>73</v>
      </c>
      <c r="C57" s="12">
        <v>123.98883160600001</v>
      </c>
      <c r="D57" s="11">
        <v>4</v>
      </c>
      <c r="E57" s="11">
        <v>18043</v>
      </c>
      <c r="F57" s="11" t="s">
        <v>52</v>
      </c>
      <c r="G57" s="11">
        <v>4</v>
      </c>
      <c r="H57" s="11" t="s">
        <v>70</v>
      </c>
      <c r="I57" s="11">
        <v>3</v>
      </c>
      <c r="J57" s="11">
        <v>1300</v>
      </c>
      <c r="K57" s="11">
        <v>1300</v>
      </c>
      <c r="L57" s="11">
        <v>563</v>
      </c>
      <c r="M57" s="12">
        <v>4.6112335395799997</v>
      </c>
      <c r="N57" s="13">
        <v>1</v>
      </c>
      <c r="O57" s="14">
        <f t="shared" si="0"/>
        <v>4.6112335395799997</v>
      </c>
      <c r="P57" s="14">
        <v>9.94</v>
      </c>
      <c r="Q57" s="14">
        <v>1.59</v>
      </c>
      <c r="R57" s="14">
        <f t="shared" si="1"/>
        <v>45.835661383425197</v>
      </c>
      <c r="S57" s="14">
        <f t="shared" si="2"/>
        <v>7.3318613279321996</v>
      </c>
      <c r="T57" s="13">
        <v>0.99</v>
      </c>
      <c r="U57" s="13">
        <v>0.98</v>
      </c>
      <c r="V57" s="14">
        <f t="shared" si="3"/>
        <v>45.377304769590943</v>
      </c>
      <c r="W57" s="14">
        <f t="shared" si="4"/>
        <v>7.1852241013735556</v>
      </c>
    </row>
    <row r="58" spans="1:23">
      <c r="A58" s="11" t="s">
        <v>74</v>
      </c>
      <c r="B58" s="11" t="s">
        <v>73</v>
      </c>
      <c r="C58" s="12">
        <v>123.98883160600001</v>
      </c>
      <c r="D58" s="11">
        <v>4</v>
      </c>
      <c r="E58" s="11">
        <v>18044</v>
      </c>
      <c r="F58" s="11" t="s">
        <v>52</v>
      </c>
      <c r="G58" s="11">
        <v>4</v>
      </c>
      <c r="H58" s="11" t="s">
        <v>55</v>
      </c>
      <c r="I58" s="11">
        <v>2</v>
      </c>
      <c r="J58" s="11">
        <v>1200</v>
      </c>
      <c r="K58" s="11">
        <v>1200</v>
      </c>
      <c r="L58" s="11">
        <v>562</v>
      </c>
      <c r="M58" s="12">
        <v>0.172704260419</v>
      </c>
      <c r="N58" s="13">
        <v>1</v>
      </c>
      <c r="O58" s="14">
        <f t="shared" si="0"/>
        <v>0.172704260419</v>
      </c>
      <c r="P58" s="14">
        <v>8.52</v>
      </c>
      <c r="Q58" s="14">
        <v>1.44</v>
      </c>
      <c r="R58" s="14">
        <f t="shared" si="1"/>
        <v>1.47144029876988</v>
      </c>
      <c r="S58" s="14">
        <f t="shared" si="2"/>
        <v>0.24869413500335999</v>
      </c>
      <c r="T58" s="13">
        <v>0.99</v>
      </c>
      <c r="U58" s="13">
        <v>0.98</v>
      </c>
      <c r="V58" s="14">
        <f t="shared" si="3"/>
        <v>1.4567258957821811</v>
      </c>
      <c r="W58" s="14">
        <f t="shared" si="4"/>
        <v>0.24372025230329278</v>
      </c>
    </row>
    <row r="59" spans="1:23">
      <c r="A59" s="11" t="s">
        <v>74</v>
      </c>
      <c r="B59" s="11" t="s">
        <v>73</v>
      </c>
      <c r="C59" s="12">
        <v>123.98883160600001</v>
      </c>
      <c r="D59" s="11">
        <v>4</v>
      </c>
      <c r="E59" s="11">
        <v>18046</v>
      </c>
      <c r="F59" s="11" t="s">
        <v>52</v>
      </c>
      <c r="G59" s="11">
        <v>4</v>
      </c>
      <c r="H59" s="11" t="s">
        <v>60</v>
      </c>
      <c r="I59" s="11">
        <v>8</v>
      </c>
      <c r="J59" s="11">
        <v>2140</v>
      </c>
      <c r="K59" s="11">
        <v>2140</v>
      </c>
      <c r="L59" s="11">
        <v>568</v>
      </c>
      <c r="M59" s="12">
        <v>3.2709178127700002E-2</v>
      </c>
      <c r="N59" s="13">
        <v>1</v>
      </c>
      <c r="O59" s="14">
        <f t="shared" si="0"/>
        <v>3.2709178127700002E-2</v>
      </c>
      <c r="P59" s="14">
        <v>8.18</v>
      </c>
      <c r="Q59" s="14">
        <v>1.43</v>
      </c>
      <c r="R59" s="14">
        <f t="shared" si="1"/>
        <v>0.26756107708458599</v>
      </c>
      <c r="S59" s="14">
        <f t="shared" si="2"/>
        <v>4.6774124722610999E-2</v>
      </c>
      <c r="T59" s="13">
        <v>0.99</v>
      </c>
      <c r="U59" s="13">
        <v>0.98</v>
      </c>
      <c r="V59" s="14">
        <f t="shared" si="3"/>
        <v>0.2648854663137401</v>
      </c>
      <c r="W59" s="14">
        <f t="shared" si="4"/>
        <v>4.5838642228158775E-2</v>
      </c>
    </row>
    <row r="60" spans="1:23">
      <c r="A60" s="11" t="s">
        <v>74</v>
      </c>
      <c r="B60" s="11" t="s">
        <v>73</v>
      </c>
      <c r="C60" s="12">
        <v>123.98883160600001</v>
      </c>
      <c r="D60" s="11">
        <v>4</v>
      </c>
      <c r="E60" s="11">
        <v>18047</v>
      </c>
      <c r="F60" s="11" t="s">
        <v>52</v>
      </c>
      <c r="G60" s="11">
        <v>4</v>
      </c>
      <c r="H60" s="11" t="s">
        <v>51</v>
      </c>
      <c r="I60" s="11">
        <v>4</v>
      </c>
      <c r="J60" s="11">
        <v>1400</v>
      </c>
      <c r="K60" s="11">
        <v>1400</v>
      </c>
      <c r="L60" s="11">
        <v>564</v>
      </c>
      <c r="M60" s="12">
        <v>5.7872442386500004E-3</v>
      </c>
      <c r="N60" s="13">
        <v>1</v>
      </c>
      <c r="O60" s="14">
        <f t="shared" si="0"/>
        <v>5.7872442386500004E-3</v>
      </c>
      <c r="P60" s="14">
        <v>11.39</v>
      </c>
      <c r="Q60" s="14">
        <v>1.78</v>
      </c>
      <c r="R60" s="14">
        <f t="shared" si="1"/>
        <v>6.5916711878223511E-2</v>
      </c>
      <c r="S60" s="14">
        <f t="shared" si="2"/>
        <v>1.0301294744797001E-2</v>
      </c>
      <c r="T60" s="13">
        <v>0.99</v>
      </c>
      <c r="U60" s="13">
        <v>0.98</v>
      </c>
      <c r="V60" s="14">
        <f t="shared" si="3"/>
        <v>6.5257544759441274E-2</v>
      </c>
      <c r="W60" s="14">
        <f t="shared" si="4"/>
        <v>1.009526884990106E-2</v>
      </c>
    </row>
    <row r="61" spans="1:23">
      <c r="A61" s="11" t="s">
        <v>74</v>
      </c>
      <c r="B61" s="11" t="s">
        <v>73</v>
      </c>
      <c r="C61" s="12">
        <v>123.98883160600001</v>
      </c>
      <c r="D61" s="11">
        <v>4</v>
      </c>
      <c r="E61" s="11">
        <v>18050</v>
      </c>
      <c r="F61" s="11" t="s">
        <v>52</v>
      </c>
      <c r="G61" s="11">
        <v>4</v>
      </c>
      <c r="H61" s="11" t="s">
        <v>70</v>
      </c>
      <c r="I61" s="11">
        <v>3</v>
      </c>
      <c r="J61" s="11">
        <v>1300</v>
      </c>
      <c r="K61" s="11">
        <v>1300</v>
      </c>
      <c r="L61" s="11">
        <v>563</v>
      </c>
      <c r="M61" s="12">
        <v>3.9856937376000001</v>
      </c>
      <c r="N61" s="13">
        <v>1</v>
      </c>
      <c r="O61" s="14">
        <f t="shared" si="0"/>
        <v>3.9856937376000001</v>
      </c>
      <c r="P61" s="14">
        <v>9.94</v>
      </c>
      <c r="Q61" s="14">
        <v>1.59</v>
      </c>
      <c r="R61" s="14">
        <f t="shared" si="1"/>
        <v>39.617795751743998</v>
      </c>
      <c r="S61" s="14">
        <f t="shared" si="2"/>
        <v>6.3372530427840008</v>
      </c>
      <c r="T61" s="13">
        <v>0.99</v>
      </c>
      <c r="U61" s="13">
        <v>0.98</v>
      </c>
      <c r="V61" s="14">
        <f t="shared" si="3"/>
        <v>39.22161779422656</v>
      </c>
      <c r="W61" s="14">
        <f t="shared" si="4"/>
        <v>6.2105079819283207</v>
      </c>
    </row>
    <row r="62" spans="1:23">
      <c r="A62" s="11" t="s">
        <v>74</v>
      </c>
      <c r="B62" s="11" t="s">
        <v>73</v>
      </c>
      <c r="C62" s="12">
        <v>123.98883160600001</v>
      </c>
      <c r="D62" s="11">
        <v>4</v>
      </c>
      <c r="E62" s="11">
        <v>18052</v>
      </c>
      <c r="F62" s="11" t="s">
        <v>52</v>
      </c>
      <c r="G62" s="11">
        <v>4</v>
      </c>
      <c r="H62" s="11" t="s">
        <v>55</v>
      </c>
      <c r="I62" s="11">
        <v>2</v>
      </c>
      <c r="J62" s="11">
        <v>1200</v>
      </c>
      <c r="K62" s="11">
        <v>1200</v>
      </c>
      <c r="L62" s="11">
        <v>562</v>
      </c>
      <c r="M62" s="12">
        <v>2.0500118854799999E-2</v>
      </c>
      <c r="N62" s="13">
        <v>1</v>
      </c>
      <c r="O62" s="14">
        <f t="shared" si="0"/>
        <v>2.0500118854799999E-2</v>
      </c>
      <c r="P62" s="14">
        <v>8.52</v>
      </c>
      <c r="Q62" s="14">
        <v>1.44</v>
      </c>
      <c r="R62" s="14">
        <f t="shared" si="1"/>
        <v>0.17466101264289599</v>
      </c>
      <c r="S62" s="14">
        <f t="shared" si="2"/>
        <v>2.9520171150911999E-2</v>
      </c>
      <c r="T62" s="13">
        <v>0.99</v>
      </c>
      <c r="U62" s="13">
        <v>0.98</v>
      </c>
      <c r="V62" s="14">
        <f t="shared" si="3"/>
        <v>0.17291440251646703</v>
      </c>
      <c r="W62" s="14">
        <f t="shared" si="4"/>
        <v>2.8929767727893758E-2</v>
      </c>
    </row>
    <row r="63" spans="1:23">
      <c r="A63" s="11" t="s">
        <v>74</v>
      </c>
      <c r="B63" s="11" t="s">
        <v>73</v>
      </c>
      <c r="C63" s="12">
        <v>123.98883160600001</v>
      </c>
      <c r="D63" s="11">
        <v>4</v>
      </c>
      <c r="E63" s="11">
        <v>18183</v>
      </c>
      <c r="F63" s="11" t="s">
        <v>52</v>
      </c>
      <c r="G63" s="11">
        <v>4</v>
      </c>
      <c r="H63" s="11" t="s">
        <v>55</v>
      </c>
      <c r="I63" s="11">
        <v>2</v>
      </c>
      <c r="J63" s="11">
        <v>1200</v>
      </c>
      <c r="K63" s="11">
        <v>1200</v>
      </c>
      <c r="L63" s="11">
        <v>562</v>
      </c>
      <c r="M63" s="12">
        <v>1.7266955756800001E-3</v>
      </c>
      <c r="N63" s="13">
        <v>1</v>
      </c>
      <c r="O63" s="14">
        <f t="shared" si="0"/>
        <v>1.7266955756800001E-3</v>
      </c>
      <c r="P63" s="14">
        <v>8.52</v>
      </c>
      <c r="Q63" s="14">
        <v>1.44</v>
      </c>
      <c r="R63" s="14">
        <f t="shared" si="1"/>
        <v>1.47114463047936E-2</v>
      </c>
      <c r="S63" s="14">
        <f t="shared" si="2"/>
        <v>2.4864416289792001E-3</v>
      </c>
      <c r="T63" s="13">
        <v>0.99</v>
      </c>
      <c r="U63" s="13">
        <v>0.98</v>
      </c>
      <c r="V63" s="14">
        <f t="shared" si="3"/>
        <v>1.4564331841745664E-2</v>
      </c>
      <c r="W63" s="14">
        <f t="shared" si="4"/>
        <v>2.4367127963996161E-3</v>
      </c>
    </row>
    <row r="64" spans="1:23">
      <c r="A64" s="11" t="s">
        <v>74</v>
      </c>
      <c r="B64" s="11" t="s">
        <v>73</v>
      </c>
      <c r="C64" s="12">
        <v>123.98883160600001</v>
      </c>
      <c r="D64" s="11">
        <v>4</v>
      </c>
      <c r="E64" s="11">
        <v>18190</v>
      </c>
      <c r="F64" s="11" t="s">
        <v>52</v>
      </c>
      <c r="G64" s="11">
        <v>4</v>
      </c>
      <c r="H64" s="11" t="s">
        <v>55</v>
      </c>
      <c r="I64" s="11">
        <v>2</v>
      </c>
      <c r="J64" s="11">
        <v>1200</v>
      </c>
      <c r="K64" s="11">
        <v>1200</v>
      </c>
      <c r="L64" s="11">
        <v>562</v>
      </c>
      <c r="M64" s="12">
        <v>4.9036336184299998</v>
      </c>
      <c r="N64" s="13">
        <v>1</v>
      </c>
      <c r="O64" s="14">
        <f t="shared" si="0"/>
        <v>4.9036336184299998</v>
      </c>
      <c r="P64" s="14">
        <v>8.52</v>
      </c>
      <c r="Q64" s="14">
        <v>1.44</v>
      </c>
      <c r="R64" s="14">
        <f t="shared" si="1"/>
        <v>41.778958429023596</v>
      </c>
      <c r="S64" s="14">
        <f t="shared" si="2"/>
        <v>7.0612324105391995</v>
      </c>
      <c r="T64" s="13">
        <v>0.99</v>
      </c>
      <c r="U64" s="13">
        <v>0.98</v>
      </c>
      <c r="V64" s="14">
        <f t="shared" si="3"/>
        <v>41.361168844733363</v>
      </c>
      <c r="W64" s="14">
        <f t="shared" si="4"/>
        <v>6.9200077623284155</v>
      </c>
    </row>
    <row r="65" spans="1:23">
      <c r="A65" s="11" t="s">
        <v>74</v>
      </c>
      <c r="B65" s="11" t="s">
        <v>73</v>
      </c>
      <c r="C65" s="12">
        <v>123.98883160600001</v>
      </c>
      <c r="D65" s="11">
        <v>4</v>
      </c>
      <c r="E65" s="11">
        <v>18193</v>
      </c>
      <c r="F65" s="11" t="s">
        <v>52</v>
      </c>
      <c r="G65" s="11">
        <v>4</v>
      </c>
      <c r="H65" s="11" t="s">
        <v>68</v>
      </c>
      <c r="I65" s="11">
        <v>10</v>
      </c>
      <c r="J65" s="11">
        <v>3100</v>
      </c>
      <c r="K65" s="11">
        <v>1900</v>
      </c>
      <c r="L65" s="11">
        <v>570</v>
      </c>
      <c r="M65" s="12">
        <v>0.11222243920699999</v>
      </c>
      <c r="N65" s="13">
        <v>1</v>
      </c>
      <c r="O65" s="14">
        <f t="shared" si="0"/>
        <v>0.11222243920699999</v>
      </c>
      <c r="P65" s="14">
        <v>4.29</v>
      </c>
      <c r="Q65" s="14">
        <v>0.16</v>
      </c>
      <c r="R65" s="14">
        <f t="shared" si="1"/>
        <v>0.48143426419802998</v>
      </c>
      <c r="S65" s="14">
        <f t="shared" si="2"/>
        <v>1.7955590273119999E-2</v>
      </c>
      <c r="T65" s="13">
        <v>0.99</v>
      </c>
      <c r="U65" s="13">
        <v>0.98</v>
      </c>
      <c r="V65" s="14">
        <f t="shared" si="3"/>
        <v>0.47661992155604965</v>
      </c>
      <c r="W65" s="14">
        <f t="shared" si="4"/>
        <v>1.7596478467657599E-2</v>
      </c>
    </row>
    <row r="66" spans="1:23">
      <c r="A66" s="11" t="s">
        <v>74</v>
      </c>
      <c r="B66" s="11" t="s">
        <v>73</v>
      </c>
      <c r="C66" s="12">
        <v>123.98883160600001</v>
      </c>
      <c r="D66" s="11">
        <v>4</v>
      </c>
      <c r="E66" s="11">
        <v>18194</v>
      </c>
      <c r="F66" s="11" t="s">
        <v>52</v>
      </c>
      <c r="G66" s="11">
        <v>4</v>
      </c>
      <c r="H66" s="11" t="s">
        <v>68</v>
      </c>
      <c r="I66" s="11">
        <v>10</v>
      </c>
      <c r="J66" s="11">
        <v>3100</v>
      </c>
      <c r="K66" s="11">
        <v>1900</v>
      </c>
      <c r="L66" s="11">
        <v>570</v>
      </c>
      <c r="M66" s="12">
        <v>2.5094611663999999E-5</v>
      </c>
      <c r="N66" s="13">
        <v>1</v>
      </c>
      <c r="O66" s="14">
        <f t="shared" si="0"/>
        <v>2.5094611663999999E-5</v>
      </c>
      <c r="P66" s="14">
        <v>4.29</v>
      </c>
      <c r="Q66" s="14">
        <v>0.16</v>
      </c>
      <c r="R66" s="14">
        <f t="shared" si="1"/>
        <v>1.0765588403855999E-4</v>
      </c>
      <c r="S66" s="14">
        <f t="shared" si="2"/>
        <v>4.0151378662399998E-6</v>
      </c>
      <c r="T66" s="13">
        <v>0.99</v>
      </c>
      <c r="U66" s="13">
        <v>0.98</v>
      </c>
      <c r="V66" s="14">
        <f t="shared" si="3"/>
        <v>1.0657932519817439E-4</v>
      </c>
      <c r="W66" s="14">
        <f t="shared" si="4"/>
        <v>3.9348351089151995E-6</v>
      </c>
    </row>
    <row r="67" spans="1:23">
      <c r="A67" s="11" t="s">
        <v>74</v>
      </c>
      <c r="B67" s="11" t="s">
        <v>73</v>
      </c>
      <c r="C67" s="12">
        <v>123.98883160600001</v>
      </c>
      <c r="D67" s="11">
        <v>4</v>
      </c>
      <c r="E67" s="11">
        <v>18195</v>
      </c>
      <c r="F67" s="11" t="s">
        <v>52</v>
      </c>
      <c r="G67" s="11">
        <v>4</v>
      </c>
      <c r="H67" s="11" t="s">
        <v>68</v>
      </c>
      <c r="I67" s="11">
        <v>10</v>
      </c>
      <c r="J67" s="11">
        <v>3100</v>
      </c>
      <c r="K67" s="11">
        <v>1900</v>
      </c>
      <c r="L67" s="11">
        <v>570</v>
      </c>
      <c r="M67" s="12">
        <v>5.6269350294299997E-2</v>
      </c>
      <c r="N67" s="13">
        <v>1</v>
      </c>
      <c r="O67" s="14">
        <f t="shared" ref="O67:O71" si="5">M67*N67</f>
        <v>5.6269350294299997E-2</v>
      </c>
      <c r="P67" s="14">
        <v>4.29</v>
      </c>
      <c r="Q67" s="14">
        <v>0.16</v>
      </c>
      <c r="R67" s="14">
        <f t="shared" ref="R67:R71" si="6">O67*P67</f>
        <v>0.24139551276254698</v>
      </c>
      <c r="S67" s="14">
        <f t="shared" ref="S67:S71" si="7">O67*Q67</f>
        <v>9.0030960470880005E-3</v>
      </c>
      <c r="T67" s="13">
        <v>0.99</v>
      </c>
      <c r="U67" s="13">
        <v>0.98</v>
      </c>
      <c r="V67" s="14">
        <f t="shared" ref="V67:V71" si="8">R67*T67</f>
        <v>0.23898155763492152</v>
      </c>
      <c r="W67" s="14">
        <f t="shared" ref="W67:W71" si="9">S67*U67</f>
        <v>8.8230341261462397E-3</v>
      </c>
    </row>
    <row r="68" spans="1:23">
      <c r="A68" s="11" t="s">
        <v>74</v>
      </c>
      <c r="B68" s="11" t="s">
        <v>73</v>
      </c>
      <c r="C68" s="12">
        <v>123.98883160600001</v>
      </c>
      <c r="D68" s="11">
        <v>4</v>
      </c>
      <c r="E68" s="11">
        <v>18198</v>
      </c>
      <c r="F68" s="11" t="s">
        <v>52</v>
      </c>
      <c r="G68" s="11">
        <v>4</v>
      </c>
      <c r="H68" s="11" t="s">
        <v>70</v>
      </c>
      <c r="I68" s="11">
        <v>3</v>
      </c>
      <c r="J68" s="11">
        <v>1300</v>
      </c>
      <c r="K68" s="11">
        <v>1300</v>
      </c>
      <c r="L68" s="11">
        <v>563</v>
      </c>
      <c r="M68" s="12">
        <v>0.25106018326700003</v>
      </c>
      <c r="N68" s="13">
        <v>1</v>
      </c>
      <c r="O68" s="14">
        <f t="shared" si="5"/>
        <v>0.25106018326700003</v>
      </c>
      <c r="P68" s="14">
        <v>9.94</v>
      </c>
      <c r="Q68" s="14">
        <v>1.59</v>
      </c>
      <c r="R68" s="14">
        <f t="shared" si="6"/>
        <v>2.4955382216739803</v>
      </c>
      <c r="S68" s="14">
        <f t="shared" si="7"/>
        <v>0.39918569139453008</v>
      </c>
      <c r="T68" s="13">
        <v>0.99</v>
      </c>
      <c r="U68" s="13">
        <v>0.98</v>
      </c>
      <c r="V68" s="14">
        <f t="shared" si="8"/>
        <v>2.4705828394572404</v>
      </c>
      <c r="W68" s="14">
        <f t="shared" si="9"/>
        <v>0.39120197756663949</v>
      </c>
    </row>
    <row r="69" spans="1:23">
      <c r="A69" s="11" t="s">
        <v>74</v>
      </c>
      <c r="B69" s="11" t="s">
        <v>73</v>
      </c>
      <c r="C69" s="12">
        <v>123.98883160600001</v>
      </c>
      <c r="D69" s="11">
        <v>4</v>
      </c>
      <c r="E69" s="11">
        <v>18199</v>
      </c>
      <c r="F69" s="11" t="s">
        <v>52</v>
      </c>
      <c r="G69" s="11">
        <v>4</v>
      </c>
      <c r="H69" s="11" t="s">
        <v>70</v>
      </c>
      <c r="I69" s="11">
        <v>3</v>
      </c>
      <c r="J69" s="11">
        <v>1300</v>
      </c>
      <c r="K69" s="11">
        <v>1300</v>
      </c>
      <c r="L69" s="11">
        <v>563</v>
      </c>
      <c r="M69" s="12">
        <v>1.55084796027E-2</v>
      </c>
      <c r="N69" s="13">
        <v>1</v>
      </c>
      <c r="O69" s="14">
        <f t="shared" si="5"/>
        <v>1.55084796027E-2</v>
      </c>
      <c r="P69" s="14">
        <v>9.94</v>
      </c>
      <c r="Q69" s="14">
        <v>1.59</v>
      </c>
      <c r="R69" s="14">
        <f t="shared" si="6"/>
        <v>0.15415428725083799</v>
      </c>
      <c r="S69" s="14">
        <f t="shared" si="7"/>
        <v>2.4658482568293002E-2</v>
      </c>
      <c r="T69" s="13">
        <v>0.99</v>
      </c>
      <c r="U69" s="13">
        <v>0.98</v>
      </c>
      <c r="V69" s="14">
        <f t="shared" si="8"/>
        <v>0.15261274437832961</v>
      </c>
      <c r="W69" s="14">
        <f t="shared" si="9"/>
        <v>2.416531291692714E-2</v>
      </c>
    </row>
    <row r="70" spans="1:23">
      <c r="A70" s="11" t="s">
        <v>74</v>
      </c>
      <c r="B70" s="11" t="s">
        <v>73</v>
      </c>
      <c r="C70" s="12">
        <v>123.98883160600001</v>
      </c>
      <c r="D70" s="11">
        <v>4</v>
      </c>
      <c r="E70" s="11">
        <v>18201</v>
      </c>
      <c r="F70" s="11" t="s">
        <v>52</v>
      </c>
      <c r="G70" s="11">
        <v>4</v>
      </c>
      <c r="H70" s="11" t="s">
        <v>70</v>
      </c>
      <c r="I70" s="11">
        <v>3</v>
      </c>
      <c r="J70" s="11">
        <v>1300</v>
      </c>
      <c r="K70" s="11">
        <v>1300</v>
      </c>
      <c r="L70" s="11">
        <v>563</v>
      </c>
      <c r="M70" s="12">
        <v>0.15375989973099999</v>
      </c>
      <c r="N70" s="13">
        <v>1</v>
      </c>
      <c r="O70" s="14">
        <f t="shared" si="5"/>
        <v>0.15375989973099999</v>
      </c>
      <c r="P70" s="14">
        <v>9.94</v>
      </c>
      <c r="Q70" s="14">
        <v>1.59</v>
      </c>
      <c r="R70" s="14">
        <f t="shared" si="6"/>
        <v>1.5283734033261398</v>
      </c>
      <c r="S70" s="14">
        <f t="shared" si="7"/>
        <v>0.24447824057229001</v>
      </c>
      <c r="T70" s="13">
        <v>0.99</v>
      </c>
      <c r="U70" s="13">
        <v>0.98</v>
      </c>
      <c r="V70" s="14">
        <f t="shared" si="8"/>
        <v>1.5130896692928784</v>
      </c>
      <c r="W70" s="14">
        <f t="shared" si="9"/>
        <v>0.23958867576084419</v>
      </c>
    </row>
    <row r="71" spans="1:23">
      <c r="A71" s="11" t="s">
        <v>74</v>
      </c>
      <c r="B71" s="11" t="s">
        <v>73</v>
      </c>
      <c r="C71" s="12">
        <v>123.98883160600001</v>
      </c>
      <c r="D71" s="11">
        <v>4</v>
      </c>
      <c r="E71" s="11">
        <v>18203</v>
      </c>
      <c r="F71" s="11" t="s">
        <v>52</v>
      </c>
      <c r="G71" s="11">
        <v>4</v>
      </c>
      <c r="H71" s="11" t="s">
        <v>70</v>
      </c>
      <c r="I71" s="11">
        <v>3</v>
      </c>
      <c r="J71" s="11">
        <v>1300</v>
      </c>
      <c r="K71" s="11">
        <v>1300</v>
      </c>
      <c r="L71" s="11">
        <v>563</v>
      </c>
      <c r="M71" s="12">
        <v>0.71605601828800003</v>
      </c>
      <c r="N71" s="13">
        <v>1</v>
      </c>
      <c r="O71" s="14">
        <f t="shared" si="5"/>
        <v>0.71605601828800003</v>
      </c>
      <c r="P71" s="14">
        <v>9.94</v>
      </c>
      <c r="Q71" s="14">
        <v>1.59</v>
      </c>
      <c r="R71" s="14">
        <f t="shared" si="6"/>
        <v>7.1175968217827199</v>
      </c>
      <c r="S71" s="14">
        <f t="shared" si="7"/>
        <v>1.1385290690779202</v>
      </c>
      <c r="T71" s="13">
        <v>0.99</v>
      </c>
      <c r="U71" s="13">
        <v>0.98</v>
      </c>
      <c r="V71" s="14">
        <f t="shared" si="8"/>
        <v>7.0464208535648929</v>
      </c>
      <c r="W71" s="14">
        <f t="shared" si="9"/>
        <v>1.1157584876963618</v>
      </c>
    </row>
    <row r="72" spans="1:23">
      <c r="O72" s="14">
        <f>SUM(O2:O71)</f>
        <v>121.7878253794636</v>
      </c>
      <c r="V72" s="14">
        <f>SUM(V2:V71)</f>
        <v>996.19564275912921</v>
      </c>
      <c r="W72" s="14">
        <f>SUM(W2:W71)</f>
        <v>162.83309973046056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48"/>
  <sheetViews>
    <sheetView workbookViewId="0">
      <pane ySplit="1" topLeftCell="A125" activePane="bottomLeft" state="frozen"/>
      <selection pane="bottomLeft"/>
    </sheetView>
  </sheetViews>
  <sheetFormatPr defaultRowHeight="12.75"/>
  <cols>
    <col min="1" max="1" width="18.7109375" bestFit="1" customWidth="1"/>
    <col min="2" max="2" width="13.28515625" bestFit="1" customWidth="1"/>
    <col min="3" max="3" width="15.7109375" bestFit="1" customWidth="1"/>
    <col min="4" max="4" width="2.42578125" bestFit="1" customWidth="1"/>
    <col min="5" max="5" width="11.42578125" bestFit="1" customWidth="1"/>
    <col min="6" max="6" width="10" bestFit="1" customWidth="1"/>
    <col min="7" max="7" width="8.42578125" bestFit="1" customWidth="1"/>
    <col min="8" max="8" width="9.28515625" bestFit="1" customWidth="1"/>
    <col min="9" max="9" width="11" bestFit="1" customWidth="1"/>
    <col min="10" max="10" width="9.28515625" bestFit="1" customWidth="1"/>
    <col min="11" max="11" width="9.5703125" bestFit="1" customWidth="1"/>
    <col min="12" max="12" width="7" bestFit="1" customWidth="1"/>
    <col min="13" max="13" width="14.7109375" bestFit="1" customWidth="1"/>
    <col min="14" max="14" width="9.7109375" bestFit="1" customWidth="1"/>
    <col min="15" max="15" width="10.5703125" bestFit="1" customWidth="1"/>
    <col min="16" max="17" width="11" bestFit="1" customWidth="1"/>
    <col min="18" max="18" width="10.5703125" bestFit="1" customWidth="1"/>
    <col min="19" max="19" width="9.5703125" bestFit="1" customWidth="1"/>
    <col min="20" max="21" width="9.7109375" bestFit="1" customWidth="1"/>
    <col min="22" max="22" width="10.5703125" bestFit="1" customWidth="1"/>
    <col min="23" max="23" width="10.28515625" bestFit="1" customWidth="1"/>
  </cols>
  <sheetData>
    <row r="1" spans="1:23">
      <c r="A1" s="11" t="s">
        <v>28</v>
      </c>
      <c r="B1" s="11" t="s">
        <v>29</v>
      </c>
      <c r="C1" s="12" t="s">
        <v>30</v>
      </c>
      <c r="D1" s="11" t="s">
        <v>31</v>
      </c>
      <c r="E1" s="11" t="s">
        <v>32</v>
      </c>
      <c r="F1" s="11" t="s">
        <v>33</v>
      </c>
      <c r="G1" s="11" t="s">
        <v>34</v>
      </c>
      <c r="H1" s="11" t="s">
        <v>35</v>
      </c>
      <c r="I1" s="11" t="s">
        <v>36</v>
      </c>
      <c r="J1" s="11" t="s">
        <v>37</v>
      </c>
      <c r="K1" s="11" t="s">
        <v>38</v>
      </c>
      <c r="L1" s="11" t="s">
        <v>39</v>
      </c>
      <c r="M1" s="12" t="s">
        <v>50</v>
      </c>
      <c r="N1" s="13" t="s">
        <v>40</v>
      </c>
      <c r="O1" s="14" t="s">
        <v>41</v>
      </c>
      <c r="P1" s="14" t="s">
        <v>42</v>
      </c>
      <c r="Q1" s="14" t="s">
        <v>43</v>
      </c>
      <c r="R1" s="14" t="s">
        <v>44</v>
      </c>
      <c r="S1" s="14" t="s">
        <v>45</v>
      </c>
      <c r="T1" s="13" t="s">
        <v>46</v>
      </c>
      <c r="U1" s="13" t="s">
        <v>47</v>
      </c>
      <c r="V1" s="14" t="s">
        <v>48</v>
      </c>
      <c r="W1" s="14" t="s">
        <v>49</v>
      </c>
    </row>
    <row r="2" spans="1:23">
      <c r="A2" s="11" t="s">
        <v>66</v>
      </c>
      <c r="B2" s="11" t="s">
        <v>65</v>
      </c>
      <c r="C2" s="12">
        <v>233.90376437099999</v>
      </c>
      <c r="D2" s="11">
        <v>2</v>
      </c>
      <c r="E2" s="11">
        <v>7674</v>
      </c>
      <c r="F2" s="11" t="s">
        <v>52</v>
      </c>
      <c r="G2" s="11">
        <v>4</v>
      </c>
      <c r="H2" s="11" t="s">
        <v>56</v>
      </c>
      <c r="I2" s="11">
        <v>7</v>
      </c>
      <c r="J2" s="11">
        <v>2130</v>
      </c>
      <c r="K2" s="11">
        <v>2130</v>
      </c>
      <c r="L2" s="11">
        <v>567</v>
      </c>
      <c r="M2" s="12">
        <v>0.788287966379</v>
      </c>
      <c r="N2" s="13">
        <v>1</v>
      </c>
      <c r="O2" s="14">
        <f>M2*N2</f>
        <v>0.788287966379</v>
      </c>
      <c r="P2" s="14">
        <v>6.95</v>
      </c>
      <c r="Q2" s="14">
        <v>1.2</v>
      </c>
      <c r="R2" s="14">
        <f>O2*P2</f>
        <v>5.4786013663340505</v>
      </c>
      <c r="S2" s="14">
        <f>O2*Q2</f>
        <v>0.94594555965479998</v>
      </c>
      <c r="T2" s="13">
        <v>0.99</v>
      </c>
      <c r="U2" s="13">
        <v>0.98</v>
      </c>
      <c r="V2" s="14">
        <f>R2*T2</f>
        <v>5.4238153526707098</v>
      </c>
      <c r="W2" s="14">
        <f>S2*U2</f>
        <v>0.92702664846170402</v>
      </c>
    </row>
    <row r="3" spans="1:23">
      <c r="A3" s="11" t="s">
        <v>66</v>
      </c>
      <c r="B3" s="11" t="s">
        <v>65</v>
      </c>
      <c r="C3" s="12">
        <v>233.90376437099999</v>
      </c>
      <c r="D3" s="11">
        <v>2</v>
      </c>
      <c r="E3" s="11">
        <v>7769</v>
      </c>
      <c r="F3" s="11" t="s">
        <v>52</v>
      </c>
      <c r="G3" s="11">
        <v>4</v>
      </c>
      <c r="H3" s="11" t="s">
        <v>51</v>
      </c>
      <c r="I3" s="11">
        <v>4</v>
      </c>
      <c r="J3" s="11">
        <v>8140</v>
      </c>
      <c r="K3" s="11">
        <v>8140</v>
      </c>
      <c r="L3" s="11">
        <v>564</v>
      </c>
      <c r="M3" s="12">
        <v>0.70990806933499995</v>
      </c>
      <c r="N3" s="13">
        <v>1</v>
      </c>
      <c r="O3" s="14">
        <f t="shared" ref="O3:O66" si="0">M3*N3</f>
        <v>0.70990806933499995</v>
      </c>
      <c r="P3" s="14">
        <v>11.39</v>
      </c>
      <c r="Q3" s="14">
        <v>1.78</v>
      </c>
      <c r="R3" s="14">
        <f t="shared" ref="R3:R66" si="1">O3*P3</f>
        <v>8.0858529097256504</v>
      </c>
      <c r="S3" s="14">
        <f t="shared" ref="S3:S66" si="2">O3*Q3</f>
        <v>1.2636363634162999</v>
      </c>
      <c r="T3" s="13">
        <v>0.99</v>
      </c>
      <c r="U3" s="13">
        <v>0.98</v>
      </c>
      <c r="V3" s="14">
        <f t="shared" ref="V3:V66" si="3">R3*T3</f>
        <v>8.0049943806283945</v>
      </c>
      <c r="W3" s="14">
        <f t="shared" ref="W3:W66" si="4">S3*U3</f>
        <v>1.238363636147974</v>
      </c>
    </row>
    <row r="4" spans="1:23">
      <c r="A4" s="11" t="s">
        <v>66</v>
      </c>
      <c r="B4" s="11" t="s">
        <v>65</v>
      </c>
      <c r="C4" s="12">
        <v>233.90376437099999</v>
      </c>
      <c r="D4" s="11">
        <v>2</v>
      </c>
      <c r="E4" s="11">
        <v>7776</v>
      </c>
      <c r="F4" s="11" t="s">
        <v>52</v>
      </c>
      <c r="G4" s="11">
        <v>4</v>
      </c>
      <c r="H4" s="11" t="s">
        <v>51</v>
      </c>
      <c r="I4" s="11">
        <v>4</v>
      </c>
      <c r="J4" s="11">
        <v>1400</v>
      </c>
      <c r="K4" s="11">
        <v>1400</v>
      </c>
      <c r="L4" s="11">
        <v>564</v>
      </c>
      <c r="M4" s="12">
        <v>20.948865767600001</v>
      </c>
      <c r="N4" s="13">
        <v>1</v>
      </c>
      <c r="O4" s="14">
        <f t="shared" si="0"/>
        <v>20.948865767600001</v>
      </c>
      <c r="P4" s="14">
        <v>11.39</v>
      </c>
      <c r="Q4" s="14">
        <v>1.78</v>
      </c>
      <c r="R4" s="14">
        <f t="shared" si="1"/>
        <v>238.60758109296401</v>
      </c>
      <c r="S4" s="14">
        <f t="shared" si="2"/>
        <v>37.288981066327999</v>
      </c>
      <c r="T4" s="13">
        <v>0.99</v>
      </c>
      <c r="U4" s="13">
        <v>0.98</v>
      </c>
      <c r="V4" s="14">
        <f t="shared" si="3"/>
        <v>236.22150528203437</v>
      </c>
      <c r="W4" s="14">
        <f t="shared" si="4"/>
        <v>36.543201445001436</v>
      </c>
    </row>
    <row r="5" spans="1:23">
      <c r="A5" s="11" t="s">
        <v>66</v>
      </c>
      <c r="B5" s="11" t="s">
        <v>65</v>
      </c>
      <c r="C5" s="12">
        <v>233.90376437099999</v>
      </c>
      <c r="D5" s="11">
        <v>2</v>
      </c>
      <c r="E5" s="11">
        <v>7777</v>
      </c>
      <c r="F5" s="11" t="s">
        <v>64</v>
      </c>
      <c r="G5" s="11">
        <v>7</v>
      </c>
      <c r="H5" s="11" t="s">
        <v>51</v>
      </c>
      <c r="I5" s="11">
        <v>4</v>
      </c>
      <c r="J5" s="11">
        <v>1400</v>
      </c>
      <c r="K5" s="11">
        <v>1400</v>
      </c>
      <c r="L5" s="11">
        <v>624</v>
      </c>
      <c r="M5" s="12">
        <v>6.1882619983299998</v>
      </c>
      <c r="N5" s="13">
        <v>1</v>
      </c>
      <c r="O5" s="14">
        <f t="shared" si="0"/>
        <v>6.1882619983299998</v>
      </c>
      <c r="P5" s="14">
        <v>8.9435769999999994</v>
      </c>
      <c r="Q5" s="14">
        <v>1.3322039999999999</v>
      </c>
      <c r="R5" s="14">
        <f t="shared" si="1"/>
        <v>55.345197678238222</v>
      </c>
      <c r="S5" s="14">
        <f t="shared" si="2"/>
        <v>8.2440273872232179</v>
      </c>
      <c r="T5" s="13">
        <v>0.93</v>
      </c>
      <c r="U5" s="13">
        <v>0.92</v>
      </c>
      <c r="V5" s="14">
        <f t="shared" si="3"/>
        <v>51.47103384076155</v>
      </c>
      <c r="W5" s="14">
        <f t="shared" si="4"/>
        <v>7.5845051962453605</v>
      </c>
    </row>
    <row r="6" spans="1:23">
      <c r="A6" s="11" t="s">
        <v>66</v>
      </c>
      <c r="B6" s="11" t="s">
        <v>65</v>
      </c>
      <c r="C6" s="12">
        <v>233.90376437099999</v>
      </c>
      <c r="D6" s="11">
        <v>2</v>
      </c>
      <c r="E6" s="11">
        <v>7784</v>
      </c>
      <c r="F6" s="11" t="s">
        <v>52</v>
      </c>
      <c r="G6" s="11">
        <v>4</v>
      </c>
      <c r="H6" s="11" t="s">
        <v>58</v>
      </c>
      <c r="I6" s="11">
        <v>13</v>
      </c>
      <c r="J6" s="11">
        <v>6170</v>
      </c>
      <c r="K6" s="11">
        <v>6170</v>
      </c>
      <c r="L6" s="11">
        <v>573</v>
      </c>
      <c r="M6" s="12">
        <v>9.6265592446599992</v>
      </c>
      <c r="N6" s="13">
        <v>0.83</v>
      </c>
      <c r="O6" s="14">
        <f t="shared" si="0"/>
        <v>7.9900441730677993</v>
      </c>
      <c r="P6" s="14">
        <v>2.0699999999999998</v>
      </c>
      <c r="Q6" s="14">
        <v>0.08</v>
      </c>
      <c r="R6" s="14">
        <f t="shared" si="1"/>
        <v>16.539391438250345</v>
      </c>
      <c r="S6" s="14">
        <f t="shared" si="2"/>
        <v>0.63920353384542394</v>
      </c>
      <c r="T6" s="13">
        <v>0.99</v>
      </c>
      <c r="U6" s="13">
        <v>0.98</v>
      </c>
      <c r="V6" s="14">
        <f t="shared" si="3"/>
        <v>16.373997523867843</v>
      </c>
      <c r="W6" s="14">
        <f t="shared" si="4"/>
        <v>0.62641946316851549</v>
      </c>
    </row>
    <row r="7" spans="1:23">
      <c r="A7" s="11" t="s">
        <v>66</v>
      </c>
      <c r="B7" s="11" t="s">
        <v>65</v>
      </c>
      <c r="C7" s="12">
        <v>233.90376437099999</v>
      </c>
      <c r="D7" s="11">
        <v>2</v>
      </c>
      <c r="E7" s="11">
        <v>7789</v>
      </c>
      <c r="F7" s="11" t="s">
        <v>52</v>
      </c>
      <c r="G7" s="11">
        <v>4</v>
      </c>
      <c r="H7" s="11" t="s">
        <v>56</v>
      </c>
      <c r="I7" s="11">
        <v>7</v>
      </c>
      <c r="J7" s="11">
        <v>2130</v>
      </c>
      <c r="K7" s="11">
        <v>2130</v>
      </c>
      <c r="L7" s="11">
        <v>567</v>
      </c>
      <c r="M7" s="12">
        <v>6.1859205582700003</v>
      </c>
      <c r="N7" s="13">
        <v>1</v>
      </c>
      <c r="O7" s="14">
        <f t="shared" si="0"/>
        <v>6.1859205582700003</v>
      </c>
      <c r="P7" s="14">
        <v>6.95</v>
      </c>
      <c r="Q7" s="14">
        <v>1.2</v>
      </c>
      <c r="R7" s="14">
        <f t="shared" si="1"/>
        <v>42.9921478799765</v>
      </c>
      <c r="S7" s="14">
        <f t="shared" si="2"/>
        <v>7.4231046699240002</v>
      </c>
      <c r="T7" s="13">
        <v>0.99</v>
      </c>
      <c r="U7" s="13">
        <v>0.98</v>
      </c>
      <c r="V7" s="14">
        <f t="shared" si="3"/>
        <v>42.562226401176737</v>
      </c>
      <c r="W7" s="14">
        <f t="shared" si="4"/>
        <v>7.2746425765255198</v>
      </c>
    </row>
    <row r="8" spans="1:23">
      <c r="A8" s="11" t="s">
        <v>66</v>
      </c>
      <c r="B8" s="11" t="s">
        <v>65</v>
      </c>
      <c r="C8" s="12">
        <v>233.90376437099999</v>
      </c>
      <c r="D8" s="11">
        <v>2</v>
      </c>
      <c r="E8" s="11">
        <v>7792</v>
      </c>
      <c r="F8" s="11" t="s">
        <v>52</v>
      </c>
      <c r="G8" s="11">
        <v>4</v>
      </c>
      <c r="H8" s="11" t="s">
        <v>62</v>
      </c>
      <c r="I8" s="11">
        <v>1</v>
      </c>
      <c r="J8" s="11">
        <v>1100</v>
      </c>
      <c r="K8" s="11">
        <v>1100</v>
      </c>
      <c r="L8" s="11">
        <v>561</v>
      </c>
      <c r="M8" s="12">
        <v>5.5874432179299998</v>
      </c>
      <c r="N8" s="13">
        <v>1</v>
      </c>
      <c r="O8" s="14">
        <f t="shared" si="0"/>
        <v>5.5874432179299998</v>
      </c>
      <c r="P8" s="14">
        <v>4.55</v>
      </c>
      <c r="Q8" s="14">
        <v>0.79</v>
      </c>
      <c r="R8" s="14">
        <f t="shared" si="1"/>
        <v>25.422866641581496</v>
      </c>
      <c r="S8" s="14">
        <f t="shared" si="2"/>
        <v>4.4140801421646998</v>
      </c>
      <c r="T8" s="13">
        <v>0.99</v>
      </c>
      <c r="U8" s="13">
        <v>0.98</v>
      </c>
      <c r="V8" s="14">
        <f t="shared" si="3"/>
        <v>25.16863797516568</v>
      </c>
      <c r="W8" s="14">
        <f t="shared" si="4"/>
        <v>4.325798539321406</v>
      </c>
    </row>
    <row r="9" spans="1:23">
      <c r="A9" s="11" t="s">
        <v>66</v>
      </c>
      <c r="B9" s="11" t="s">
        <v>65</v>
      </c>
      <c r="C9" s="12">
        <v>233.90376437099999</v>
      </c>
      <c r="D9" s="11">
        <v>2</v>
      </c>
      <c r="E9" s="11">
        <v>7795</v>
      </c>
      <c r="F9" s="11" t="s">
        <v>52</v>
      </c>
      <c r="G9" s="11">
        <v>4</v>
      </c>
      <c r="H9" s="11" t="s">
        <v>57</v>
      </c>
      <c r="I9" s="11">
        <v>11</v>
      </c>
      <c r="J9" s="11">
        <v>4340</v>
      </c>
      <c r="K9" s="11">
        <v>4340</v>
      </c>
      <c r="L9" s="11">
        <v>571</v>
      </c>
      <c r="M9" s="12">
        <v>7.52017721031E-4</v>
      </c>
      <c r="N9" s="13">
        <v>1</v>
      </c>
      <c r="O9" s="14">
        <f t="shared" si="0"/>
        <v>7.52017721031E-4</v>
      </c>
      <c r="P9" s="14">
        <v>3.85</v>
      </c>
      <c r="Q9" s="14">
        <v>0.14000000000000001</v>
      </c>
      <c r="R9" s="14">
        <f t="shared" si="1"/>
        <v>2.8952682259693499E-3</v>
      </c>
      <c r="S9" s="14">
        <f t="shared" si="2"/>
        <v>1.0528248094434E-4</v>
      </c>
      <c r="T9" s="13">
        <v>0.99</v>
      </c>
      <c r="U9" s="13">
        <v>0.98</v>
      </c>
      <c r="V9" s="14">
        <f t="shared" si="3"/>
        <v>2.8663155437096562E-3</v>
      </c>
      <c r="W9" s="14">
        <f t="shared" si="4"/>
        <v>1.031768313254532E-4</v>
      </c>
    </row>
    <row r="10" spans="1:23">
      <c r="A10" s="11" t="s">
        <v>66</v>
      </c>
      <c r="B10" s="11" t="s">
        <v>65</v>
      </c>
      <c r="C10" s="12">
        <v>233.90376437099999</v>
      </c>
      <c r="D10" s="11">
        <v>2</v>
      </c>
      <c r="E10" s="11">
        <v>7797</v>
      </c>
      <c r="F10" s="11" t="s">
        <v>52</v>
      </c>
      <c r="G10" s="11">
        <v>4</v>
      </c>
      <c r="H10" s="11" t="s">
        <v>62</v>
      </c>
      <c r="I10" s="11">
        <v>1</v>
      </c>
      <c r="J10" s="11">
        <v>1100</v>
      </c>
      <c r="K10" s="11">
        <v>1100</v>
      </c>
      <c r="L10" s="11">
        <v>561</v>
      </c>
      <c r="M10" s="12">
        <v>0.116638376434</v>
      </c>
      <c r="N10" s="13">
        <v>1</v>
      </c>
      <c r="O10" s="14">
        <f t="shared" si="0"/>
        <v>0.116638376434</v>
      </c>
      <c r="P10" s="14">
        <v>4.55</v>
      </c>
      <c r="Q10" s="14">
        <v>0.79</v>
      </c>
      <c r="R10" s="14">
        <f t="shared" si="1"/>
        <v>0.53070461277470005</v>
      </c>
      <c r="S10" s="14">
        <f t="shared" si="2"/>
        <v>9.2144317382860011E-2</v>
      </c>
      <c r="T10" s="13">
        <v>0.99</v>
      </c>
      <c r="U10" s="13">
        <v>0.98</v>
      </c>
      <c r="V10" s="14">
        <f t="shared" si="3"/>
        <v>0.52539756664695303</v>
      </c>
      <c r="W10" s="14">
        <f t="shared" si="4"/>
        <v>9.0301431035202814E-2</v>
      </c>
    </row>
    <row r="11" spans="1:23">
      <c r="A11" s="11" t="s">
        <v>66</v>
      </c>
      <c r="B11" s="11" t="s">
        <v>65</v>
      </c>
      <c r="C11" s="12">
        <v>233.90376437099999</v>
      </c>
      <c r="D11" s="11">
        <v>2</v>
      </c>
      <c r="E11" s="11">
        <v>7798</v>
      </c>
      <c r="F11" s="11" t="s">
        <v>52</v>
      </c>
      <c r="G11" s="11">
        <v>4</v>
      </c>
      <c r="H11" s="11" t="s">
        <v>57</v>
      </c>
      <c r="I11" s="11">
        <v>11</v>
      </c>
      <c r="J11" s="11">
        <v>4110</v>
      </c>
      <c r="K11" s="11">
        <v>4110</v>
      </c>
      <c r="L11" s="11">
        <v>571</v>
      </c>
      <c r="M11" s="12">
        <v>1.3458999493599999</v>
      </c>
      <c r="N11" s="13">
        <v>1</v>
      </c>
      <c r="O11" s="14">
        <f t="shared" si="0"/>
        <v>1.3458999493599999</v>
      </c>
      <c r="P11" s="14">
        <v>3.85</v>
      </c>
      <c r="Q11" s="14">
        <v>0.14000000000000001</v>
      </c>
      <c r="R11" s="14">
        <f t="shared" si="1"/>
        <v>5.181714805036</v>
      </c>
      <c r="S11" s="14">
        <f t="shared" si="2"/>
        <v>0.18842599291039999</v>
      </c>
      <c r="T11" s="13">
        <v>0.99</v>
      </c>
      <c r="U11" s="13">
        <v>0.98</v>
      </c>
      <c r="V11" s="14">
        <f t="shared" si="3"/>
        <v>5.1298976569856398</v>
      </c>
      <c r="W11" s="14">
        <f t="shared" si="4"/>
        <v>0.18465747305219199</v>
      </c>
    </row>
    <row r="12" spans="1:23">
      <c r="A12" s="11" t="s">
        <v>66</v>
      </c>
      <c r="B12" s="11" t="s">
        <v>65</v>
      </c>
      <c r="C12" s="12">
        <v>233.90376437099999</v>
      </c>
      <c r="D12" s="11">
        <v>2</v>
      </c>
      <c r="E12" s="11">
        <v>7801</v>
      </c>
      <c r="F12" s="11" t="s">
        <v>52</v>
      </c>
      <c r="G12" s="11">
        <v>4</v>
      </c>
      <c r="H12" s="11" t="s">
        <v>60</v>
      </c>
      <c r="I12" s="11">
        <v>8</v>
      </c>
      <c r="J12" s="11">
        <v>2140</v>
      </c>
      <c r="K12" s="11">
        <v>2140</v>
      </c>
      <c r="L12" s="11">
        <v>568</v>
      </c>
      <c r="M12" s="12">
        <v>2.3115494032499999</v>
      </c>
      <c r="N12" s="13">
        <v>1</v>
      </c>
      <c r="O12" s="14">
        <f t="shared" si="0"/>
        <v>2.3115494032499999</v>
      </c>
      <c r="P12" s="14">
        <v>8.18</v>
      </c>
      <c r="Q12" s="14">
        <v>1.43</v>
      </c>
      <c r="R12" s="14">
        <f t="shared" si="1"/>
        <v>18.908474118584998</v>
      </c>
      <c r="S12" s="14">
        <f t="shared" si="2"/>
        <v>3.3055156466474998</v>
      </c>
      <c r="T12" s="13">
        <v>0.99</v>
      </c>
      <c r="U12" s="13">
        <v>0.98</v>
      </c>
      <c r="V12" s="14">
        <f t="shared" si="3"/>
        <v>18.719389377399146</v>
      </c>
      <c r="W12" s="14">
        <f t="shared" si="4"/>
        <v>3.2394053337145499</v>
      </c>
    </row>
    <row r="13" spans="1:23">
      <c r="A13" s="11" t="s">
        <v>66</v>
      </c>
      <c r="B13" s="11" t="s">
        <v>65</v>
      </c>
      <c r="C13" s="12">
        <v>233.90376437099999</v>
      </c>
      <c r="D13" s="11">
        <v>2</v>
      </c>
      <c r="E13" s="11">
        <v>7802</v>
      </c>
      <c r="F13" s="11" t="s">
        <v>52</v>
      </c>
      <c r="G13" s="11">
        <v>4</v>
      </c>
      <c r="H13" s="11" t="s">
        <v>68</v>
      </c>
      <c r="I13" s="11">
        <v>10</v>
      </c>
      <c r="J13" s="11">
        <v>3200</v>
      </c>
      <c r="K13" s="11">
        <v>3200</v>
      </c>
      <c r="L13" s="11">
        <v>570</v>
      </c>
      <c r="M13" s="12">
        <v>3.5417389268999999</v>
      </c>
      <c r="N13" s="13">
        <v>1</v>
      </c>
      <c r="O13" s="14">
        <f t="shared" si="0"/>
        <v>3.5417389268999999</v>
      </c>
      <c r="P13" s="14">
        <v>4.29</v>
      </c>
      <c r="Q13" s="14">
        <v>0.16</v>
      </c>
      <c r="R13" s="14">
        <f t="shared" si="1"/>
        <v>15.194059996401</v>
      </c>
      <c r="S13" s="14">
        <f t="shared" si="2"/>
        <v>0.56667822830400005</v>
      </c>
      <c r="T13" s="13">
        <v>0.99</v>
      </c>
      <c r="U13" s="13">
        <v>0.98</v>
      </c>
      <c r="V13" s="14">
        <f t="shared" si="3"/>
        <v>15.042119396436989</v>
      </c>
      <c r="W13" s="14">
        <f t="shared" si="4"/>
        <v>0.55534466373792002</v>
      </c>
    </row>
    <row r="14" spans="1:23">
      <c r="A14" s="11" t="s">
        <v>66</v>
      </c>
      <c r="B14" s="11" t="s">
        <v>65</v>
      </c>
      <c r="C14" s="12">
        <v>233.90376437099999</v>
      </c>
      <c r="D14" s="11">
        <v>2</v>
      </c>
      <c r="E14" s="11">
        <v>7804</v>
      </c>
      <c r="F14" s="11" t="s">
        <v>52</v>
      </c>
      <c r="G14" s="11">
        <v>4</v>
      </c>
      <c r="H14" s="11" t="s">
        <v>62</v>
      </c>
      <c r="I14" s="11">
        <v>1</v>
      </c>
      <c r="J14" s="11">
        <v>1100</v>
      </c>
      <c r="K14" s="11">
        <v>1100</v>
      </c>
      <c r="L14" s="11">
        <v>561</v>
      </c>
      <c r="M14" s="12">
        <v>1.2915958513300001</v>
      </c>
      <c r="N14" s="13">
        <v>1</v>
      </c>
      <c r="O14" s="14">
        <f t="shared" si="0"/>
        <v>1.2915958513300001</v>
      </c>
      <c r="P14" s="14">
        <v>4.55</v>
      </c>
      <c r="Q14" s="14">
        <v>0.79</v>
      </c>
      <c r="R14" s="14">
        <f t="shared" si="1"/>
        <v>5.8767611235514998</v>
      </c>
      <c r="S14" s="14">
        <f t="shared" si="2"/>
        <v>1.0203607225507001</v>
      </c>
      <c r="T14" s="13">
        <v>0.99</v>
      </c>
      <c r="U14" s="13">
        <v>0.98</v>
      </c>
      <c r="V14" s="14">
        <f t="shared" si="3"/>
        <v>5.8179935123159847</v>
      </c>
      <c r="W14" s="14">
        <f t="shared" si="4"/>
        <v>0.99995350809968608</v>
      </c>
    </row>
    <row r="15" spans="1:23">
      <c r="A15" s="11" t="s">
        <v>66</v>
      </c>
      <c r="B15" s="11" t="s">
        <v>65</v>
      </c>
      <c r="C15" s="12">
        <v>233.90376437099999</v>
      </c>
      <c r="D15" s="11">
        <v>2</v>
      </c>
      <c r="E15" s="11">
        <v>7805</v>
      </c>
      <c r="F15" s="11" t="s">
        <v>52</v>
      </c>
      <c r="G15" s="11">
        <v>4</v>
      </c>
      <c r="H15" s="11" t="s">
        <v>63</v>
      </c>
      <c r="I15" s="11">
        <v>6</v>
      </c>
      <c r="J15" s="11">
        <v>7410</v>
      </c>
      <c r="K15" s="11">
        <v>7410</v>
      </c>
      <c r="L15" s="11">
        <v>566</v>
      </c>
      <c r="M15" s="12">
        <v>4.5160920776099998</v>
      </c>
      <c r="N15" s="13">
        <v>1</v>
      </c>
      <c r="O15" s="14">
        <f t="shared" si="0"/>
        <v>4.5160920776099998</v>
      </c>
      <c r="P15" s="14">
        <v>4.6100000000000003</v>
      </c>
      <c r="Q15" s="14">
        <v>0.18</v>
      </c>
      <c r="R15" s="14">
        <f t="shared" si="1"/>
        <v>20.819184477782102</v>
      </c>
      <c r="S15" s="14">
        <f t="shared" si="2"/>
        <v>0.81289657396979997</v>
      </c>
      <c r="T15" s="13">
        <v>0.99</v>
      </c>
      <c r="U15" s="13">
        <v>0.98</v>
      </c>
      <c r="V15" s="14">
        <f t="shared" si="3"/>
        <v>20.61099263300428</v>
      </c>
      <c r="W15" s="14">
        <f t="shared" si="4"/>
        <v>0.79663864249040395</v>
      </c>
    </row>
    <row r="16" spans="1:23">
      <c r="A16" s="11" t="s">
        <v>66</v>
      </c>
      <c r="B16" s="11" t="s">
        <v>65</v>
      </c>
      <c r="C16" s="12">
        <v>233.90376437099999</v>
      </c>
      <c r="D16" s="11">
        <v>2</v>
      </c>
      <c r="E16" s="11">
        <v>7806</v>
      </c>
      <c r="F16" s="11" t="s">
        <v>64</v>
      </c>
      <c r="G16" s="11">
        <v>7</v>
      </c>
      <c r="H16" s="11" t="s">
        <v>63</v>
      </c>
      <c r="I16" s="11">
        <v>6</v>
      </c>
      <c r="J16" s="11">
        <v>7410</v>
      </c>
      <c r="K16" s="11">
        <v>7410</v>
      </c>
      <c r="L16" s="11">
        <v>626</v>
      </c>
      <c r="M16" s="12">
        <v>9.6058576250799999E-2</v>
      </c>
      <c r="N16" s="13">
        <v>1</v>
      </c>
      <c r="O16" s="14">
        <f t="shared" si="0"/>
        <v>9.6058576250799999E-2</v>
      </c>
      <c r="P16" s="14">
        <v>3.6973400000000001</v>
      </c>
      <c r="Q16" s="14">
        <v>0.14446200000000001</v>
      </c>
      <c r="R16" s="14">
        <f t="shared" si="1"/>
        <v>0.35516121631513287</v>
      </c>
      <c r="S16" s="14">
        <f t="shared" si="2"/>
        <v>1.3876814042343069E-2</v>
      </c>
      <c r="T16" s="13">
        <v>0.93</v>
      </c>
      <c r="U16" s="13">
        <v>0.92</v>
      </c>
      <c r="V16" s="14">
        <f t="shared" si="3"/>
        <v>0.3302999311730736</v>
      </c>
      <c r="W16" s="14">
        <f t="shared" si="4"/>
        <v>1.2766668918955625E-2</v>
      </c>
    </row>
    <row r="17" spans="1:23">
      <c r="A17" s="11" t="s">
        <v>66</v>
      </c>
      <c r="B17" s="11" t="s">
        <v>65</v>
      </c>
      <c r="C17" s="12">
        <v>233.90376437099999</v>
      </c>
      <c r="D17" s="11">
        <v>2</v>
      </c>
      <c r="E17" s="11">
        <v>7810</v>
      </c>
      <c r="F17" s="11" t="s">
        <v>64</v>
      </c>
      <c r="G17" s="11">
        <v>7</v>
      </c>
      <c r="H17" s="11" t="s">
        <v>61</v>
      </c>
      <c r="I17" s="11">
        <v>12</v>
      </c>
      <c r="J17" s="11">
        <v>5300</v>
      </c>
      <c r="K17" s="11">
        <v>5300</v>
      </c>
      <c r="L17" s="11">
        <v>632</v>
      </c>
      <c r="M17" s="12">
        <v>2.3840855006899999E-2</v>
      </c>
      <c r="N17" s="13">
        <v>0.55000000000000004</v>
      </c>
      <c r="O17" s="14">
        <f t="shared" si="0"/>
        <v>1.3112470253795E-2</v>
      </c>
      <c r="P17" s="14">
        <v>1.7289019999999999</v>
      </c>
      <c r="Q17" s="14">
        <v>6.3421000000000005E-2</v>
      </c>
      <c r="R17" s="14">
        <f t="shared" si="1"/>
        <v>2.2670176046726682E-2</v>
      </c>
      <c r="S17" s="14">
        <f t="shared" si="2"/>
        <v>8.3160597596593276E-4</v>
      </c>
      <c r="T17" s="13">
        <v>0.93</v>
      </c>
      <c r="U17" s="13">
        <v>0.92</v>
      </c>
      <c r="V17" s="14">
        <f t="shared" si="3"/>
        <v>2.1083263723455814E-2</v>
      </c>
      <c r="W17" s="14">
        <f t="shared" si="4"/>
        <v>7.6507749788865822E-4</v>
      </c>
    </row>
    <row r="18" spans="1:23">
      <c r="A18" s="11" t="s">
        <v>66</v>
      </c>
      <c r="B18" s="11" t="s">
        <v>65</v>
      </c>
      <c r="C18" s="12">
        <v>233.90376437099999</v>
      </c>
      <c r="D18" s="11">
        <v>2</v>
      </c>
      <c r="E18" s="11">
        <v>7813</v>
      </c>
      <c r="F18" s="11" t="s">
        <v>52</v>
      </c>
      <c r="G18" s="11">
        <v>4</v>
      </c>
      <c r="H18" s="11" t="s">
        <v>51</v>
      </c>
      <c r="I18" s="11">
        <v>4</v>
      </c>
      <c r="J18" s="11">
        <v>1400</v>
      </c>
      <c r="K18" s="11">
        <v>1400</v>
      </c>
      <c r="L18" s="11">
        <v>564</v>
      </c>
      <c r="M18" s="12">
        <v>0.90456792392899998</v>
      </c>
      <c r="N18" s="13">
        <v>1</v>
      </c>
      <c r="O18" s="14">
        <f t="shared" si="0"/>
        <v>0.90456792392899998</v>
      </c>
      <c r="P18" s="14">
        <v>11.39</v>
      </c>
      <c r="Q18" s="14">
        <v>1.78</v>
      </c>
      <c r="R18" s="14">
        <f t="shared" si="1"/>
        <v>10.30302865355131</v>
      </c>
      <c r="S18" s="14">
        <f t="shared" si="2"/>
        <v>1.6101309045936201</v>
      </c>
      <c r="T18" s="13">
        <v>0.99</v>
      </c>
      <c r="U18" s="13">
        <v>0.98</v>
      </c>
      <c r="V18" s="14">
        <f t="shared" si="3"/>
        <v>10.199998367015796</v>
      </c>
      <c r="W18" s="14">
        <f t="shared" si="4"/>
        <v>1.5779282865017477</v>
      </c>
    </row>
    <row r="19" spans="1:23">
      <c r="A19" s="11" t="s">
        <v>66</v>
      </c>
      <c r="B19" s="11" t="s">
        <v>65</v>
      </c>
      <c r="C19" s="12">
        <v>233.90376437099999</v>
      </c>
      <c r="D19" s="11">
        <v>2</v>
      </c>
      <c r="E19" s="11">
        <v>7814</v>
      </c>
      <c r="F19" s="11" t="s">
        <v>52</v>
      </c>
      <c r="G19" s="11">
        <v>4</v>
      </c>
      <c r="H19" s="11" t="s">
        <v>57</v>
      </c>
      <c r="I19" s="11">
        <v>11</v>
      </c>
      <c r="J19" s="11">
        <v>4340</v>
      </c>
      <c r="K19" s="11">
        <v>4340</v>
      </c>
      <c r="L19" s="11">
        <v>571</v>
      </c>
      <c r="M19" s="12">
        <v>3.0924690814</v>
      </c>
      <c r="N19" s="13">
        <v>1</v>
      </c>
      <c r="O19" s="14">
        <f t="shared" si="0"/>
        <v>3.0924690814</v>
      </c>
      <c r="P19" s="14">
        <v>3.85</v>
      </c>
      <c r="Q19" s="14">
        <v>0.14000000000000001</v>
      </c>
      <c r="R19" s="14">
        <f t="shared" si="1"/>
        <v>11.906005963390001</v>
      </c>
      <c r="S19" s="14">
        <f t="shared" si="2"/>
        <v>0.43294567139600004</v>
      </c>
      <c r="T19" s="13">
        <v>0.99</v>
      </c>
      <c r="U19" s="13">
        <v>0.98</v>
      </c>
      <c r="V19" s="14">
        <f t="shared" si="3"/>
        <v>11.7869459037561</v>
      </c>
      <c r="W19" s="14">
        <f t="shared" si="4"/>
        <v>0.42428675796808002</v>
      </c>
    </row>
    <row r="20" spans="1:23">
      <c r="A20" s="11" t="s">
        <v>66</v>
      </c>
      <c r="B20" s="11" t="s">
        <v>65</v>
      </c>
      <c r="C20" s="12">
        <v>233.90376437099999</v>
      </c>
      <c r="D20" s="11">
        <v>2</v>
      </c>
      <c r="E20" s="11">
        <v>7815</v>
      </c>
      <c r="F20" s="11" t="s">
        <v>52</v>
      </c>
      <c r="G20" s="11">
        <v>4</v>
      </c>
      <c r="H20" s="11" t="s">
        <v>62</v>
      </c>
      <c r="I20" s="11">
        <v>1</v>
      </c>
      <c r="J20" s="11">
        <v>1100</v>
      </c>
      <c r="K20" s="11">
        <v>1100</v>
      </c>
      <c r="L20" s="11">
        <v>561</v>
      </c>
      <c r="M20" s="12">
        <v>2.54787060508</v>
      </c>
      <c r="N20" s="13">
        <v>1</v>
      </c>
      <c r="O20" s="14">
        <f t="shared" si="0"/>
        <v>2.54787060508</v>
      </c>
      <c r="P20" s="14">
        <v>4.55</v>
      </c>
      <c r="Q20" s="14">
        <v>0.79</v>
      </c>
      <c r="R20" s="14">
        <f t="shared" si="1"/>
        <v>11.592811253114</v>
      </c>
      <c r="S20" s="14">
        <f t="shared" si="2"/>
        <v>2.0128177780132002</v>
      </c>
      <c r="T20" s="13">
        <v>0.99</v>
      </c>
      <c r="U20" s="13">
        <v>0.98</v>
      </c>
      <c r="V20" s="14">
        <f t="shared" si="3"/>
        <v>11.47688314058286</v>
      </c>
      <c r="W20" s="14">
        <f t="shared" si="4"/>
        <v>1.9725614224529362</v>
      </c>
    </row>
    <row r="21" spans="1:23">
      <c r="A21" s="11" t="s">
        <v>66</v>
      </c>
      <c r="B21" s="11" t="s">
        <v>65</v>
      </c>
      <c r="C21" s="12">
        <v>233.90376437099999</v>
      </c>
      <c r="D21" s="11">
        <v>2</v>
      </c>
      <c r="E21" s="11">
        <v>7817</v>
      </c>
      <c r="F21" s="11" t="s">
        <v>52</v>
      </c>
      <c r="G21" s="11">
        <v>4</v>
      </c>
      <c r="H21" s="11" t="s">
        <v>51</v>
      </c>
      <c r="I21" s="11">
        <v>4</v>
      </c>
      <c r="J21" s="11">
        <v>1400</v>
      </c>
      <c r="K21" s="11">
        <v>1400</v>
      </c>
      <c r="L21" s="11">
        <v>564</v>
      </c>
      <c r="M21" s="12">
        <v>0.113488358811</v>
      </c>
      <c r="N21" s="13">
        <v>1</v>
      </c>
      <c r="O21" s="14">
        <f t="shared" si="0"/>
        <v>0.113488358811</v>
      </c>
      <c r="P21" s="14">
        <v>11.39</v>
      </c>
      <c r="Q21" s="14">
        <v>1.78</v>
      </c>
      <c r="R21" s="14">
        <f t="shared" si="1"/>
        <v>1.2926324068572901</v>
      </c>
      <c r="S21" s="14">
        <f t="shared" si="2"/>
        <v>0.20200927868358001</v>
      </c>
      <c r="T21" s="13">
        <v>0.99</v>
      </c>
      <c r="U21" s="13">
        <v>0.98</v>
      </c>
      <c r="V21" s="14">
        <f t="shared" si="3"/>
        <v>1.2797060827887172</v>
      </c>
      <c r="W21" s="14">
        <f t="shared" si="4"/>
        <v>0.1979690931099084</v>
      </c>
    </row>
    <row r="22" spans="1:23">
      <c r="A22" s="11" t="s">
        <v>66</v>
      </c>
      <c r="B22" s="11" t="s">
        <v>65</v>
      </c>
      <c r="C22" s="12">
        <v>233.90376437099999</v>
      </c>
      <c r="D22" s="11">
        <v>2</v>
      </c>
      <c r="E22" s="11">
        <v>7851</v>
      </c>
      <c r="F22" s="11" t="s">
        <v>52</v>
      </c>
      <c r="G22" s="11">
        <v>4</v>
      </c>
      <c r="H22" s="11" t="s">
        <v>58</v>
      </c>
      <c r="I22" s="11">
        <v>13</v>
      </c>
      <c r="J22" s="11">
        <v>6170</v>
      </c>
      <c r="K22" s="11">
        <v>6170</v>
      </c>
      <c r="L22" s="11">
        <v>573</v>
      </c>
      <c r="M22" s="12">
        <v>0.57833645407699996</v>
      </c>
      <c r="N22" s="13">
        <v>0.83</v>
      </c>
      <c r="O22" s="14">
        <f t="shared" si="0"/>
        <v>0.48001925688390995</v>
      </c>
      <c r="P22" s="14">
        <v>2.0699999999999998</v>
      </c>
      <c r="Q22" s="14">
        <v>0.08</v>
      </c>
      <c r="R22" s="14">
        <f t="shared" si="1"/>
        <v>0.99363986174969354</v>
      </c>
      <c r="S22" s="14">
        <f t="shared" si="2"/>
        <v>3.84015405507128E-2</v>
      </c>
      <c r="T22" s="13">
        <v>0.99</v>
      </c>
      <c r="U22" s="13">
        <v>0.98</v>
      </c>
      <c r="V22" s="14">
        <f t="shared" si="3"/>
        <v>0.98370346313219659</v>
      </c>
      <c r="W22" s="14">
        <f t="shared" si="4"/>
        <v>3.7633509739698541E-2</v>
      </c>
    </row>
    <row r="23" spans="1:23">
      <c r="A23" s="11" t="s">
        <v>66</v>
      </c>
      <c r="B23" s="11" t="s">
        <v>65</v>
      </c>
      <c r="C23" s="12">
        <v>233.90376437099999</v>
      </c>
      <c r="D23" s="11">
        <v>2</v>
      </c>
      <c r="E23" s="11">
        <v>7853</v>
      </c>
      <c r="F23" s="11" t="s">
        <v>52</v>
      </c>
      <c r="G23" s="11">
        <v>4</v>
      </c>
      <c r="H23" s="11" t="s">
        <v>56</v>
      </c>
      <c r="I23" s="11">
        <v>7</v>
      </c>
      <c r="J23" s="11">
        <v>2130</v>
      </c>
      <c r="K23" s="11">
        <v>2130</v>
      </c>
      <c r="L23" s="11">
        <v>567</v>
      </c>
      <c r="M23" s="12">
        <v>0.67470144001900001</v>
      </c>
      <c r="N23" s="13">
        <v>1</v>
      </c>
      <c r="O23" s="14">
        <f t="shared" si="0"/>
        <v>0.67470144001900001</v>
      </c>
      <c r="P23" s="14">
        <v>6.95</v>
      </c>
      <c r="Q23" s="14">
        <v>1.2</v>
      </c>
      <c r="R23" s="14">
        <f t="shared" si="1"/>
        <v>4.6891750081320502</v>
      </c>
      <c r="S23" s="14">
        <f t="shared" si="2"/>
        <v>0.80964172802279999</v>
      </c>
      <c r="T23" s="13">
        <v>0.99</v>
      </c>
      <c r="U23" s="13">
        <v>0.98</v>
      </c>
      <c r="V23" s="14">
        <f t="shared" si="3"/>
        <v>4.6422832580507301</v>
      </c>
      <c r="W23" s="14">
        <f t="shared" si="4"/>
        <v>0.79344889346234393</v>
      </c>
    </row>
    <row r="24" spans="1:23">
      <c r="A24" s="11" t="s">
        <v>66</v>
      </c>
      <c r="B24" s="11" t="s">
        <v>65</v>
      </c>
      <c r="C24" s="12">
        <v>233.90376437099999</v>
      </c>
      <c r="D24" s="11">
        <v>2</v>
      </c>
      <c r="E24" s="11">
        <v>8089</v>
      </c>
      <c r="F24" s="11" t="s">
        <v>52</v>
      </c>
      <c r="G24" s="11">
        <v>4</v>
      </c>
      <c r="H24" s="11" t="s">
        <v>51</v>
      </c>
      <c r="I24" s="11">
        <v>4</v>
      </c>
      <c r="J24" s="11">
        <v>1400</v>
      </c>
      <c r="K24" s="11">
        <v>1400</v>
      </c>
      <c r="L24" s="11">
        <v>564</v>
      </c>
      <c r="M24" s="12">
        <v>2.9935960080799999</v>
      </c>
      <c r="N24" s="13">
        <v>1</v>
      </c>
      <c r="O24" s="14">
        <f t="shared" si="0"/>
        <v>2.9935960080799999</v>
      </c>
      <c r="P24" s="14">
        <v>11.39</v>
      </c>
      <c r="Q24" s="14">
        <v>1.78</v>
      </c>
      <c r="R24" s="14">
        <f t="shared" si="1"/>
        <v>34.097058532031198</v>
      </c>
      <c r="S24" s="14">
        <f t="shared" si="2"/>
        <v>5.3286008943823999</v>
      </c>
      <c r="T24" s="13">
        <v>0.99</v>
      </c>
      <c r="U24" s="13">
        <v>0.98</v>
      </c>
      <c r="V24" s="14">
        <f t="shared" si="3"/>
        <v>33.756087946710885</v>
      </c>
      <c r="W24" s="14">
        <f t="shared" si="4"/>
        <v>5.2220288764947522</v>
      </c>
    </row>
    <row r="25" spans="1:23">
      <c r="A25" s="11" t="s">
        <v>66</v>
      </c>
      <c r="B25" s="11" t="s">
        <v>65</v>
      </c>
      <c r="C25" s="12">
        <v>233.90376437099999</v>
      </c>
      <c r="D25" s="11">
        <v>2</v>
      </c>
      <c r="E25" s="11">
        <v>8091</v>
      </c>
      <c r="F25" s="11" t="s">
        <v>52</v>
      </c>
      <c r="G25" s="11">
        <v>4</v>
      </c>
      <c r="H25" s="11" t="s">
        <v>58</v>
      </c>
      <c r="I25" s="11">
        <v>13</v>
      </c>
      <c r="J25" s="11">
        <v>6170</v>
      </c>
      <c r="K25" s="11">
        <v>6170</v>
      </c>
      <c r="L25" s="11">
        <v>573</v>
      </c>
      <c r="M25" s="12">
        <v>3.87256655883</v>
      </c>
      <c r="N25" s="13">
        <v>0.83</v>
      </c>
      <c r="O25" s="14">
        <f t="shared" si="0"/>
        <v>3.2142302438288999</v>
      </c>
      <c r="P25" s="14">
        <v>2.0699999999999998</v>
      </c>
      <c r="Q25" s="14">
        <v>0.08</v>
      </c>
      <c r="R25" s="14">
        <f t="shared" si="1"/>
        <v>6.6534566047258226</v>
      </c>
      <c r="S25" s="14">
        <f t="shared" si="2"/>
        <v>0.257138419506312</v>
      </c>
      <c r="T25" s="13">
        <v>0.99</v>
      </c>
      <c r="U25" s="13">
        <v>0.98</v>
      </c>
      <c r="V25" s="14">
        <f t="shared" si="3"/>
        <v>6.5869220386785639</v>
      </c>
      <c r="W25" s="14">
        <f t="shared" si="4"/>
        <v>0.25199565111618577</v>
      </c>
    </row>
    <row r="26" spans="1:23">
      <c r="A26" s="11" t="s">
        <v>66</v>
      </c>
      <c r="B26" s="11" t="s">
        <v>65</v>
      </c>
      <c r="C26" s="12">
        <v>233.90376437099999</v>
      </c>
      <c r="D26" s="11">
        <v>2</v>
      </c>
      <c r="E26" s="11">
        <v>8092</v>
      </c>
      <c r="F26" s="11" t="s">
        <v>52</v>
      </c>
      <c r="G26" s="11">
        <v>4</v>
      </c>
      <c r="H26" s="11" t="s">
        <v>56</v>
      </c>
      <c r="I26" s="11">
        <v>7</v>
      </c>
      <c r="J26" s="11">
        <v>2130</v>
      </c>
      <c r="K26" s="11">
        <v>2130</v>
      </c>
      <c r="L26" s="11">
        <v>567</v>
      </c>
      <c r="M26" s="12">
        <v>2.2022699913000001</v>
      </c>
      <c r="N26" s="13">
        <v>1</v>
      </c>
      <c r="O26" s="14">
        <f t="shared" si="0"/>
        <v>2.2022699913000001</v>
      </c>
      <c r="P26" s="14">
        <v>6.95</v>
      </c>
      <c r="Q26" s="14">
        <v>1.2</v>
      </c>
      <c r="R26" s="14">
        <f t="shared" si="1"/>
        <v>15.305776439535002</v>
      </c>
      <c r="S26" s="14">
        <f t="shared" si="2"/>
        <v>2.6427239895599999</v>
      </c>
      <c r="T26" s="13">
        <v>0.99</v>
      </c>
      <c r="U26" s="13">
        <v>0.98</v>
      </c>
      <c r="V26" s="14">
        <f t="shared" si="3"/>
        <v>15.152718675139651</v>
      </c>
      <c r="W26" s="14">
        <f t="shared" si="4"/>
        <v>2.5898695097687998</v>
      </c>
    </row>
    <row r="27" spans="1:23">
      <c r="A27" s="11" t="s">
        <v>66</v>
      </c>
      <c r="B27" s="11" t="s">
        <v>65</v>
      </c>
      <c r="C27" s="12">
        <v>233.90376437099999</v>
      </c>
      <c r="D27" s="11">
        <v>2</v>
      </c>
      <c r="E27" s="11">
        <v>8093</v>
      </c>
      <c r="F27" s="11" t="s">
        <v>52</v>
      </c>
      <c r="G27" s="11">
        <v>4</v>
      </c>
      <c r="H27" s="11" t="s">
        <v>57</v>
      </c>
      <c r="I27" s="11">
        <v>11</v>
      </c>
      <c r="J27" s="11">
        <v>4110</v>
      </c>
      <c r="K27" s="11">
        <v>4110</v>
      </c>
      <c r="L27" s="11">
        <v>571</v>
      </c>
      <c r="M27" s="12">
        <v>3.0265681829500002</v>
      </c>
      <c r="N27" s="13">
        <v>1</v>
      </c>
      <c r="O27" s="14">
        <f t="shared" si="0"/>
        <v>3.0265681829500002</v>
      </c>
      <c r="P27" s="14">
        <v>3.85</v>
      </c>
      <c r="Q27" s="14">
        <v>0.14000000000000001</v>
      </c>
      <c r="R27" s="14">
        <f t="shared" si="1"/>
        <v>11.652287504357501</v>
      </c>
      <c r="S27" s="14">
        <f t="shared" si="2"/>
        <v>0.42371954561300007</v>
      </c>
      <c r="T27" s="13">
        <v>0.99</v>
      </c>
      <c r="U27" s="13">
        <v>0.98</v>
      </c>
      <c r="V27" s="14">
        <f t="shared" si="3"/>
        <v>11.535764629313926</v>
      </c>
      <c r="W27" s="14">
        <f t="shared" si="4"/>
        <v>0.41524515470074008</v>
      </c>
    </row>
    <row r="28" spans="1:23">
      <c r="A28" s="11" t="s">
        <v>66</v>
      </c>
      <c r="B28" s="11" t="s">
        <v>65</v>
      </c>
      <c r="C28" s="12">
        <v>233.90376437099999</v>
      </c>
      <c r="D28" s="11">
        <v>2</v>
      </c>
      <c r="E28" s="11">
        <v>8094</v>
      </c>
      <c r="F28" s="11" t="s">
        <v>52</v>
      </c>
      <c r="G28" s="11">
        <v>4</v>
      </c>
      <c r="H28" s="11" t="s">
        <v>68</v>
      </c>
      <c r="I28" s="11">
        <v>10</v>
      </c>
      <c r="J28" s="11">
        <v>3200</v>
      </c>
      <c r="K28" s="11">
        <v>3200</v>
      </c>
      <c r="L28" s="11">
        <v>570</v>
      </c>
      <c r="M28" s="12">
        <v>1.1207877805899999</v>
      </c>
      <c r="N28" s="13">
        <v>1</v>
      </c>
      <c r="O28" s="14">
        <f t="shared" si="0"/>
        <v>1.1207877805899999</v>
      </c>
      <c r="P28" s="14">
        <v>4.29</v>
      </c>
      <c r="Q28" s="14">
        <v>0.16</v>
      </c>
      <c r="R28" s="14">
        <f t="shared" si="1"/>
        <v>4.8081795787310995</v>
      </c>
      <c r="S28" s="14">
        <f t="shared" si="2"/>
        <v>0.17932604489439999</v>
      </c>
      <c r="T28" s="13">
        <v>0.99</v>
      </c>
      <c r="U28" s="13">
        <v>0.98</v>
      </c>
      <c r="V28" s="14">
        <f t="shared" si="3"/>
        <v>4.760097782943788</v>
      </c>
      <c r="W28" s="14">
        <f t="shared" si="4"/>
        <v>0.17573952399651199</v>
      </c>
    </row>
    <row r="29" spans="1:23">
      <c r="A29" s="11" t="s">
        <v>66</v>
      </c>
      <c r="B29" s="11" t="s">
        <v>65</v>
      </c>
      <c r="C29" s="12">
        <v>233.90376437099999</v>
      </c>
      <c r="D29" s="11">
        <v>2</v>
      </c>
      <c r="E29" s="11">
        <v>8228</v>
      </c>
      <c r="F29" s="11" t="s">
        <v>64</v>
      </c>
      <c r="G29" s="11">
        <v>7</v>
      </c>
      <c r="H29" s="11" t="s">
        <v>56</v>
      </c>
      <c r="I29" s="11">
        <v>7</v>
      </c>
      <c r="J29" s="11">
        <v>2110</v>
      </c>
      <c r="K29" s="11">
        <v>2110</v>
      </c>
      <c r="L29" s="11">
        <v>627</v>
      </c>
      <c r="M29" s="12">
        <v>0.65829711675900004</v>
      </c>
      <c r="N29" s="13">
        <v>1</v>
      </c>
      <c r="O29" s="14">
        <f t="shared" si="0"/>
        <v>0.65829711675900004</v>
      </c>
      <c r="P29" s="14">
        <v>6.1202810000000003</v>
      </c>
      <c r="Q29" s="14">
        <v>1.0088379999999999</v>
      </c>
      <c r="R29" s="14">
        <f t="shared" si="1"/>
        <v>4.0289633360548898</v>
      </c>
      <c r="S29" s="14">
        <f t="shared" si="2"/>
        <v>0.66411514667691607</v>
      </c>
      <c r="T29" s="13">
        <v>0.93</v>
      </c>
      <c r="U29" s="13">
        <v>0.92</v>
      </c>
      <c r="V29" s="14">
        <f t="shared" si="3"/>
        <v>3.7469359025310478</v>
      </c>
      <c r="W29" s="14">
        <f t="shared" si="4"/>
        <v>0.61098593494276277</v>
      </c>
    </row>
    <row r="30" spans="1:23">
      <c r="A30" s="11" t="s">
        <v>66</v>
      </c>
      <c r="B30" s="11" t="s">
        <v>65</v>
      </c>
      <c r="C30" s="12">
        <v>233.90376437099999</v>
      </c>
      <c r="D30" s="11">
        <v>2</v>
      </c>
      <c r="E30" s="11">
        <v>8505</v>
      </c>
      <c r="F30" s="11" t="s">
        <v>52</v>
      </c>
      <c r="G30" s="11">
        <v>4</v>
      </c>
      <c r="H30" s="11" t="s">
        <v>62</v>
      </c>
      <c r="I30" s="11">
        <v>1</v>
      </c>
      <c r="J30" s="11">
        <v>1100</v>
      </c>
      <c r="K30" s="11">
        <v>1100</v>
      </c>
      <c r="L30" s="11">
        <v>561</v>
      </c>
      <c r="M30" s="12">
        <v>0.91583223009600001</v>
      </c>
      <c r="N30" s="13">
        <v>1</v>
      </c>
      <c r="O30" s="14">
        <f t="shared" si="0"/>
        <v>0.91583223009600001</v>
      </c>
      <c r="P30" s="14">
        <v>4.55</v>
      </c>
      <c r="Q30" s="14">
        <v>0.79</v>
      </c>
      <c r="R30" s="14">
        <f t="shared" si="1"/>
        <v>4.1670366469367996</v>
      </c>
      <c r="S30" s="14">
        <f t="shared" si="2"/>
        <v>0.72350746177584002</v>
      </c>
      <c r="T30" s="13">
        <v>0.99</v>
      </c>
      <c r="U30" s="13">
        <v>0.98</v>
      </c>
      <c r="V30" s="14">
        <f t="shared" si="3"/>
        <v>4.125366280467432</v>
      </c>
      <c r="W30" s="14">
        <f t="shared" si="4"/>
        <v>0.70903731254032321</v>
      </c>
    </row>
    <row r="31" spans="1:23">
      <c r="A31" s="11" t="s">
        <v>66</v>
      </c>
      <c r="B31" s="11" t="s">
        <v>65</v>
      </c>
      <c r="C31" s="12">
        <v>233.90376437099999</v>
      </c>
      <c r="D31" s="11">
        <v>2</v>
      </c>
      <c r="E31" s="11">
        <v>8506</v>
      </c>
      <c r="F31" s="11" t="s">
        <v>52</v>
      </c>
      <c r="G31" s="11">
        <v>4</v>
      </c>
      <c r="H31" s="11" t="s">
        <v>57</v>
      </c>
      <c r="I31" s="11">
        <v>11</v>
      </c>
      <c r="J31" s="11">
        <v>4340</v>
      </c>
      <c r="K31" s="11">
        <v>4340</v>
      </c>
      <c r="L31" s="11">
        <v>571</v>
      </c>
      <c r="M31" s="12">
        <v>6.8056693150399999E-2</v>
      </c>
      <c r="N31" s="13">
        <v>1</v>
      </c>
      <c r="O31" s="14">
        <f t="shared" si="0"/>
        <v>6.8056693150399999E-2</v>
      </c>
      <c r="P31" s="14">
        <v>3.85</v>
      </c>
      <c r="Q31" s="14">
        <v>0.14000000000000001</v>
      </c>
      <c r="R31" s="14">
        <f t="shared" si="1"/>
        <v>0.26201826862903999</v>
      </c>
      <c r="S31" s="14">
        <f t="shared" si="2"/>
        <v>9.5279370410560008E-3</v>
      </c>
      <c r="T31" s="13">
        <v>0.99</v>
      </c>
      <c r="U31" s="13">
        <v>0.98</v>
      </c>
      <c r="V31" s="14">
        <f t="shared" si="3"/>
        <v>0.2593980859427496</v>
      </c>
      <c r="W31" s="14">
        <f t="shared" si="4"/>
        <v>9.3373783002348807E-3</v>
      </c>
    </row>
    <row r="32" spans="1:23">
      <c r="A32" s="11" t="s">
        <v>66</v>
      </c>
      <c r="B32" s="11" t="s">
        <v>65</v>
      </c>
      <c r="C32" s="12">
        <v>233.90376437099999</v>
      </c>
      <c r="D32" s="11">
        <v>2</v>
      </c>
      <c r="E32" s="11">
        <v>8509</v>
      </c>
      <c r="F32" s="11" t="s">
        <v>52</v>
      </c>
      <c r="G32" s="11">
        <v>4</v>
      </c>
      <c r="H32" s="11" t="s">
        <v>51</v>
      </c>
      <c r="I32" s="11">
        <v>4</v>
      </c>
      <c r="J32" s="11">
        <v>1400</v>
      </c>
      <c r="K32" s="11">
        <v>1400</v>
      </c>
      <c r="L32" s="11">
        <v>564</v>
      </c>
      <c r="M32" s="12">
        <v>0.694851694277</v>
      </c>
      <c r="N32" s="13">
        <v>1</v>
      </c>
      <c r="O32" s="14">
        <f t="shared" si="0"/>
        <v>0.694851694277</v>
      </c>
      <c r="P32" s="14">
        <v>11.39</v>
      </c>
      <c r="Q32" s="14">
        <v>1.78</v>
      </c>
      <c r="R32" s="14">
        <f t="shared" si="1"/>
        <v>7.9143607978150303</v>
      </c>
      <c r="S32" s="14">
        <f t="shared" si="2"/>
        <v>1.23683601581306</v>
      </c>
      <c r="T32" s="13">
        <v>0.99</v>
      </c>
      <c r="U32" s="13">
        <v>0.98</v>
      </c>
      <c r="V32" s="14">
        <f t="shared" si="3"/>
        <v>7.8352171898368796</v>
      </c>
      <c r="W32" s="14">
        <f t="shared" si="4"/>
        <v>1.2120992954967988</v>
      </c>
    </row>
    <row r="33" spans="1:23">
      <c r="A33" s="11" t="s">
        <v>66</v>
      </c>
      <c r="B33" s="11" t="s">
        <v>65</v>
      </c>
      <c r="C33" s="12">
        <v>233.90376437099999</v>
      </c>
      <c r="D33" s="11">
        <v>2</v>
      </c>
      <c r="E33" s="11">
        <v>8518</v>
      </c>
      <c r="F33" s="11" t="s">
        <v>52</v>
      </c>
      <c r="G33" s="11">
        <v>4</v>
      </c>
      <c r="H33" s="11" t="s">
        <v>51</v>
      </c>
      <c r="I33" s="11">
        <v>4</v>
      </c>
      <c r="J33" s="11">
        <v>8140</v>
      </c>
      <c r="K33" s="11">
        <v>8140</v>
      </c>
      <c r="L33" s="11">
        <v>564</v>
      </c>
      <c r="M33" s="12">
        <v>0.65139271935700005</v>
      </c>
      <c r="N33" s="13">
        <v>1</v>
      </c>
      <c r="O33" s="14">
        <f t="shared" si="0"/>
        <v>0.65139271935700005</v>
      </c>
      <c r="P33" s="14">
        <v>11.39</v>
      </c>
      <c r="Q33" s="14">
        <v>1.78</v>
      </c>
      <c r="R33" s="14">
        <f t="shared" si="1"/>
        <v>7.419363073476231</v>
      </c>
      <c r="S33" s="14">
        <f t="shared" si="2"/>
        <v>1.15947904045546</v>
      </c>
      <c r="T33" s="13">
        <v>0.99</v>
      </c>
      <c r="U33" s="13">
        <v>0.98</v>
      </c>
      <c r="V33" s="14">
        <f t="shared" si="3"/>
        <v>7.3451694427414687</v>
      </c>
      <c r="W33" s="14">
        <f t="shared" si="4"/>
        <v>1.1362894596463509</v>
      </c>
    </row>
    <row r="34" spans="1:23">
      <c r="A34" s="11" t="s">
        <v>66</v>
      </c>
      <c r="B34" s="11" t="s">
        <v>65</v>
      </c>
      <c r="C34" s="12">
        <v>233.90376437099999</v>
      </c>
      <c r="D34" s="11">
        <v>2</v>
      </c>
      <c r="E34" s="11">
        <v>8519</v>
      </c>
      <c r="F34" s="11" t="s">
        <v>64</v>
      </c>
      <c r="G34" s="11">
        <v>7</v>
      </c>
      <c r="H34" s="11" t="s">
        <v>51</v>
      </c>
      <c r="I34" s="11">
        <v>4</v>
      </c>
      <c r="J34" s="11">
        <v>8140</v>
      </c>
      <c r="K34" s="11">
        <v>8140</v>
      </c>
      <c r="L34" s="11">
        <v>624</v>
      </c>
      <c r="M34" s="12">
        <v>0.15562016654800001</v>
      </c>
      <c r="N34" s="13">
        <v>1</v>
      </c>
      <c r="O34" s="14">
        <f t="shared" si="0"/>
        <v>0.15562016654800001</v>
      </c>
      <c r="P34" s="14">
        <v>8.9435769999999994</v>
      </c>
      <c r="Q34" s="14">
        <v>1.3322039999999999</v>
      </c>
      <c r="R34" s="14">
        <f t="shared" si="1"/>
        <v>1.3918009422748623</v>
      </c>
      <c r="S34" s="14">
        <f t="shared" si="2"/>
        <v>0.20731780835591179</v>
      </c>
      <c r="T34" s="13">
        <v>0.93</v>
      </c>
      <c r="U34" s="13">
        <v>0.92</v>
      </c>
      <c r="V34" s="14">
        <f t="shared" si="3"/>
        <v>1.294374876315622</v>
      </c>
      <c r="W34" s="14">
        <f t="shared" si="4"/>
        <v>0.19073238368743886</v>
      </c>
    </row>
    <row r="35" spans="1:23">
      <c r="A35" s="11" t="s">
        <v>66</v>
      </c>
      <c r="B35" s="11" t="s">
        <v>65</v>
      </c>
      <c r="C35" s="12">
        <v>233.90376437099999</v>
      </c>
      <c r="D35" s="11">
        <v>2</v>
      </c>
      <c r="E35" s="11">
        <v>8521</v>
      </c>
      <c r="F35" s="11" t="s">
        <v>52</v>
      </c>
      <c r="G35" s="11">
        <v>4</v>
      </c>
      <c r="H35" s="11" t="s">
        <v>51</v>
      </c>
      <c r="I35" s="11">
        <v>4</v>
      </c>
      <c r="J35" s="11">
        <v>1400</v>
      </c>
      <c r="K35" s="11">
        <v>1400</v>
      </c>
      <c r="L35" s="11">
        <v>564</v>
      </c>
      <c r="M35" s="12">
        <v>1.4458225447799999</v>
      </c>
      <c r="N35" s="13">
        <v>1</v>
      </c>
      <c r="O35" s="14">
        <f t="shared" si="0"/>
        <v>1.4458225447799999</v>
      </c>
      <c r="P35" s="14">
        <v>11.39</v>
      </c>
      <c r="Q35" s="14">
        <v>1.78</v>
      </c>
      <c r="R35" s="14">
        <f t="shared" si="1"/>
        <v>16.467918785044201</v>
      </c>
      <c r="S35" s="14">
        <f t="shared" si="2"/>
        <v>2.5735641297083998</v>
      </c>
      <c r="T35" s="13">
        <v>0.99</v>
      </c>
      <c r="U35" s="13">
        <v>0.98</v>
      </c>
      <c r="V35" s="14">
        <f t="shared" si="3"/>
        <v>16.303239597193759</v>
      </c>
      <c r="W35" s="14">
        <f t="shared" si="4"/>
        <v>2.5220928471142319</v>
      </c>
    </row>
    <row r="36" spans="1:23">
      <c r="A36" s="11" t="s">
        <v>66</v>
      </c>
      <c r="B36" s="11" t="s">
        <v>65</v>
      </c>
      <c r="C36" s="12">
        <v>233.90376437099999</v>
      </c>
      <c r="D36" s="11">
        <v>2</v>
      </c>
      <c r="E36" s="11">
        <v>8522</v>
      </c>
      <c r="F36" s="11" t="s">
        <v>64</v>
      </c>
      <c r="G36" s="11">
        <v>7</v>
      </c>
      <c r="H36" s="11" t="s">
        <v>51</v>
      </c>
      <c r="I36" s="11">
        <v>4</v>
      </c>
      <c r="J36" s="11">
        <v>1400</v>
      </c>
      <c r="K36" s="11">
        <v>1400</v>
      </c>
      <c r="L36" s="11">
        <v>624</v>
      </c>
      <c r="M36" s="12">
        <v>8.3680624789799998E-2</v>
      </c>
      <c r="N36" s="13">
        <v>1</v>
      </c>
      <c r="O36" s="14">
        <f t="shared" si="0"/>
        <v>8.3680624789799998E-2</v>
      </c>
      <c r="P36" s="14">
        <v>8.9435769999999994</v>
      </c>
      <c r="Q36" s="14">
        <v>1.3322039999999999</v>
      </c>
      <c r="R36" s="14">
        <f t="shared" si="1"/>
        <v>0.74840411121568506</v>
      </c>
      <c r="S36" s="14">
        <f t="shared" si="2"/>
        <v>0.11147966306747072</v>
      </c>
      <c r="T36" s="13">
        <v>0.93</v>
      </c>
      <c r="U36" s="13">
        <v>0.92</v>
      </c>
      <c r="V36" s="14">
        <f t="shared" si="3"/>
        <v>0.6960158234305871</v>
      </c>
      <c r="W36" s="14">
        <f t="shared" si="4"/>
        <v>0.10256129002207306</v>
      </c>
    </row>
    <row r="37" spans="1:23">
      <c r="A37" s="11" t="s">
        <v>66</v>
      </c>
      <c r="B37" s="11" t="s">
        <v>65</v>
      </c>
      <c r="C37" s="12">
        <v>233.90376437099999</v>
      </c>
      <c r="D37" s="11">
        <v>2</v>
      </c>
      <c r="E37" s="11">
        <v>8528</v>
      </c>
      <c r="F37" s="11" t="s">
        <v>52</v>
      </c>
      <c r="G37" s="11">
        <v>4</v>
      </c>
      <c r="H37" s="11" t="s">
        <v>62</v>
      </c>
      <c r="I37" s="11">
        <v>1</v>
      </c>
      <c r="J37" s="11">
        <v>1100</v>
      </c>
      <c r="K37" s="11">
        <v>1100</v>
      </c>
      <c r="L37" s="11">
        <v>561</v>
      </c>
      <c r="M37" s="12">
        <v>3.20452356023E-2</v>
      </c>
      <c r="N37" s="13">
        <v>1</v>
      </c>
      <c r="O37" s="14">
        <f t="shared" si="0"/>
        <v>3.20452356023E-2</v>
      </c>
      <c r="P37" s="14">
        <v>4.55</v>
      </c>
      <c r="Q37" s="14">
        <v>0.79</v>
      </c>
      <c r="R37" s="14">
        <f t="shared" si="1"/>
        <v>0.14580582199046499</v>
      </c>
      <c r="S37" s="14">
        <f t="shared" si="2"/>
        <v>2.5315736125817001E-2</v>
      </c>
      <c r="T37" s="13">
        <v>0.99</v>
      </c>
      <c r="U37" s="13">
        <v>0.98</v>
      </c>
      <c r="V37" s="14">
        <f t="shared" si="3"/>
        <v>0.14434776377056033</v>
      </c>
      <c r="W37" s="14">
        <f t="shared" si="4"/>
        <v>2.4809421403300662E-2</v>
      </c>
    </row>
    <row r="38" spans="1:23">
      <c r="A38" s="11" t="s">
        <v>66</v>
      </c>
      <c r="B38" s="11" t="s">
        <v>65</v>
      </c>
      <c r="C38" s="12">
        <v>233.90376437099999</v>
      </c>
      <c r="D38" s="11">
        <v>2</v>
      </c>
      <c r="E38" s="11">
        <v>8529</v>
      </c>
      <c r="F38" s="11" t="s">
        <v>52</v>
      </c>
      <c r="G38" s="11">
        <v>4</v>
      </c>
      <c r="H38" s="11" t="s">
        <v>63</v>
      </c>
      <c r="I38" s="11">
        <v>6</v>
      </c>
      <c r="J38" s="11">
        <v>7410</v>
      </c>
      <c r="K38" s="11">
        <v>7410</v>
      </c>
      <c r="L38" s="11">
        <v>566</v>
      </c>
      <c r="M38" s="12">
        <v>3.2515476700299999</v>
      </c>
      <c r="N38" s="13">
        <v>1</v>
      </c>
      <c r="O38" s="14">
        <f t="shared" si="0"/>
        <v>3.2515476700299999</v>
      </c>
      <c r="P38" s="14">
        <v>4.6100000000000003</v>
      </c>
      <c r="Q38" s="14">
        <v>0.18</v>
      </c>
      <c r="R38" s="14">
        <f t="shared" si="1"/>
        <v>14.989634758838301</v>
      </c>
      <c r="S38" s="14">
        <f t="shared" si="2"/>
        <v>0.58527858060539995</v>
      </c>
      <c r="T38" s="13">
        <v>0.99</v>
      </c>
      <c r="U38" s="13">
        <v>0.98</v>
      </c>
      <c r="V38" s="14">
        <f t="shared" si="3"/>
        <v>14.839738411249918</v>
      </c>
      <c r="W38" s="14">
        <f t="shared" si="4"/>
        <v>0.57357300899329189</v>
      </c>
    </row>
    <row r="39" spans="1:23">
      <c r="A39" s="11" t="s">
        <v>66</v>
      </c>
      <c r="B39" s="11" t="s">
        <v>65</v>
      </c>
      <c r="C39" s="12">
        <v>233.90376437099999</v>
      </c>
      <c r="D39" s="11">
        <v>2</v>
      </c>
      <c r="E39" s="11">
        <v>8530</v>
      </c>
      <c r="F39" s="11" t="s">
        <v>64</v>
      </c>
      <c r="G39" s="11">
        <v>7</v>
      </c>
      <c r="H39" s="11" t="s">
        <v>63</v>
      </c>
      <c r="I39" s="11">
        <v>6</v>
      </c>
      <c r="J39" s="11">
        <v>7410</v>
      </c>
      <c r="K39" s="11">
        <v>7410</v>
      </c>
      <c r="L39" s="11">
        <v>626</v>
      </c>
      <c r="M39" s="12">
        <v>9.0345360844600001E-2</v>
      </c>
      <c r="N39" s="13">
        <v>1</v>
      </c>
      <c r="O39" s="14">
        <f t="shared" si="0"/>
        <v>9.0345360844600001E-2</v>
      </c>
      <c r="P39" s="14">
        <v>3.6973400000000001</v>
      </c>
      <c r="Q39" s="14">
        <v>0.14446200000000001</v>
      </c>
      <c r="R39" s="14">
        <f t="shared" si="1"/>
        <v>0.33403751646517338</v>
      </c>
      <c r="S39" s="14">
        <f t="shared" si="2"/>
        <v>1.3051471518332606E-2</v>
      </c>
      <c r="T39" s="13">
        <v>0.93</v>
      </c>
      <c r="U39" s="13">
        <v>0.92</v>
      </c>
      <c r="V39" s="14">
        <f t="shared" si="3"/>
        <v>0.31065489031261123</v>
      </c>
      <c r="W39" s="14">
        <f t="shared" si="4"/>
        <v>1.2007353796865999E-2</v>
      </c>
    </row>
    <row r="40" spans="1:23">
      <c r="A40" s="11" t="s">
        <v>66</v>
      </c>
      <c r="B40" s="11" t="s">
        <v>65</v>
      </c>
      <c r="C40" s="12">
        <v>233.90376437099999</v>
      </c>
      <c r="D40" s="11">
        <v>2</v>
      </c>
      <c r="E40" s="11">
        <v>8531</v>
      </c>
      <c r="F40" s="11" t="s">
        <v>64</v>
      </c>
      <c r="G40" s="11">
        <v>7</v>
      </c>
      <c r="H40" s="11" t="s">
        <v>57</v>
      </c>
      <c r="I40" s="11">
        <v>11</v>
      </c>
      <c r="J40" s="11">
        <v>4340</v>
      </c>
      <c r="K40" s="11">
        <v>4340</v>
      </c>
      <c r="L40" s="11">
        <v>631</v>
      </c>
      <c r="M40" s="12">
        <v>0.87670534868399996</v>
      </c>
      <c r="N40" s="13">
        <v>1</v>
      </c>
      <c r="O40" s="14">
        <f t="shared" si="0"/>
        <v>0.87670534868399996</v>
      </c>
      <c r="P40" s="14">
        <v>3.2994349999999999</v>
      </c>
      <c r="Q40" s="14">
        <v>0.11773699999999999</v>
      </c>
      <c r="R40" s="14">
        <f t="shared" si="1"/>
        <v>2.8926323121351931</v>
      </c>
      <c r="S40" s="14">
        <f t="shared" si="2"/>
        <v>0.1032206576380081</v>
      </c>
      <c r="T40" s="13">
        <v>0.93</v>
      </c>
      <c r="U40" s="13">
        <v>0.92</v>
      </c>
      <c r="V40" s="14">
        <f t="shared" si="3"/>
        <v>2.6901480502857296</v>
      </c>
      <c r="W40" s="14">
        <f t="shared" si="4"/>
        <v>9.4963005026967459E-2</v>
      </c>
    </row>
    <row r="41" spans="1:23">
      <c r="A41" s="11" t="s">
        <v>66</v>
      </c>
      <c r="B41" s="11" t="s">
        <v>65</v>
      </c>
      <c r="C41" s="12">
        <v>233.90376437099999</v>
      </c>
      <c r="D41" s="11">
        <v>2</v>
      </c>
      <c r="E41" s="11">
        <v>8532</v>
      </c>
      <c r="F41" s="11" t="s">
        <v>64</v>
      </c>
      <c r="G41" s="11">
        <v>7</v>
      </c>
      <c r="H41" s="11" t="s">
        <v>61</v>
      </c>
      <c r="I41" s="11">
        <v>12</v>
      </c>
      <c r="J41" s="11">
        <v>5300</v>
      </c>
      <c r="K41" s="11">
        <v>5300</v>
      </c>
      <c r="L41" s="11">
        <v>632</v>
      </c>
      <c r="M41" s="12">
        <v>1.4155481829500001</v>
      </c>
      <c r="N41" s="13">
        <v>0.55000000000000004</v>
      </c>
      <c r="O41" s="14">
        <f t="shared" si="0"/>
        <v>0.77855150062250011</v>
      </c>
      <c r="P41" s="14">
        <v>1.7289019999999999</v>
      </c>
      <c r="Q41" s="14">
        <v>6.3421000000000005E-2</v>
      </c>
      <c r="R41" s="14">
        <f t="shared" si="1"/>
        <v>1.3460392465292417</v>
      </c>
      <c r="S41" s="14">
        <f t="shared" si="2"/>
        <v>4.9376514720979585E-2</v>
      </c>
      <c r="T41" s="13">
        <v>0.93</v>
      </c>
      <c r="U41" s="13">
        <v>0.92</v>
      </c>
      <c r="V41" s="14">
        <f t="shared" si="3"/>
        <v>1.2518164992721947</v>
      </c>
      <c r="W41" s="14">
        <f t="shared" si="4"/>
        <v>4.5426393543301219E-2</v>
      </c>
    </row>
    <row r="42" spans="1:23">
      <c r="A42" s="11" t="s">
        <v>66</v>
      </c>
      <c r="B42" s="11" t="s">
        <v>65</v>
      </c>
      <c r="C42" s="12">
        <v>233.90376437099999</v>
      </c>
      <c r="D42" s="11">
        <v>2</v>
      </c>
      <c r="E42" s="11">
        <v>8535</v>
      </c>
      <c r="F42" s="11" t="s">
        <v>52</v>
      </c>
      <c r="G42" s="11">
        <v>4</v>
      </c>
      <c r="H42" s="11" t="s">
        <v>57</v>
      </c>
      <c r="I42" s="11">
        <v>11</v>
      </c>
      <c r="J42" s="11">
        <v>4340</v>
      </c>
      <c r="K42" s="11">
        <v>4340</v>
      </c>
      <c r="L42" s="11">
        <v>571</v>
      </c>
      <c r="M42" s="12">
        <v>4.2583494468699996</v>
      </c>
      <c r="N42" s="13">
        <v>1</v>
      </c>
      <c r="O42" s="14">
        <f t="shared" si="0"/>
        <v>4.2583494468699996</v>
      </c>
      <c r="P42" s="14">
        <v>3.85</v>
      </c>
      <c r="Q42" s="14">
        <v>0.14000000000000001</v>
      </c>
      <c r="R42" s="14">
        <f t="shared" si="1"/>
        <v>16.394645370449499</v>
      </c>
      <c r="S42" s="14">
        <f t="shared" si="2"/>
        <v>0.59616892256179999</v>
      </c>
      <c r="T42" s="13">
        <v>0.99</v>
      </c>
      <c r="U42" s="13">
        <v>0.98</v>
      </c>
      <c r="V42" s="14">
        <f t="shared" si="3"/>
        <v>16.230698916745006</v>
      </c>
      <c r="W42" s="14">
        <f t="shared" si="4"/>
        <v>0.58424554411056395</v>
      </c>
    </row>
    <row r="43" spans="1:23">
      <c r="A43" s="11" t="s">
        <v>66</v>
      </c>
      <c r="B43" s="11" t="s">
        <v>65</v>
      </c>
      <c r="C43" s="12">
        <v>233.90376437099999</v>
      </c>
      <c r="D43" s="11">
        <v>2</v>
      </c>
      <c r="E43" s="11">
        <v>8536</v>
      </c>
      <c r="F43" s="11" t="s">
        <v>64</v>
      </c>
      <c r="G43" s="11">
        <v>7</v>
      </c>
      <c r="H43" s="11" t="s">
        <v>57</v>
      </c>
      <c r="I43" s="11">
        <v>11</v>
      </c>
      <c r="J43" s="11">
        <v>4340</v>
      </c>
      <c r="K43" s="11">
        <v>4340</v>
      </c>
      <c r="L43" s="11">
        <v>631</v>
      </c>
      <c r="M43" s="12">
        <v>1.1207873936099999</v>
      </c>
      <c r="N43" s="13">
        <v>1</v>
      </c>
      <c r="O43" s="14">
        <f t="shared" si="0"/>
        <v>1.1207873936099999</v>
      </c>
      <c r="P43" s="14">
        <v>3.2994349999999999</v>
      </c>
      <c r="Q43" s="14">
        <v>0.11773699999999999</v>
      </c>
      <c r="R43" s="14">
        <f t="shared" si="1"/>
        <v>3.69796515403561</v>
      </c>
      <c r="S43" s="14">
        <f t="shared" si="2"/>
        <v>0.13195814536146055</v>
      </c>
      <c r="T43" s="13">
        <v>0.93</v>
      </c>
      <c r="U43" s="13">
        <v>0.92</v>
      </c>
      <c r="V43" s="14">
        <f t="shared" si="3"/>
        <v>3.4391075932531177</v>
      </c>
      <c r="W43" s="14">
        <f t="shared" si="4"/>
        <v>0.12140149373254372</v>
      </c>
    </row>
    <row r="44" spans="1:23">
      <c r="A44" s="11" t="s">
        <v>66</v>
      </c>
      <c r="B44" s="11" t="s">
        <v>65</v>
      </c>
      <c r="C44" s="12">
        <v>233.90376437099999</v>
      </c>
      <c r="D44" s="11">
        <v>2</v>
      </c>
      <c r="E44" s="11">
        <v>8537</v>
      </c>
      <c r="F44" s="11" t="s">
        <v>52</v>
      </c>
      <c r="G44" s="11">
        <v>4</v>
      </c>
      <c r="H44" s="11" t="s">
        <v>62</v>
      </c>
      <c r="I44" s="11">
        <v>1</v>
      </c>
      <c r="J44" s="11">
        <v>1100</v>
      </c>
      <c r="K44" s="11">
        <v>1100</v>
      </c>
      <c r="L44" s="11">
        <v>561</v>
      </c>
      <c r="M44" s="12">
        <v>3.4723381438400001</v>
      </c>
      <c r="N44" s="13">
        <v>1</v>
      </c>
      <c r="O44" s="14">
        <f t="shared" si="0"/>
        <v>3.4723381438400001</v>
      </c>
      <c r="P44" s="14">
        <v>4.55</v>
      </c>
      <c r="Q44" s="14">
        <v>0.79</v>
      </c>
      <c r="R44" s="14">
        <f t="shared" si="1"/>
        <v>15.799138554472</v>
      </c>
      <c r="S44" s="14">
        <f t="shared" si="2"/>
        <v>2.7431471336336002</v>
      </c>
      <c r="T44" s="13">
        <v>0.99</v>
      </c>
      <c r="U44" s="13">
        <v>0.98</v>
      </c>
      <c r="V44" s="14">
        <f t="shared" si="3"/>
        <v>15.641147168927279</v>
      </c>
      <c r="W44" s="14">
        <f t="shared" si="4"/>
        <v>2.6882841909609283</v>
      </c>
    </row>
    <row r="45" spans="1:23">
      <c r="A45" s="11" t="s">
        <v>66</v>
      </c>
      <c r="B45" s="11" t="s">
        <v>65</v>
      </c>
      <c r="C45" s="12">
        <v>233.90376437099999</v>
      </c>
      <c r="D45" s="11">
        <v>2</v>
      </c>
      <c r="E45" s="11">
        <v>8538</v>
      </c>
      <c r="F45" s="11" t="s">
        <v>64</v>
      </c>
      <c r="G45" s="11">
        <v>7</v>
      </c>
      <c r="H45" s="11" t="s">
        <v>62</v>
      </c>
      <c r="I45" s="11">
        <v>1</v>
      </c>
      <c r="J45" s="11">
        <v>1100</v>
      </c>
      <c r="K45" s="11">
        <v>1100</v>
      </c>
      <c r="L45" s="11">
        <v>621</v>
      </c>
      <c r="M45" s="12">
        <v>2.3036750370600001</v>
      </c>
      <c r="N45" s="13">
        <v>1</v>
      </c>
      <c r="O45" s="14">
        <f t="shared" si="0"/>
        <v>2.3036750370600001</v>
      </c>
      <c r="P45" s="14">
        <v>4.1810729999999996</v>
      </c>
      <c r="Q45" s="14">
        <v>0.71781099999999998</v>
      </c>
      <c r="R45" s="14">
        <f t="shared" si="1"/>
        <v>9.6318334982255642</v>
      </c>
      <c r="S45" s="14">
        <f t="shared" si="2"/>
        <v>1.6536032820270756</v>
      </c>
      <c r="T45" s="13">
        <v>0.93</v>
      </c>
      <c r="U45" s="13">
        <v>0.92</v>
      </c>
      <c r="V45" s="14">
        <f t="shared" si="3"/>
        <v>8.9576051533497747</v>
      </c>
      <c r="W45" s="14">
        <f t="shared" si="4"/>
        <v>1.5213150194649097</v>
      </c>
    </row>
    <row r="46" spans="1:23">
      <c r="A46" s="11" t="s">
        <v>66</v>
      </c>
      <c r="B46" s="11" t="s">
        <v>65</v>
      </c>
      <c r="C46" s="12">
        <v>233.90376437099999</v>
      </c>
      <c r="D46" s="11">
        <v>2</v>
      </c>
      <c r="E46" s="11">
        <v>8552</v>
      </c>
      <c r="F46" s="11" t="s">
        <v>64</v>
      </c>
      <c r="G46" s="11">
        <v>7</v>
      </c>
      <c r="H46" s="11" t="s">
        <v>56</v>
      </c>
      <c r="I46" s="11">
        <v>7</v>
      </c>
      <c r="J46" s="11">
        <v>2110</v>
      </c>
      <c r="K46" s="11">
        <v>2110</v>
      </c>
      <c r="L46" s="11">
        <v>627</v>
      </c>
      <c r="M46" s="12">
        <v>0.60557105901300001</v>
      </c>
      <c r="N46" s="13">
        <v>1</v>
      </c>
      <c r="O46" s="14">
        <f t="shared" si="0"/>
        <v>0.60557105901300001</v>
      </c>
      <c r="P46" s="14">
        <v>6.1202810000000003</v>
      </c>
      <c r="Q46" s="14">
        <v>1.0088379999999999</v>
      </c>
      <c r="R46" s="14">
        <f t="shared" si="1"/>
        <v>3.7062650466271427</v>
      </c>
      <c r="S46" s="14">
        <f t="shared" si="2"/>
        <v>0.6109230960325569</v>
      </c>
      <c r="T46" s="13">
        <v>0.93</v>
      </c>
      <c r="U46" s="13">
        <v>0.92</v>
      </c>
      <c r="V46" s="14">
        <f t="shared" si="3"/>
        <v>3.4468264933632429</v>
      </c>
      <c r="W46" s="14">
        <f t="shared" si="4"/>
        <v>0.5620492483499524</v>
      </c>
    </row>
    <row r="47" spans="1:23">
      <c r="A47" s="11" t="s">
        <v>66</v>
      </c>
      <c r="B47" s="11" t="s">
        <v>65</v>
      </c>
      <c r="C47" s="12">
        <v>233.90376437099999</v>
      </c>
      <c r="D47" s="11">
        <v>2</v>
      </c>
      <c r="E47" s="11">
        <v>8553</v>
      </c>
      <c r="F47" s="11" t="s">
        <v>64</v>
      </c>
      <c r="G47" s="11">
        <v>7</v>
      </c>
      <c r="H47" s="11" t="s">
        <v>67</v>
      </c>
      <c r="I47" s="11">
        <v>9</v>
      </c>
      <c r="J47" s="11">
        <v>2240</v>
      </c>
      <c r="K47" s="11">
        <v>2240</v>
      </c>
      <c r="L47" s="11">
        <v>629</v>
      </c>
      <c r="M47" s="12">
        <v>1.3816803286E-2</v>
      </c>
      <c r="N47" s="13">
        <v>1</v>
      </c>
      <c r="O47" s="14">
        <f t="shared" si="0"/>
        <v>1.3816803286E-2</v>
      </c>
      <c r="P47" s="14">
        <v>4.6917039999999997</v>
      </c>
      <c r="Q47" s="14">
        <v>0.88216600000000001</v>
      </c>
      <c r="R47" s="14">
        <f t="shared" si="1"/>
        <v>6.4824351244139336E-2</v>
      </c>
      <c r="S47" s="14">
        <f t="shared" si="2"/>
        <v>1.2188714087597476E-2</v>
      </c>
      <c r="T47" s="13">
        <v>0.93</v>
      </c>
      <c r="U47" s="13">
        <v>0.92</v>
      </c>
      <c r="V47" s="14">
        <f t="shared" si="3"/>
        <v>6.0286646657049588E-2</v>
      </c>
      <c r="W47" s="14">
        <f t="shared" si="4"/>
        <v>1.1213616960589678E-2</v>
      </c>
    </row>
    <row r="48" spans="1:23">
      <c r="A48" s="11" t="s">
        <v>66</v>
      </c>
      <c r="B48" s="11" t="s">
        <v>65</v>
      </c>
      <c r="C48" s="12">
        <v>233.90376437099999</v>
      </c>
      <c r="D48" s="11">
        <v>2</v>
      </c>
      <c r="E48" s="11">
        <v>8560</v>
      </c>
      <c r="F48" s="11" t="s">
        <v>64</v>
      </c>
      <c r="G48" s="11">
        <v>7</v>
      </c>
      <c r="H48" s="11" t="s">
        <v>57</v>
      </c>
      <c r="I48" s="11">
        <v>11</v>
      </c>
      <c r="J48" s="11">
        <v>4340</v>
      </c>
      <c r="K48" s="11">
        <v>4340</v>
      </c>
      <c r="L48" s="11">
        <v>631</v>
      </c>
      <c r="M48" s="12">
        <v>1.5531793805300001E-3</v>
      </c>
      <c r="N48" s="13">
        <v>1</v>
      </c>
      <c r="O48" s="14">
        <f t="shared" si="0"/>
        <v>1.5531793805300001E-3</v>
      </c>
      <c r="P48" s="14">
        <v>3.2994349999999999</v>
      </c>
      <c r="Q48" s="14">
        <v>0.11773699999999999</v>
      </c>
      <c r="R48" s="14">
        <f t="shared" si="1"/>
        <v>5.1246144093990004E-3</v>
      </c>
      <c r="S48" s="14">
        <f t="shared" si="2"/>
        <v>1.8286668072546063E-4</v>
      </c>
      <c r="T48" s="13">
        <v>0.93</v>
      </c>
      <c r="U48" s="13">
        <v>0.92</v>
      </c>
      <c r="V48" s="14">
        <f t="shared" si="3"/>
        <v>4.7658914007410709E-3</v>
      </c>
      <c r="W48" s="14">
        <f t="shared" si="4"/>
        <v>1.6823734626742379E-4</v>
      </c>
    </row>
    <row r="49" spans="1:23">
      <c r="A49" s="11" t="s">
        <v>66</v>
      </c>
      <c r="B49" s="11" t="s">
        <v>65</v>
      </c>
      <c r="C49" s="12">
        <v>233.90376437099999</v>
      </c>
      <c r="D49" s="11">
        <v>2</v>
      </c>
      <c r="E49" s="11">
        <v>8624</v>
      </c>
      <c r="F49" s="11" t="s">
        <v>52</v>
      </c>
      <c r="G49" s="11">
        <v>4</v>
      </c>
      <c r="H49" s="11" t="s">
        <v>58</v>
      </c>
      <c r="I49" s="11">
        <v>13</v>
      </c>
      <c r="J49" s="11">
        <v>6170</v>
      </c>
      <c r="K49" s="11">
        <v>6170</v>
      </c>
      <c r="L49" s="11">
        <v>573</v>
      </c>
      <c r="M49" s="12">
        <v>2.0130226814199998</v>
      </c>
      <c r="N49" s="13">
        <v>0.83</v>
      </c>
      <c r="O49" s="14">
        <f t="shared" si="0"/>
        <v>1.6708088255785998</v>
      </c>
      <c r="P49" s="14">
        <v>2.0699999999999998</v>
      </c>
      <c r="Q49" s="14">
        <v>0.08</v>
      </c>
      <c r="R49" s="14">
        <f t="shared" si="1"/>
        <v>3.4585742689477015</v>
      </c>
      <c r="S49" s="14">
        <f t="shared" si="2"/>
        <v>0.133664706046288</v>
      </c>
      <c r="T49" s="13">
        <v>0.99</v>
      </c>
      <c r="U49" s="13">
        <v>0.98</v>
      </c>
      <c r="V49" s="14">
        <f t="shared" si="3"/>
        <v>3.4239885262582246</v>
      </c>
      <c r="W49" s="14">
        <f t="shared" si="4"/>
        <v>0.13099141192536223</v>
      </c>
    </row>
    <row r="50" spans="1:23">
      <c r="A50" s="11" t="s">
        <v>66</v>
      </c>
      <c r="B50" s="11" t="s">
        <v>65</v>
      </c>
      <c r="C50" s="12">
        <v>233.90376437099999</v>
      </c>
      <c r="D50" s="11">
        <v>2</v>
      </c>
      <c r="E50" s="11">
        <v>8625</v>
      </c>
      <c r="F50" s="11" t="s">
        <v>52</v>
      </c>
      <c r="G50" s="11">
        <v>4</v>
      </c>
      <c r="H50" s="11" t="s">
        <v>60</v>
      </c>
      <c r="I50" s="11">
        <v>8</v>
      </c>
      <c r="J50" s="11">
        <v>2140</v>
      </c>
      <c r="K50" s="11">
        <v>2140</v>
      </c>
      <c r="L50" s="11">
        <v>568</v>
      </c>
      <c r="M50" s="12">
        <v>5.1188742793400001E-2</v>
      </c>
      <c r="N50" s="13">
        <v>1</v>
      </c>
      <c r="O50" s="14">
        <f t="shared" si="0"/>
        <v>5.1188742793400001E-2</v>
      </c>
      <c r="P50" s="14">
        <v>8.18</v>
      </c>
      <c r="Q50" s="14">
        <v>1.43</v>
      </c>
      <c r="R50" s="14">
        <f t="shared" si="1"/>
        <v>0.41872391605001197</v>
      </c>
      <c r="S50" s="14">
        <f t="shared" si="2"/>
        <v>7.3199902194562003E-2</v>
      </c>
      <c r="T50" s="13">
        <v>0.99</v>
      </c>
      <c r="U50" s="13">
        <v>0.98</v>
      </c>
      <c r="V50" s="14">
        <f t="shared" si="3"/>
        <v>0.41453667688951185</v>
      </c>
      <c r="W50" s="14">
        <f t="shared" si="4"/>
        <v>7.1735904150670757E-2</v>
      </c>
    </row>
    <row r="51" spans="1:23">
      <c r="A51" s="11" t="s">
        <v>66</v>
      </c>
      <c r="B51" s="11" t="s">
        <v>65</v>
      </c>
      <c r="C51" s="12">
        <v>233.90376437099999</v>
      </c>
      <c r="D51" s="11">
        <v>2</v>
      </c>
      <c r="E51" s="11">
        <v>8626</v>
      </c>
      <c r="F51" s="11" t="s">
        <v>52</v>
      </c>
      <c r="G51" s="11">
        <v>4</v>
      </c>
      <c r="H51" s="11" t="s">
        <v>68</v>
      </c>
      <c r="I51" s="11">
        <v>10</v>
      </c>
      <c r="J51" s="11">
        <v>3200</v>
      </c>
      <c r="K51" s="11">
        <v>3200</v>
      </c>
      <c r="L51" s="11">
        <v>570</v>
      </c>
      <c r="M51" s="12">
        <v>1.5955316955500001</v>
      </c>
      <c r="N51" s="13">
        <v>1</v>
      </c>
      <c r="O51" s="14">
        <f t="shared" si="0"/>
        <v>1.5955316955500001</v>
      </c>
      <c r="P51" s="14">
        <v>4.29</v>
      </c>
      <c r="Q51" s="14">
        <v>0.16</v>
      </c>
      <c r="R51" s="14">
        <f t="shared" si="1"/>
        <v>6.8448309739095006</v>
      </c>
      <c r="S51" s="14">
        <f t="shared" si="2"/>
        <v>0.25528507128800004</v>
      </c>
      <c r="T51" s="13">
        <v>0.99</v>
      </c>
      <c r="U51" s="13">
        <v>0.98</v>
      </c>
      <c r="V51" s="14">
        <f t="shared" si="3"/>
        <v>6.7763826641704057</v>
      </c>
      <c r="W51" s="14">
        <f t="shared" si="4"/>
        <v>0.25017936986224004</v>
      </c>
    </row>
    <row r="52" spans="1:23">
      <c r="A52" s="11" t="s">
        <v>66</v>
      </c>
      <c r="B52" s="11" t="s">
        <v>65</v>
      </c>
      <c r="C52" s="12">
        <v>233.90376437099999</v>
      </c>
      <c r="D52" s="11">
        <v>2</v>
      </c>
      <c r="E52" s="11">
        <v>8627</v>
      </c>
      <c r="F52" s="11" t="s">
        <v>52</v>
      </c>
      <c r="G52" s="11">
        <v>4</v>
      </c>
      <c r="H52" s="11" t="s">
        <v>62</v>
      </c>
      <c r="I52" s="11">
        <v>1</v>
      </c>
      <c r="J52" s="11">
        <v>1100</v>
      </c>
      <c r="K52" s="11">
        <v>1100</v>
      </c>
      <c r="L52" s="11">
        <v>561</v>
      </c>
      <c r="M52" s="12">
        <v>1.26704339792</v>
      </c>
      <c r="N52" s="13">
        <v>1</v>
      </c>
      <c r="O52" s="14">
        <f t="shared" si="0"/>
        <v>1.26704339792</v>
      </c>
      <c r="P52" s="14">
        <v>4.55</v>
      </c>
      <c r="Q52" s="14">
        <v>0.79</v>
      </c>
      <c r="R52" s="14">
        <f t="shared" si="1"/>
        <v>5.7650474605359996</v>
      </c>
      <c r="S52" s="14">
        <f t="shared" si="2"/>
        <v>1.0009642843568001</v>
      </c>
      <c r="T52" s="13">
        <v>0.99</v>
      </c>
      <c r="U52" s="13">
        <v>0.98</v>
      </c>
      <c r="V52" s="14">
        <f t="shared" si="3"/>
        <v>5.7073969859306395</v>
      </c>
      <c r="W52" s="14">
        <f t="shared" si="4"/>
        <v>0.980944998669664</v>
      </c>
    </row>
    <row r="53" spans="1:23">
      <c r="A53" s="11" t="s">
        <v>66</v>
      </c>
      <c r="B53" s="11" t="s">
        <v>65</v>
      </c>
      <c r="C53" s="12">
        <v>233.90376437099999</v>
      </c>
      <c r="D53" s="11">
        <v>2</v>
      </c>
      <c r="E53" s="11">
        <v>8786</v>
      </c>
      <c r="F53" s="11" t="s">
        <v>52</v>
      </c>
      <c r="G53" s="11">
        <v>4</v>
      </c>
      <c r="H53" s="11" t="s">
        <v>62</v>
      </c>
      <c r="I53" s="11">
        <v>1</v>
      </c>
      <c r="J53" s="11">
        <v>1100</v>
      </c>
      <c r="K53" s="11">
        <v>1100</v>
      </c>
      <c r="L53" s="11">
        <v>561</v>
      </c>
      <c r="M53" s="12">
        <v>0.241857266938</v>
      </c>
      <c r="N53" s="13">
        <v>1</v>
      </c>
      <c r="O53" s="14">
        <f t="shared" si="0"/>
        <v>0.241857266938</v>
      </c>
      <c r="P53" s="14">
        <v>4.55</v>
      </c>
      <c r="Q53" s="14">
        <v>0.79</v>
      </c>
      <c r="R53" s="14">
        <f t="shared" si="1"/>
        <v>1.1004505645678999</v>
      </c>
      <c r="S53" s="14">
        <f t="shared" si="2"/>
        <v>0.19106724088102001</v>
      </c>
      <c r="T53" s="13">
        <v>0.99</v>
      </c>
      <c r="U53" s="13">
        <v>0.98</v>
      </c>
      <c r="V53" s="14">
        <f t="shared" si="3"/>
        <v>1.0894460589222208</v>
      </c>
      <c r="W53" s="14">
        <f t="shared" si="4"/>
        <v>0.18724589606339961</v>
      </c>
    </row>
    <row r="54" spans="1:23">
      <c r="A54" s="11" t="s">
        <v>66</v>
      </c>
      <c r="B54" s="11" t="s">
        <v>65</v>
      </c>
      <c r="C54" s="12">
        <v>233.90376437099999</v>
      </c>
      <c r="D54" s="11">
        <v>2</v>
      </c>
      <c r="E54" s="11">
        <v>8787</v>
      </c>
      <c r="F54" s="11" t="s">
        <v>64</v>
      </c>
      <c r="G54" s="11">
        <v>7</v>
      </c>
      <c r="H54" s="11" t="s">
        <v>62</v>
      </c>
      <c r="I54" s="11">
        <v>1</v>
      </c>
      <c r="J54" s="11">
        <v>1100</v>
      </c>
      <c r="K54" s="11">
        <v>1100</v>
      </c>
      <c r="L54" s="11">
        <v>621</v>
      </c>
      <c r="M54" s="12">
        <v>0.87638566664799999</v>
      </c>
      <c r="N54" s="13">
        <v>1</v>
      </c>
      <c r="O54" s="14">
        <f t="shared" si="0"/>
        <v>0.87638566664799999</v>
      </c>
      <c r="P54" s="14">
        <v>4.1810729999999996</v>
      </c>
      <c r="Q54" s="14">
        <v>0.71781099999999998</v>
      </c>
      <c r="R54" s="14">
        <f t="shared" si="1"/>
        <v>3.6642324484089528</v>
      </c>
      <c r="S54" s="14">
        <f t="shared" si="2"/>
        <v>0.62907927176226752</v>
      </c>
      <c r="T54" s="13">
        <v>0.93</v>
      </c>
      <c r="U54" s="13">
        <v>0.92</v>
      </c>
      <c r="V54" s="14">
        <f t="shared" si="3"/>
        <v>3.4077361770203263</v>
      </c>
      <c r="W54" s="14">
        <f t="shared" si="4"/>
        <v>0.57875293002128614</v>
      </c>
    </row>
    <row r="55" spans="1:23">
      <c r="A55" s="11" t="s">
        <v>66</v>
      </c>
      <c r="B55" s="11" t="s">
        <v>65</v>
      </c>
      <c r="C55" s="12">
        <v>233.90376437099999</v>
      </c>
      <c r="D55" s="11">
        <v>2</v>
      </c>
      <c r="E55" s="11">
        <v>16506</v>
      </c>
      <c r="F55" s="11" t="s">
        <v>52</v>
      </c>
      <c r="G55" s="11">
        <v>4</v>
      </c>
      <c r="H55" s="11" t="s">
        <v>51</v>
      </c>
      <c r="I55" s="11">
        <v>4</v>
      </c>
      <c r="J55" s="11">
        <v>8140</v>
      </c>
      <c r="K55" s="11">
        <v>8140</v>
      </c>
      <c r="L55" s="11">
        <v>564</v>
      </c>
      <c r="M55" s="12">
        <v>3.7196838190800001</v>
      </c>
      <c r="N55" s="13">
        <v>1</v>
      </c>
      <c r="O55" s="14">
        <f t="shared" si="0"/>
        <v>3.7196838190800001</v>
      </c>
      <c r="P55" s="14">
        <v>11.39</v>
      </c>
      <c r="Q55" s="14">
        <v>1.78</v>
      </c>
      <c r="R55" s="14">
        <f t="shared" si="1"/>
        <v>42.3671986993212</v>
      </c>
      <c r="S55" s="14">
        <f t="shared" si="2"/>
        <v>6.6210371979624005</v>
      </c>
      <c r="T55" s="13">
        <v>0.99</v>
      </c>
      <c r="U55" s="13">
        <v>0.98</v>
      </c>
      <c r="V55" s="14">
        <f t="shared" si="3"/>
        <v>41.943526712327987</v>
      </c>
      <c r="W55" s="14">
        <f t="shared" si="4"/>
        <v>6.4886164540031528</v>
      </c>
    </row>
    <row r="56" spans="1:23">
      <c r="A56" s="11" t="s">
        <v>66</v>
      </c>
      <c r="B56" s="11" t="s">
        <v>65</v>
      </c>
      <c r="C56" s="12">
        <v>233.90376437099999</v>
      </c>
      <c r="D56" s="11">
        <v>2</v>
      </c>
      <c r="E56" s="11">
        <v>16509</v>
      </c>
      <c r="F56" s="11" t="s">
        <v>52</v>
      </c>
      <c r="G56" s="11">
        <v>4</v>
      </c>
      <c r="H56" s="11" t="s">
        <v>51</v>
      </c>
      <c r="I56" s="11">
        <v>4</v>
      </c>
      <c r="J56" s="11">
        <v>8140</v>
      </c>
      <c r="K56" s="11">
        <v>8140</v>
      </c>
      <c r="L56" s="11">
        <v>564</v>
      </c>
      <c r="M56" s="12">
        <v>1.22397335696E-4</v>
      </c>
      <c r="N56" s="13">
        <v>1</v>
      </c>
      <c r="O56" s="14">
        <f t="shared" si="0"/>
        <v>1.22397335696E-4</v>
      </c>
      <c r="P56" s="14">
        <v>11.39</v>
      </c>
      <c r="Q56" s="14">
        <v>1.78</v>
      </c>
      <c r="R56" s="14">
        <f t="shared" si="1"/>
        <v>1.3941056535774401E-3</v>
      </c>
      <c r="S56" s="14">
        <f t="shared" si="2"/>
        <v>2.1786725753887999E-4</v>
      </c>
      <c r="T56" s="13">
        <v>0.99</v>
      </c>
      <c r="U56" s="13">
        <v>0.98</v>
      </c>
      <c r="V56" s="14">
        <f t="shared" si="3"/>
        <v>1.3801645970416656E-3</v>
      </c>
      <c r="W56" s="14">
        <f t="shared" si="4"/>
        <v>2.1350991238810237E-4</v>
      </c>
    </row>
    <row r="57" spans="1:23">
      <c r="A57" s="11" t="s">
        <v>66</v>
      </c>
      <c r="B57" s="11" t="s">
        <v>65</v>
      </c>
      <c r="C57" s="12">
        <v>233.90376437099999</v>
      </c>
      <c r="D57" s="11">
        <v>2</v>
      </c>
      <c r="E57" s="11">
        <v>16513</v>
      </c>
      <c r="F57" s="11" t="s">
        <v>52</v>
      </c>
      <c r="G57" s="11">
        <v>4</v>
      </c>
      <c r="H57" s="11" t="s">
        <v>51</v>
      </c>
      <c r="I57" s="11">
        <v>4</v>
      </c>
      <c r="J57" s="11">
        <v>1400</v>
      </c>
      <c r="K57" s="11">
        <v>1400</v>
      </c>
      <c r="L57" s="11">
        <v>564</v>
      </c>
      <c r="M57" s="12">
        <v>0.408708817931</v>
      </c>
      <c r="N57" s="13">
        <v>1</v>
      </c>
      <c r="O57" s="14">
        <f t="shared" si="0"/>
        <v>0.408708817931</v>
      </c>
      <c r="P57" s="14">
        <v>11.39</v>
      </c>
      <c r="Q57" s="14">
        <v>1.78</v>
      </c>
      <c r="R57" s="14">
        <f t="shared" si="1"/>
        <v>4.6551934362340903</v>
      </c>
      <c r="S57" s="14">
        <f t="shared" si="2"/>
        <v>0.72750169591718006</v>
      </c>
      <c r="T57" s="13">
        <v>0.99</v>
      </c>
      <c r="U57" s="13">
        <v>0.98</v>
      </c>
      <c r="V57" s="14">
        <f t="shared" si="3"/>
        <v>4.608641501871749</v>
      </c>
      <c r="W57" s="14">
        <f t="shared" si="4"/>
        <v>0.71295166199883642</v>
      </c>
    </row>
    <row r="58" spans="1:23">
      <c r="A58" s="11" t="s">
        <v>66</v>
      </c>
      <c r="B58" s="11" t="s">
        <v>65</v>
      </c>
      <c r="C58" s="12">
        <v>233.90376437099999</v>
      </c>
      <c r="D58" s="11">
        <v>2</v>
      </c>
      <c r="E58" s="11">
        <v>16514</v>
      </c>
      <c r="F58" s="11" t="s">
        <v>52</v>
      </c>
      <c r="G58" s="11">
        <v>4</v>
      </c>
      <c r="H58" s="11" t="s">
        <v>51</v>
      </c>
      <c r="I58" s="11">
        <v>4</v>
      </c>
      <c r="J58" s="11">
        <v>1400</v>
      </c>
      <c r="K58" s="11">
        <v>1400</v>
      </c>
      <c r="L58" s="11">
        <v>564</v>
      </c>
      <c r="M58" s="12">
        <v>0.34342386739500003</v>
      </c>
      <c r="N58" s="13">
        <v>1</v>
      </c>
      <c r="O58" s="14">
        <f t="shared" si="0"/>
        <v>0.34342386739500003</v>
      </c>
      <c r="P58" s="14">
        <v>11.39</v>
      </c>
      <c r="Q58" s="14">
        <v>1.78</v>
      </c>
      <c r="R58" s="14">
        <f t="shared" si="1"/>
        <v>3.9115978496290507</v>
      </c>
      <c r="S58" s="14">
        <f t="shared" si="2"/>
        <v>0.61129448396310004</v>
      </c>
      <c r="T58" s="13">
        <v>0.99</v>
      </c>
      <c r="U58" s="13">
        <v>0.98</v>
      </c>
      <c r="V58" s="14">
        <f t="shared" si="3"/>
        <v>3.8724818711327602</v>
      </c>
      <c r="W58" s="14">
        <f t="shared" si="4"/>
        <v>0.59906859428383807</v>
      </c>
    </row>
    <row r="59" spans="1:23">
      <c r="A59" s="11" t="s">
        <v>66</v>
      </c>
      <c r="B59" s="11" t="s">
        <v>65</v>
      </c>
      <c r="C59" s="12">
        <v>233.90376437099999</v>
      </c>
      <c r="D59" s="11">
        <v>2</v>
      </c>
      <c r="E59" s="11">
        <v>16520</v>
      </c>
      <c r="F59" s="11" t="s">
        <v>52</v>
      </c>
      <c r="G59" s="11">
        <v>4</v>
      </c>
      <c r="H59" s="11" t="s">
        <v>58</v>
      </c>
      <c r="I59" s="11">
        <v>13</v>
      </c>
      <c r="J59" s="11">
        <v>6170</v>
      </c>
      <c r="K59" s="11">
        <v>6170</v>
      </c>
      <c r="L59" s="11">
        <v>573</v>
      </c>
      <c r="M59" s="12">
        <v>1.3674811202999999</v>
      </c>
      <c r="N59" s="13">
        <v>0.83</v>
      </c>
      <c r="O59" s="14">
        <f t="shared" si="0"/>
        <v>1.1350093298489998</v>
      </c>
      <c r="P59" s="14">
        <v>2.0699999999999998</v>
      </c>
      <c r="Q59" s="14">
        <v>0.08</v>
      </c>
      <c r="R59" s="14">
        <f t="shared" si="1"/>
        <v>2.3494693127874293</v>
      </c>
      <c r="S59" s="14">
        <f t="shared" si="2"/>
        <v>9.0800746387919989E-2</v>
      </c>
      <c r="T59" s="13">
        <v>0.99</v>
      </c>
      <c r="U59" s="13">
        <v>0.98</v>
      </c>
      <c r="V59" s="14">
        <f t="shared" si="3"/>
        <v>2.3259746196595552</v>
      </c>
      <c r="W59" s="14">
        <f t="shared" si="4"/>
        <v>8.8984731460161587E-2</v>
      </c>
    </row>
    <row r="60" spans="1:23">
      <c r="A60" s="11" t="s">
        <v>66</v>
      </c>
      <c r="B60" s="11" t="s">
        <v>65</v>
      </c>
      <c r="C60" s="12">
        <v>233.90376437099999</v>
      </c>
      <c r="D60" s="11">
        <v>2</v>
      </c>
      <c r="E60" s="11">
        <v>16525</v>
      </c>
      <c r="F60" s="11" t="s">
        <v>52</v>
      </c>
      <c r="G60" s="11">
        <v>4</v>
      </c>
      <c r="H60" s="11" t="s">
        <v>62</v>
      </c>
      <c r="I60" s="11">
        <v>1</v>
      </c>
      <c r="J60" s="11">
        <v>1100</v>
      </c>
      <c r="K60" s="11">
        <v>1100</v>
      </c>
      <c r="L60" s="11">
        <v>561</v>
      </c>
      <c r="M60" s="12">
        <v>2.2139823391699998E-2</v>
      </c>
      <c r="N60" s="13">
        <v>1</v>
      </c>
      <c r="O60" s="14">
        <f t="shared" si="0"/>
        <v>2.2139823391699998E-2</v>
      </c>
      <c r="P60" s="14">
        <v>4.55</v>
      </c>
      <c r="Q60" s="14">
        <v>0.79</v>
      </c>
      <c r="R60" s="14">
        <f t="shared" si="1"/>
        <v>0.10073619643223498</v>
      </c>
      <c r="S60" s="14">
        <f t="shared" si="2"/>
        <v>1.7490460479442999E-2</v>
      </c>
      <c r="T60" s="13">
        <v>0.99</v>
      </c>
      <c r="U60" s="13">
        <v>0.98</v>
      </c>
      <c r="V60" s="14">
        <f t="shared" si="3"/>
        <v>9.9728834467912628E-2</v>
      </c>
      <c r="W60" s="14">
        <f t="shared" si="4"/>
        <v>1.7140651269854139E-2</v>
      </c>
    </row>
    <row r="61" spans="1:23">
      <c r="A61" s="11" t="s">
        <v>66</v>
      </c>
      <c r="B61" s="11" t="s">
        <v>65</v>
      </c>
      <c r="C61" s="12">
        <v>233.90376437099999</v>
      </c>
      <c r="D61" s="11">
        <v>2</v>
      </c>
      <c r="E61" s="11">
        <v>16531</v>
      </c>
      <c r="F61" s="11" t="s">
        <v>52</v>
      </c>
      <c r="G61" s="11">
        <v>4</v>
      </c>
      <c r="H61" s="11" t="s">
        <v>62</v>
      </c>
      <c r="I61" s="11">
        <v>1</v>
      </c>
      <c r="J61" s="11">
        <v>1100</v>
      </c>
      <c r="K61" s="11">
        <v>1100</v>
      </c>
      <c r="L61" s="11">
        <v>561</v>
      </c>
      <c r="M61" s="12">
        <v>1.7282705433900001</v>
      </c>
      <c r="N61" s="13">
        <v>1</v>
      </c>
      <c r="O61" s="14">
        <f t="shared" si="0"/>
        <v>1.7282705433900001</v>
      </c>
      <c r="P61" s="14">
        <v>4.55</v>
      </c>
      <c r="Q61" s="14">
        <v>0.79</v>
      </c>
      <c r="R61" s="14">
        <f t="shared" si="1"/>
        <v>7.8636309724244997</v>
      </c>
      <c r="S61" s="14">
        <f t="shared" si="2"/>
        <v>1.3653337292781</v>
      </c>
      <c r="T61" s="13">
        <v>0.99</v>
      </c>
      <c r="U61" s="13">
        <v>0.98</v>
      </c>
      <c r="V61" s="14">
        <f t="shared" si="3"/>
        <v>7.7849946627002549</v>
      </c>
      <c r="W61" s="14">
        <f t="shared" si="4"/>
        <v>1.3380270546925379</v>
      </c>
    </row>
    <row r="62" spans="1:23">
      <c r="A62" s="11" t="s">
        <v>66</v>
      </c>
      <c r="B62" s="11" t="s">
        <v>65</v>
      </c>
      <c r="C62" s="12">
        <v>233.90376437099999</v>
      </c>
      <c r="D62" s="11">
        <v>2</v>
      </c>
      <c r="E62" s="11">
        <v>16534</v>
      </c>
      <c r="F62" s="11" t="s">
        <v>52</v>
      </c>
      <c r="G62" s="11">
        <v>4</v>
      </c>
      <c r="H62" s="11" t="s">
        <v>62</v>
      </c>
      <c r="I62" s="11">
        <v>1</v>
      </c>
      <c r="J62" s="11">
        <v>1100</v>
      </c>
      <c r="K62" s="11">
        <v>1100</v>
      </c>
      <c r="L62" s="11">
        <v>561</v>
      </c>
      <c r="M62" s="12">
        <v>2.3725897821899999</v>
      </c>
      <c r="N62" s="13">
        <v>1</v>
      </c>
      <c r="O62" s="14">
        <f t="shared" si="0"/>
        <v>2.3725897821899999</v>
      </c>
      <c r="P62" s="14">
        <v>4.55</v>
      </c>
      <c r="Q62" s="14">
        <v>0.79</v>
      </c>
      <c r="R62" s="14">
        <f t="shared" si="1"/>
        <v>10.795283508964499</v>
      </c>
      <c r="S62" s="14">
        <f t="shared" si="2"/>
        <v>1.8743459279301</v>
      </c>
      <c r="T62" s="13">
        <v>0.99</v>
      </c>
      <c r="U62" s="13">
        <v>0.98</v>
      </c>
      <c r="V62" s="14">
        <f t="shared" si="3"/>
        <v>10.687330673874854</v>
      </c>
      <c r="W62" s="14">
        <f t="shared" si="4"/>
        <v>1.836859009371498</v>
      </c>
    </row>
    <row r="63" spans="1:23">
      <c r="A63" s="11" t="s">
        <v>66</v>
      </c>
      <c r="B63" s="11" t="s">
        <v>65</v>
      </c>
      <c r="C63" s="12">
        <v>233.90376437099999</v>
      </c>
      <c r="D63" s="11">
        <v>2</v>
      </c>
      <c r="E63" s="11">
        <v>16536</v>
      </c>
      <c r="F63" s="11" t="s">
        <v>52</v>
      </c>
      <c r="G63" s="11">
        <v>4</v>
      </c>
      <c r="H63" s="11" t="s">
        <v>60</v>
      </c>
      <c r="I63" s="11">
        <v>8</v>
      </c>
      <c r="J63" s="11">
        <v>2140</v>
      </c>
      <c r="K63" s="11">
        <v>2140</v>
      </c>
      <c r="L63" s="11">
        <v>568</v>
      </c>
      <c r="M63" s="12">
        <v>1.02724711565E-4</v>
      </c>
      <c r="N63" s="13">
        <v>1</v>
      </c>
      <c r="O63" s="14">
        <f t="shared" si="0"/>
        <v>1.02724711565E-4</v>
      </c>
      <c r="P63" s="14">
        <v>8.18</v>
      </c>
      <c r="Q63" s="14">
        <v>1.43</v>
      </c>
      <c r="R63" s="14">
        <f t="shared" si="1"/>
        <v>8.402881406017E-4</v>
      </c>
      <c r="S63" s="14">
        <f t="shared" si="2"/>
        <v>1.4689633753794999E-4</v>
      </c>
      <c r="T63" s="13">
        <v>0.99</v>
      </c>
      <c r="U63" s="13">
        <v>0.98</v>
      </c>
      <c r="V63" s="14">
        <f t="shared" si="3"/>
        <v>8.3188525919568302E-4</v>
      </c>
      <c r="W63" s="14">
        <f t="shared" si="4"/>
        <v>1.4395841078719099E-4</v>
      </c>
    </row>
    <row r="64" spans="1:23">
      <c r="A64" s="11" t="s">
        <v>66</v>
      </c>
      <c r="B64" s="11" t="s">
        <v>65</v>
      </c>
      <c r="C64" s="12">
        <v>233.90376437099999</v>
      </c>
      <c r="D64" s="11">
        <v>2</v>
      </c>
      <c r="E64" s="11">
        <v>16537</v>
      </c>
      <c r="F64" s="11" t="s">
        <v>52</v>
      </c>
      <c r="G64" s="11">
        <v>4</v>
      </c>
      <c r="H64" s="11" t="s">
        <v>60</v>
      </c>
      <c r="I64" s="11">
        <v>8</v>
      </c>
      <c r="J64" s="11">
        <v>2140</v>
      </c>
      <c r="K64" s="11">
        <v>2140</v>
      </c>
      <c r="L64" s="11">
        <v>568</v>
      </c>
      <c r="M64" s="12">
        <v>12.9513479837</v>
      </c>
      <c r="N64" s="13">
        <v>1</v>
      </c>
      <c r="O64" s="14">
        <f t="shared" si="0"/>
        <v>12.9513479837</v>
      </c>
      <c r="P64" s="14">
        <v>8.18</v>
      </c>
      <c r="Q64" s="14">
        <v>1.43</v>
      </c>
      <c r="R64" s="14">
        <f t="shared" si="1"/>
        <v>105.942026506666</v>
      </c>
      <c r="S64" s="14">
        <f t="shared" si="2"/>
        <v>18.520427616690998</v>
      </c>
      <c r="T64" s="13">
        <v>0.99</v>
      </c>
      <c r="U64" s="13">
        <v>0.98</v>
      </c>
      <c r="V64" s="14">
        <f t="shared" si="3"/>
        <v>104.88260624159933</v>
      </c>
      <c r="W64" s="14">
        <f t="shared" si="4"/>
        <v>18.150019064357178</v>
      </c>
    </row>
    <row r="65" spans="1:23">
      <c r="A65" s="11" t="s">
        <v>66</v>
      </c>
      <c r="B65" s="11" t="s">
        <v>65</v>
      </c>
      <c r="C65" s="12">
        <v>233.90376437099999</v>
      </c>
      <c r="D65" s="11">
        <v>2</v>
      </c>
      <c r="E65" s="11">
        <v>16541</v>
      </c>
      <c r="F65" s="11" t="s">
        <v>52</v>
      </c>
      <c r="G65" s="11">
        <v>4</v>
      </c>
      <c r="H65" s="11" t="s">
        <v>62</v>
      </c>
      <c r="I65" s="11">
        <v>1</v>
      </c>
      <c r="J65" s="11">
        <v>1100</v>
      </c>
      <c r="K65" s="11">
        <v>1100</v>
      </c>
      <c r="L65" s="11">
        <v>561</v>
      </c>
      <c r="M65" s="12">
        <v>6.3989083876999997</v>
      </c>
      <c r="N65" s="13">
        <v>1</v>
      </c>
      <c r="O65" s="14">
        <f t="shared" si="0"/>
        <v>6.3989083876999997</v>
      </c>
      <c r="P65" s="14">
        <v>4.55</v>
      </c>
      <c r="Q65" s="14">
        <v>0.79</v>
      </c>
      <c r="R65" s="14">
        <f t="shared" si="1"/>
        <v>29.115033164034998</v>
      </c>
      <c r="S65" s="14">
        <f t="shared" si="2"/>
        <v>5.0551376262829999</v>
      </c>
      <c r="T65" s="13">
        <v>0.99</v>
      </c>
      <c r="U65" s="13">
        <v>0.98</v>
      </c>
      <c r="V65" s="14">
        <f t="shared" si="3"/>
        <v>28.823882832394649</v>
      </c>
      <c r="W65" s="14">
        <f t="shared" si="4"/>
        <v>4.9540348737573394</v>
      </c>
    </row>
    <row r="66" spans="1:23">
      <c r="A66" s="11" t="s">
        <v>66</v>
      </c>
      <c r="B66" s="11" t="s">
        <v>65</v>
      </c>
      <c r="C66" s="12">
        <v>233.90376437099999</v>
      </c>
      <c r="D66" s="11">
        <v>2</v>
      </c>
      <c r="E66" s="11">
        <v>16542</v>
      </c>
      <c r="F66" s="11" t="s">
        <v>64</v>
      </c>
      <c r="G66" s="11">
        <v>7</v>
      </c>
      <c r="H66" s="11" t="s">
        <v>63</v>
      </c>
      <c r="I66" s="11">
        <v>6</v>
      </c>
      <c r="J66" s="11">
        <v>7410</v>
      </c>
      <c r="K66" s="11">
        <v>7410</v>
      </c>
      <c r="L66" s="11">
        <v>626</v>
      </c>
      <c r="M66" s="12">
        <v>0.14802769248600001</v>
      </c>
      <c r="N66" s="13">
        <v>1</v>
      </c>
      <c r="O66" s="14">
        <f t="shared" si="0"/>
        <v>0.14802769248600001</v>
      </c>
      <c r="P66" s="14">
        <v>3.6973400000000001</v>
      </c>
      <c r="Q66" s="14">
        <v>0.14446200000000001</v>
      </c>
      <c r="R66" s="14">
        <f t="shared" si="1"/>
        <v>0.54730870853618729</v>
      </c>
      <c r="S66" s="14">
        <f t="shared" si="2"/>
        <v>2.1384376511912533E-2</v>
      </c>
      <c r="T66" s="13">
        <v>0.93</v>
      </c>
      <c r="U66" s="13">
        <v>0.92</v>
      </c>
      <c r="V66" s="14">
        <f t="shared" si="3"/>
        <v>0.50899709893865419</v>
      </c>
      <c r="W66" s="14">
        <f t="shared" si="4"/>
        <v>1.9673626390959532E-2</v>
      </c>
    </row>
    <row r="67" spans="1:23">
      <c r="A67" s="11" t="s">
        <v>66</v>
      </c>
      <c r="B67" s="11" t="s">
        <v>65</v>
      </c>
      <c r="C67" s="12">
        <v>233.90376437099999</v>
      </c>
      <c r="D67" s="11">
        <v>2</v>
      </c>
      <c r="E67" s="11">
        <v>16544</v>
      </c>
      <c r="F67" s="11" t="s">
        <v>52</v>
      </c>
      <c r="G67" s="11">
        <v>4</v>
      </c>
      <c r="H67" s="11" t="s">
        <v>51</v>
      </c>
      <c r="I67" s="11">
        <v>4</v>
      </c>
      <c r="J67" s="11">
        <v>1400</v>
      </c>
      <c r="K67" s="11">
        <v>1400</v>
      </c>
      <c r="L67" s="11">
        <v>564</v>
      </c>
      <c r="M67" s="12">
        <v>3.4941501313700001E-5</v>
      </c>
      <c r="N67" s="13">
        <v>1</v>
      </c>
      <c r="O67" s="14">
        <f t="shared" ref="O67:O130" si="5">M67*N67</f>
        <v>3.4941501313700001E-5</v>
      </c>
      <c r="P67" s="14">
        <v>11.39</v>
      </c>
      <c r="Q67" s="14">
        <v>1.78</v>
      </c>
      <c r="R67" s="14">
        <f t="shared" ref="R67:R130" si="6">O67*P67</f>
        <v>3.9798369996304301E-4</v>
      </c>
      <c r="S67" s="14">
        <f t="shared" ref="S67:S130" si="7">O67*Q67</f>
        <v>6.2195872338385999E-5</v>
      </c>
      <c r="T67" s="13">
        <v>0.99</v>
      </c>
      <c r="U67" s="13">
        <v>0.98</v>
      </c>
      <c r="V67" s="14">
        <f t="shared" ref="V67:V130" si="8">R67*T67</f>
        <v>3.9400386296341256E-4</v>
      </c>
      <c r="W67" s="14">
        <f t="shared" ref="W67:W130" si="9">S67*U67</f>
        <v>6.0951954891618277E-5</v>
      </c>
    </row>
    <row r="68" spans="1:23">
      <c r="A68" s="11" t="s">
        <v>66</v>
      </c>
      <c r="B68" s="11" t="s">
        <v>65</v>
      </c>
      <c r="C68" s="12">
        <v>233.90376437099999</v>
      </c>
      <c r="D68" s="11">
        <v>2</v>
      </c>
      <c r="E68" s="11">
        <v>16545</v>
      </c>
      <c r="F68" s="11" t="s">
        <v>52</v>
      </c>
      <c r="G68" s="11">
        <v>4</v>
      </c>
      <c r="H68" s="11" t="s">
        <v>51</v>
      </c>
      <c r="I68" s="11">
        <v>4</v>
      </c>
      <c r="J68" s="11">
        <v>1400</v>
      </c>
      <c r="K68" s="11">
        <v>1400</v>
      </c>
      <c r="L68" s="11">
        <v>564</v>
      </c>
      <c r="M68" s="12">
        <v>0.36934784160799999</v>
      </c>
      <c r="N68" s="13">
        <v>1</v>
      </c>
      <c r="O68" s="14">
        <f t="shared" si="5"/>
        <v>0.36934784160799999</v>
      </c>
      <c r="P68" s="14">
        <v>11.39</v>
      </c>
      <c r="Q68" s="14">
        <v>1.78</v>
      </c>
      <c r="R68" s="14">
        <f t="shared" si="6"/>
        <v>4.2068719159151202</v>
      </c>
      <c r="S68" s="14">
        <f t="shared" si="7"/>
        <v>0.65743915806223996</v>
      </c>
      <c r="T68" s="13">
        <v>0.99</v>
      </c>
      <c r="U68" s="13">
        <v>0.98</v>
      </c>
      <c r="V68" s="14">
        <f t="shared" si="8"/>
        <v>4.1648031967559689</v>
      </c>
      <c r="W68" s="14">
        <f t="shared" si="9"/>
        <v>0.64429037490099517</v>
      </c>
    </row>
    <row r="69" spans="1:23">
      <c r="A69" s="11" t="s">
        <v>66</v>
      </c>
      <c r="B69" s="11" t="s">
        <v>65</v>
      </c>
      <c r="C69" s="12">
        <v>233.90376437099999</v>
      </c>
      <c r="D69" s="11">
        <v>2</v>
      </c>
      <c r="E69" s="11">
        <v>16546</v>
      </c>
      <c r="F69" s="11" t="s">
        <v>52</v>
      </c>
      <c r="G69" s="11">
        <v>4</v>
      </c>
      <c r="H69" s="11" t="s">
        <v>57</v>
      </c>
      <c r="I69" s="11">
        <v>11</v>
      </c>
      <c r="J69" s="11">
        <v>4340</v>
      </c>
      <c r="K69" s="11">
        <v>4340</v>
      </c>
      <c r="L69" s="11">
        <v>571</v>
      </c>
      <c r="M69" s="12">
        <v>3.1960269480100001</v>
      </c>
      <c r="N69" s="13">
        <v>1</v>
      </c>
      <c r="O69" s="14">
        <f t="shared" si="5"/>
        <v>3.1960269480100001</v>
      </c>
      <c r="P69" s="14">
        <v>3.85</v>
      </c>
      <c r="Q69" s="14">
        <v>0.14000000000000001</v>
      </c>
      <c r="R69" s="14">
        <f t="shared" si="6"/>
        <v>12.304703749838501</v>
      </c>
      <c r="S69" s="14">
        <f t="shared" si="7"/>
        <v>0.44744377272140007</v>
      </c>
      <c r="T69" s="13">
        <v>0.99</v>
      </c>
      <c r="U69" s="13">
        <v>0.98</v>
      </c>
      <c r="V69" s="14">
        <f t="shared" si="8"/>
        <v>12.181656712340116</v>
      </c>
      <c r="W69" s="14">
        <f t="shared" si="9"/>
        <v>0.43849489726697205</v>
      </c>
    </row>
    <row r="70" spans="1:23">
      <c r="A70" s="11" t="s">
        <v>66</v>
      </c>
      <c r="B70" s="11" t="s">
        <v>65</v>
      </c>
      <c r="C70" s="12">
        <v>233.90376437099999</v>
      </c>
      <c r="D70" s="11">
        <v>2</v>
      </c>
      <c r="E70" s="11">
        <v>16547</v>
      </c>
      <c r="F70" s="11" t="s">
        <v>52</v>
      </c>
      <c r="G70" s="11">
        <v>4</v>
      </c>
      <c r="H70" s="11" t="s">
        <v>62</v>
      </c>
      <c r="I70" s="11">
        <v>1</v>
      </c>
      <c r="J70" s="11">
        <v>1100</v>
      </c>
      <c r="K70" s="11">
        <v>1100</v>
      </c>
      <c r="L70" s="11">
        <v>561</v>
      </c>
      <c r="M70" s="12">
        <v>5.6081903342800003E-3</v>
      </c>
      <c r="N70" s="13">
        <v>1</v>
      </c>
      <c r="O70" s="14">
        <f t="shared" si="5"/>
        <v>5.6081903342800003E-3</v>
      </c>
      <c r="P70" s="14">
        <v>4.55</v>
      </c>
      <c r="Q70" s="14">
        <v>0.79</v>
      </c>
      <c r="R70" s="14">
        <f t="shared" si="6"/>
        <v>2.5517266020974001E-2</v>
      </c>
      <c r="S70" s="14">
        <f t="shared" si="7"/>
        <v>4.4304703640812007E-3</v>
      </c>
      <c r="T70" s="13">
        <v>0.99</v>
      </c>
      <c r="U70" s="13">
        <v>0.98</v>
      </c>
      <c r="V70" s="14">
        <f t="shared" si="8"/>
        <v>2.5262093360764262E-2</v>
      </c>
      <c r="W70" s="14">
        <f t="shared" si="9"/>
        <v>4.3418609567995765E-3</v>
      </c>
    </row>
    <row r="71" spans="1:23">
      <c r="A71" s="11" t="s">
        <v>66</v>
      </c>
      <c r="B71" s="11" t="s">
        <v>65</v>
      </c>
      <c r="C71" s="12">
        <v>233.90376437099999</v>
      </c>
      <c r="D71" s="11">
        <v>2</v>
      </c>
      <c r="E71" s="11">
        <v>16548</v>
      </c>
      <c r="F71" s="11" t="s">
        <v>52</v>
      </c>
      <c r="G71" s="11">
        <v>4</v>
      </c>
      <c r="H71" s="11" t="s">
        <v>62</v>
      </c>
      <c r="I71" s="11">
        <v>1</v>
      </c>
      <c r="J71" s="11">
        <v>1100</v>
      </c>
      <c r="K71" s="11">
        <v>1100</v>
      </c>
      <c r="L71" s="11">
        <v>561</v>
      </c>
      <c r="M71" s="12">
        <v>7.8028410117299996E-2</v>
      </c>
      <c r="N71" s="13">
        <v>1</v>
      </c>
      <c r="O71" s="14">
        <f t="shared" si="5"/>
        <v>7.8028410117299996E-2</v>
      </c>
      <c r="P71" s="14">
        <v>4.55</v>
      </c>
      <c r="Q71" s="14">
        <v>0.79</v>
      </c>
      <c r="R71" s="14">
        <f t="shared" si="6"/>
        <v>0.35502926603371499</v>
      </c>
      <c r="S71" s="14">
        <f t="shared" si="7"/>
        <v>6.1642443992667002E-2</v>
      </c>
      <c r="T71" s="13">
        <v>0.99</v>
      </c>
      <c r="U71" s="13">
        <v>0.98</v>
      </c>
      <c r="V71" s="14">
        <f t="shared" si="8"/>
        <v>0.35147897337337786</v>
      </c>
      <c r="W71" s="14">
        <f t="shared" si="9"/>
        <v>6.0409595112813665E-2</v>
      </c>
    </row>
    <row r="72" spans="1:23">
      <c r="A72" s="11" t="s">
        <v>66</v>
      </c>
      <c r="B72" s="11" t="s">
        <v>65</v>
      </c>
      <c r="C72" s="12">
        <v>233.90376437099999</v>
      </c>
      <c r="D72" s="11">
        <v>2</v>
      </c>
      <c r="E72" s="11">
        <v>16549</v>
      </c>
      <c r="F72" s="11" t="s">
        <v>52</v>
      </c>
      <c r="G72" s="11">
        <v>4</v>
      </c>
      <c r="H72" s="11" t="s">
        <v>62</v>
      </c>
      <c r="I72" s="11">
        <v>1</v>
      </c>
      <c r="J72" s="11">
        <v>1100</v>
      </c>
      <c r="K72" s="11">
        <v>1100</v>
      </c>
      <c r="L72" s="11">
        <v>561</v>
      </c>
      <c r="M72" s="12">
        <v>3.0789051373899998E-3</v>
      </c>
      <c r="N72" s="13">
        <v>1</v>
      </c>
      <c r="O72" s="14">
        <f t="shared" si="5"/>
        <v>3.0789051373899998E-3</v>
      </c>
      <c r="P72" s="14">
        <v>4.55</v>
      </c>
      <c r="Q72" s="14">
        <v>0.79</v>
      </c>
      <c r="R72" s="14">
        <f t="shared" si="6"/>
        <v>1.4009018375124499E-2</v>
      </c>
      <c r="S72" s="14">
        <f t="shared" si="7"/>
        <v>2.4323350585381E-3</v>
      </c>
      <c r="T72" s="13">
        <v>0.99</v>
      </c>
      <c r="U72" s="13">
        <v>0.98</v>
      </c>
      <c r="V72" s="14">
        <f t="shared" si="8"/>
        <v>1.3868928191373253E-2</v>
      </c>
      <c r="W72" s="14">
        <f t="shared" si="9"/>
        <v>2.3836883573673381E-3</v>
      </c>
    </row>
    <row r="73" spans="1:23">
      <c r="A73" s="11" t="s">
        <v>66</v>
      </c>
      <c r="B73" s="11" t="s">
        <v>65</v>
      </c>
      <c r="C73" s="12">
        <v>233.90376437099999</v>
      </c>
      <c r="D73" s="11">
        <v>2</v>
      </c>
      <c r="E73" s="11">
        <v>16554</v>
      </c>
      <c r="F73" s="11" t="s">
        <v>52</v>
      </c>
      <c r="G73" s="11">
        <v>4</v>
      </c>
      <c r="H73" s="11" t="s">
        <v>51</v>
      </c>
      <c r="I73" s="11">
        <v>4</v>
      </c>
      <c r="J73" s="11">
        <v>1400</v>
      </c>
      <c r="K73" s="11">
        <v>1400</v>
      </c>
      <c r="L73" s="11">
        <v>564</v>
      </c>
      <c r="M73" s="12">
        <v>0.31823977347900001</v>
      </c>
      <c r="N73" s="13">
        <v>1</v>
      </c>
      <c r="O73" s="14">
        <f t="shared" si="5"/>
        <v>0.31823977347900001</v>
      </c>
      <c r="P73" s="14">
        <v>11.39</v>
      </c>
      <c r="Q73" s="14">
        <v>1.78</v>
      </c>
      <c r="R73" s="14">
        <f t="shared" si="6"/>
        <v>3.6247510199258102</v>
      </c>
      <c r="S73" s="14">
        <f t="shared" si="7"/>
        <v>0.56646679679262002</v>
      </c>
      <c r="T73" s="13">
        <v>0.99</v>
      </c>
      <c r="U73" s="13">
        <v>0.98</v>
      </c>
      <c r="V73" s="14">
        <f t="shared" si="8"/>
        <v>3.5885035097265519</v>
      </c>
      <c r="W73" s="14">
        <f t="shared" si="9"/>
        <v>0.55513746085676763</v>
      </c>
    </row>
    <row r="74" spans="1:23">
      <c r="A74" s="11" t="s">
        <v>66</v>
      </c>
      <c r="B74" s="11" t="s">
        <v>65</v>
      </c>
      <c r="C74" s="12">
        <v>233.90376437099999</v>
      </c>
      <c r="D74" s="11">
        <v>2</v>
      </c>
      <c r="E74" s="11">
        <v>16558</v>
      </c>
      <c r="F74" s="11" t="s">
        <v>52</v>
      </c>
      <c r="G74" s="11">
        <v>4</v>
      </c>
      <c r="H74" s="11" t="s">
        <v>55</v>
      </c>
      <c r="I74" s="11">
        <v>2</v>
      </c>
      <c r="J74" s="11">
        <v>1200</v>
      </c>
      <c r="K74" s="11">
        <v>1200</v>
      </c>
      <c r="L74" s="11">
        <v>562</v>
      </c>
      <c r="M74" s="12">
        <v>0.35156064684400001</v>
      </c>
      <c r="N74" s="13">
        <v>1</v>
      </c>
      <c r="O74" s="14">
        <f t="shared" si="5"/>
        <v>0.35156064684400001</v>
      </c>
      <c r="P74" s="14">
        <v>8.52</v>
      </c>
      <c r="Q74" s="14">
        <v>1.44</v>
      </c>
      <c r="R74" s="14">
        <f t="shared" si="6"/>
        <v>2.9952967111108801</v>
      </c>
      <c r="S74" s="14">
        <f t="shared" si="7"/>
        <v>0.50624733145536005</v>
      </c>
      <c r="T74" s="13">
        <v>0.99</v>
      </c>
      <c r="U74" s="13">
        <v>0.98</v>
      </c>
      <c r="V74" s="14">
        <f t="shared" si="8"/>
        <v>2.9653437439997714</v>
      </c>
      <c r="W74" s="14">
        <f t="shared" si="9"/>
        <v>0.49612238482625282</v>
      </c>
    </row>
    <row r="75" spans="1:23">
      <c r="A75" s="11" t="s">
        <v>66</v>
      </c>
      <c r="B75" s="11" t="s">
        <v>65</v>
      </c>
      <c r="C75" s="12">
        <v>233.90376437099999</v>
      </c>
      <c r="D75" s="11">
        <v>2</v>
      </c>
      <c r="E75" s="11">
        <v>16559</v>
      </c>
      <c r="F75" s="11" t="s">
        <v>64</v>
      </c>
      <c r="G75" s="11">
        <v>7</v>
      </c>
      <c r="H75" s="11" t="s">
        <v>55</v>
      </c>
      <c r="I75" s="11">
        <v>2</v>
      </c>
      <c r="J75" s="11">
        <v>1200</v>
      </c>
      <c r="K75" s="11">
        <v>1200</v>
      </c>
      <c r="L75" s="11">
        <v>622</v>
      </c>
      <c r="M75" s="12">
        <v>6.4841447873000002E-2</v>
      </c>
      <c r="N75" s="13">
        <v>1</v>
      </c>
      <c r="O75" s="14">
        <f t="shared" si="5"/>
        <v>6.4841447873000002E-2</v>
      </c>
      <c r="P75" s="14">
        <v>6.4559959999999998</v>
      </c>
      <c r="Q75" s="14">
        <v>1.0023059999999999</v>
      </c>
      <c r="R75" s="14">
        <f t="shared" si="6"/>
        <v>0.41861612810229654</v>
      </c>
      <c r="S75" s="14">
        <f t="shared" si="7"/>
        <v>6.4990972251795134E-2</v>
      </c>
      <c r="T75" s="13">
        <v>0.93</v>
      </c>
      <c r="U75" s="13">
        <v>0.92</v>
      </c>
      <c r="V75" s="14">
        <f t="shared" si="8"/>
        <v>0.38931299913513578</v>
      </c>
      <c r="W75" s="14">
        <f t="shared" si="9"/>
        <v>5.9791694471651523E-2</v>
      </c>
    </row>
    <row r="76" spans="1:23">
      <c r="A76" s="11" t="s">
        <v>66</v>
      </c>
      <c r="B76" s="11" t="s">
        <v>65</v>
      </c>
      <c r="C76" s="12">
        <v>233.90376437099999</v>
      </c>
      <c r="D76" s="11">
        <v>2</v>
      </c>
      <c r="E76" s="11">
        <v>16718</v>
      </c>
      <c r="F76" s="11" t="s">
        <v>52</v>
      </c>
      <c r="G76" s="11">
        <v>4</v>
      </c>
      <c r="H76" s="11" t="s">
        <v>51</v>
      </c>
      <c r="I76" s="11">
        <v>4</v>
      </c>
      <c r="J76" s="11">
        <v>1400</v>
      </c>
      <c r="K76" s="11">
        <v>1400</v>
      </c>
      <c r="L76" s="11">
        <v>564</v>
      </c>
      <c r="M76" s="12">
        <v>6.1348119271599999E-2</v>
      </c>
      <c r="N76" s="13">
        <v>1</v>
      </c>
      <c r="O76" s="14">
        <f t="shared" si="5"/>
        <v>6.1348119271599999E-2</v>
      </c>
      <c r="P76" s="14">
        <v>11.39</v>
      </c>
      <c r="Q76" s="14">
        <v>1.78</v>
      </c>
      <c r="R76" s="14">
        <f t="shared" si="6"/>
        <v>0.69875507850352403</v>
      </c>
      <c r="S76" s="14">
        <f t="shared" si="7"/>
        <v>0.109199652303448</v>
      </c>
      <c r="T76" s="13">
        <v>0.99</v>
      </c>
      <c r="U76" s="13">
        <v>0.98</v>
      </c>
      <c r="V76" s="14">
        <f t="shared" si="8"/>
        <v>0.69176752771848882</v>
      </c>
      <c r="W76" s="14">
        <f t="shared" si="9"/>
        <v>0.10701565925737903</v>
      </c>
    </row>
    <row r="77" spans="1:23">
      <c r="A77" s="11" t="s">
        <v>66</v>
      </c>
      <c r="B77" s="11" t="s">
        <v>65</v>
      </c>
      <c r="C77" s="12">
        <v>233.90376437099999</v>
      </c>
      <c r="D77" s="11">
        <v>2</v>
      </c>
      <c r="E77" s="11">
        <v>16719</v>
      </c>
      <c r="F77" s="11" t="s">
        <v>52</v>
      </c>
      <c r="G77" s="11">
        <v>4</v>
      </c>
      <c r="H77" s="11" t="s">
        <v>51</v>
      </c>
      <c r="I77" s="11">
        <v>4</v>
      </c>
      <c r="J77" s="11">
        <v>1400</v>
      </c>
      <c r="K77" s="11">
        <v>1400</v>
      </c>
      <c r="L77" s="11">
        <v>564</v>
      </c>
      <c r="M77" s="12">
        <v>0.30763447592900001</v>
      </c>
      <c r="N77" s="13">
        <v>1</v>
      </c>
      <c r="O77" s="14">
        <f t="shared" si="5"/>
        <v>0.30763447592900001</v>
      </c>
      <c r="P77" s="14">
        <v>11.39</v>
      </c>
      <c r="Q77" s="14">
        <v>1.78</v>
      </c>
      <c r="R77" s="14">
        <f t="shared" si="6"/>
        <v>3.5039566808313101</v>
      </c>
      <c r="S77" s="14">
        <f t="shared" si="7"/>
        <v>0.54758936715362005</v>
      </c>
      <c r="T77" s="13">
        <v>0.99</v>
      </c>
      <c r="U77" s="13">
        <v>0.98</v>
      </c>
      <c r="V77" s="14">
        <f t="shared" si="8"/>
        <v>3.4689171140229971</v>
      </c>
      <c r="W77" s="14">
        <f t="shared" si="9"/>
        <v>0.5366375798105476</v>
      </c>
    </row>
    <row r="78" spans="1:23">
      <c r="A78" s="11" t="s">
        <v>66</v>
      </c>
      <c r="B78" s="11" t="s">
        <v>65</v>
      </c>
      <c r="C78" s="12">
        <v>233.90376437099999</v>
      </c>
      <c r="D78" s="11">
        <v>2</v>
      </c>
      <c r="E78" s="11">
        <v>16720</v>
      </c>
      <c r="F78" s="11" t="s">
        <v>52</v>
      </c>
      <c r="G78" s="11">
        <v>4</v>
      </c>
      <c r="H78" s="11" t="s">
        <v>57</v>
      </c>
      <c r="I78" s="11">
        <v>11</v>
      </c>
      <c r="J78" s="11">
        <v>4110</v>
      </c>
      <c r="K78" s="11">
        <v>4110</v>
      </c>
      <c r="L78" s="11">
        <v>571</v>
      </c>
      <c r="M78" s="12">
        <v>4.6709842332799997E-2</v>
      </c>
      <c r="N78" s="13">
        <v>1</v>
      </c>
      <c r="O78" s="14">
        <f t="shared" si="5"/>
        <v>4.6709842332799997E-2</v>
      </c>
      <c r="P78" s="14">
        <v>3.85</v>
      </c>
      <c r="Q78" s="14">
        <v>0.14000000000000001</v>
      </c>
      <c r="R78" s="14">
        <f t="shared" si="6"/>
        <v>0.17983289298128</v>
      </c>
      <c r="S78" s="14">
        <f t="shared" si="7"/>
        <v>6.539377926592E-3</v>
      </c>
      <c r="T78" s="13">
        <v>0.99</v>
      </c>
      <c r="U78" s="13">
        <v>0.98</v>
      </c>
      <c r="V78" s="14">
        <f t="shared" si="8"/>
        <v>0.1780345640514672</v>
      </c>
      <c r="W78" s="14">
        <f t="shared" si="9"/>
        <v>6.4085903680601601E-3</v>
      </c>
    </row>
    <row r="79" spans="1:23">
      <c r="A79" s="11" t="s">
        <v>66</v>
      </c>
      <c r="B79" s="11" t="s">
        <v>65</v>
      </c>
      <c r="C79" s="12">
        <v>233.90376437099999</v>
      </c>
      <c r="D79" s="11">
        <v>2</v>
      </c>
      <c r="E79" s="11">
        <v>16814</v>
      </c>
      <c r="F79" s="11" t="s">
        <v>52</v>
      </c>
      <c r="G79" s="11">
        <v>4</v>
      </c>
      <c r="H79" s="11" t="s">
        <v>55</v>
      </c>
      <c r="I79" s="11">
        <v>2</v>
      </c>
      <c r="J79" s="11">
        <v>1200</v>
      </c>
      <c r="K79" s="11">
        <v>1200</v>
      </c>
      <c r="L79" s="11">
        <v>562</v>
      </c>
      <c r="M79" s="12">
        <v>2.2777448972599999E-2</v>
      </c>
      <c r="N79" s="13">
        <v>1</v>
      </c>
      <c r="O79" s="14">
        <f t="shared" si="5"/>
        <v>2.2777448972599999E-2</v>
      </c>
      <c r="P79" s="14">
        <v>8.52</v>
      </c>
      <c r="Q79" s="14">
        <v>1.44</v>
      </c>
      <c r="R79" s="14">
        <f t="shared" si="6"/>
        <v>0.19406386524655198</v>
      </c>
      <c r="S79" s="14">
        <f t="shared" si="7"/>
        <v>3.2799526520543999E-2</v>
      </c>
      <c r="T79" s="13">
        <v>0.99</v>
      </c>
      <c r="U79" s="13">
        <v>0.98</v>
      </c>
      <c r="V79" s="14">
        <f t="shared" si="8"/>
        <v>0.19212322659408645</v>
      </c>
      <c r="W79" s="14">
        <f t="shared" si="9"/>
        <v>3.2143535990133115E-2</v>
      </c>
    </row>
    <row r="80" spans="1:23">
      <c r="A80" s="11" t="s">
        <v>66</v>
      </c>
      <c r="B80" s="11" t="s">
        <v>65</v>
      </c>
      <c r="C80" s="12">
        <v>233.90376437099999</v>
      </c>
      <c r="D80" s="11">
        <v>2</v>
      </c>
      <c r="E80" s="11">
        <v>16815</v>
      </c>
      <c r="F80" s="11" t="s">
        <v>64</v>
      </c>
      <c r="G80" s="11">
        <v>7</v>
      </c>
      <c r="H80" s="11" t="s">
        <v>55</v>
      </c>
      <c r="I80" s="11">
        <v>2</v>
      </c>
      <c r="J80" s="11">
        <v>1200</v>
      </c>
      <c r="K80" s="11">
        <v>1200</v>
      </c>
      <c r="L80" s="11">
        <v>622</v>
      </c>
      <c r="M80" s="12">
        <v>0.87133553478699999</v>
      </c>
      <c r="N80" s="13">
        <v>1</v>
      </c>
      <c r="O80" s="14">
        <f t="shared" si="5"/>
        <v>0.87133553478699999</v>
      </c>
      <c r="P80" s="14">
        <v>6.4559959999999998</v>
      </c>
      <c r="Q80" s="14">
        <v>1.0023059999999999</v>
      </c>
      <c r="R80" s="14">
        <f t="shared" si="6"/>
        <v>5.6253387272427329</v>
      </c>
      <c r="S80" s="14">
        <f t="shared" si="7"/>
        <v>0.87334483453021872</v>
      </c>
      <c r="T80" s="13">
        <v>0.93</v>
      </c>
      <c r="U80" s="13">
        <v>0.92</v>
      </c>
      <c r="V80" s="14">
        <f t="shared" si="8"/>
        <v>5.2315650163357414</v>
      </c>
      <c r="W80" s="14">
        <f t="shared" si="9"/>
        <v>0.80347724776780127</v>
      </c>
    </row>
    <row r="81" spans="1:23">
      <c r="A81" s="11" t="s">
        <v>66</v>
      </c>
      <c r="B81" s="11" t="s">
        <v>65</v>
      </c>
      <c r="C81" s="12">
        <v>233.90376437099999</v>
      </c>
      <c r="D81" s="11">
        <v>2</v>
      </c>
      <c r="E81" s="11">
        <v>16818</v>
      </c>
      <c r="F81" s="11" t="s">
        <v>64</v>
      </c>
      <c r="G81" s="11">
        <v>7</v>
      </c>
      <c r="H81" s="11" t="s">
        <v>56</v>
      </c>
      <c r="I81" s="11">
        <v>7</v>
      </c>
      <c r="J81" s="11">
        <v>2110</v>
      </c>
      <c r="K81" s="11">
        <v>2110</v>
      </c>
      <c r="L81" s="11">
        <v>627</v>
      </c>
      <c r="M81" s="12">
        <v>7.1846219830500004</v>
      </c>
      <c r="N81" s="13">
        <v>1</v>
      </c>
      <c r="O81" s="14">
        <f t="shared" si="5"/>
        <v>7.1846219830500004</v>
      </c>
      <c r="P81" s="14">
        <v>6.1202810000000003</v>
      </c>
      <c r="Q81" s="14">
        <v>1.0088379999999999</v>
      </c>
      <c r="R81" s="14">
        <f t="shared" si="6"/>
        <v>43.971905415043238</v>
      </c>
      <c r="S81" s="14">
        <f t="shared" si="7"/>
        <v>7.2481196721361956</v>
      </c>
      <c r="T81" s="13">
        <v>0.93</v>
      </c>
      <c r="U81" s="13">
        <v>0.92</v>
      </c>
      <c r="V81" s="14">
        <f t="shared" si="8"/>
        <v>40.893872035990213</v>
      </c>
      <c r="W81" s="14">
        <f t="shared" si="9"/>
        <v>6.6682700983653005</v>
      </c>
    </row>
    <row r="82" spans="1:23">
      <c r="A82" s="11" t="s">
        <v>66</v>
      </c>
      <c r="B82" s="11" t="s">
        <v>65</v>
      </c>
      <c r="C82" s="12">
        <v>233.90376437099999</v>
      </c>
      <c r="D82" s="11">
        <v>2</v>
      </c>
      <c r="E82" s="11">
        <v>17247</v>
      </c>
      <c r="F82" s="11" t="s">
        <v>52</v>
      </c>
      <c r="G82" s="11">
        <v>4</v>
      </c>
      <c r="H82" s="11" t="s">
        <v>62</v>
      </c>
      <c r="I82" s="11">
        <v>1</v>
      </c>
      <c r="J82" s="11">
        <v>1100</v>
      </c>
      <c r="K82" s="11">
        <v>1100</v>
      </c>
      <c r="L82" s="11">
        <v>561</v>
      </c>
      <c r="M82" s="12">
        <v>2.0011101738000001E-2</v>
      </c>
      <c r="N82" s="13">
        <v>1</v>
      </c>
      <c r="O82" s="14">
        <f t="shared" si="5"/>
        <v>2.0011101738000001E-2</v>
      </c>
      <c r="P82" s="14">
        <v>4.55</v>
      </c>
      <c r="Q82" s="14">
        <v>0.79</v>
      </c>
      <c r="R82" s="14">
        <f t="shared" si="6"/>
        <v>9.1050512907900005E-2</v>
      </c>
      <c r="S82" s="14">
        <f t="shared" si="7"/>
        <v>1.580877037302E-2</v>
      </c>
      <c r="T82" s="13">
        <v>0.99</v>
      </c>
      <c r="U82" s="13">
        <v>0.98</v>
      </c>
      <c r="V82" s="14">
        <f t="shared" si="8"/>
        <v>9.0140007778821002E-2</v>
      </c>
      <c r="W82" s="14">
        <f t="shared" si="9"/>
        <v>1.5492594965559599E-2</v>
      </c>
    </row>
    <row r="83" spans="1:23">
      <c r="A83" s="11" t="s">
        <v>66</v>
      </c>
      <c r="B83" s="11" t="s">
        <v>65</v>
      </c>
      <c r="C83" s="12">
        <v>233.90376437099999</v>
      </c>
      <c r="D83" s="11">
        <v>2</v>
      </c>
      <c r="E83" s="11">
        <v>17248</v>
      </c>
      <c r="F83" s="11" t="s">
        <v>52</v>
      </c>
      <c r="G83" s="11">
        <v>4</v>
      </c>
      <c r="H83" s="11" t="s">
        <v>51</v>
      </c>
      <c r="I83" s="11">
        <v>4</v>
      </c>
      <c r="J83" s="11">
        <v>1400</v>
      </c>
      <c r="K83" s="11">
        <v>1400</v>
      </c>
      <c r="L83" s="11">
        <v>564</v>
      </c>
      <c r="M83" s="12">
        <v>8.7568208284600005E-3</v>
      </c>
      <c r="N83" s="13">
        <v>1</v>
      </c>
      <c r="O83" s="14">
        <f t="shared" si="5"/>
        <v>8.7568208284600005E-3</v>
      </c>
      <c r="P83" s="14">
        <v>11.39</v>
      </c>
      <c r="Q83" s="14">
        <v>1.78</v>
      </c>
      <c r="R83" s="14">
        <f t="shared" si="6"/>
        <v>9.9740189236159404E-2</v>
      </c>
      <c r="S83" s="14">
        <f t="shared" si="7"/>
        <v>1.5587141074658801E-2</v>
      </c>
      <c r="T83" s="13">
        <v>0.99</v>
      </c>
      <c r="U83" s="13">
        <v>0.98</v>
      </c>
      <c r="V83" s="14">
        <f t="shared" si="8"/>
        <v>9.8742787343797808E-2</v>
      </c>
      <c r="W83" s="14">
        <f t="shared" si="9"/>
        <v>1.5275398253165625E-2</v>
      </c>
    </row>
    <row r="84" spans="1:23">
      <c r="A84" s="11" t="s">
        <v>66</v>
      </c>
      <c r="B84" s="11" t="s">
        <v>65</v>
      </c>
      <c r="C84" s="12">
        <v>233.90376437099999</v>
      </c>
      <c r="D84" s="11">
        <v>2</v>
      </c>
      <c r="E84" s="11">
        <v>17253</v>
      </c>
      <c r="F84" s="11" t="s">
        <v>52</v>
      </c>
      <c r="G84" s="11">
        <v>4</v>
      </c>
      <c r="H84" s="11" t="s">
        <v>51</v>
      </c>
      <c r="I84" s="11">
        <v>4</v>
      </c>
      <c r="J84" s="11">
        <v>8140</v>
      </c>
      <c r="K84" s="11">
        <v>8140</v>
      </c>
      <c r="L84" s="11">
        <v>564</v>
      </c>
      <c r="M84" s="12">
        <v>0.18667869041999999</v>
      </c>
      <c r="N84" s="13">
        <v>1</v>
      </c>
      <c r="O84" s="14">
        <f t="shared" si="5"/>
        <v>0.18667869041999999</v>
      </c>
      <c r="P84" s="14">
        <v>11.39</v>
      </c>
      <c r="Q84" s="14">
        <v>1.78</v>
      </c>
      <c r="R84" s="14">
        <f t="shared" si="6"/>
        <v>2.1262702838837999</v>
      </c>
      <c r="S84" s="14">
        <f t="shared" si="7"/>
        <v>0.33228806894759999</v>
      </c>
      <c r="T84" s="13">
        <v>0.99</v>
      </c>
      <c r="U84" s="13">
        <v>0.98</v>
      </c>
      <c r="V84" s="14">
        <f t="shared" si="8"/>
        <v>2.105007581044962</v>
      </c>
      <c r="W84" s="14">
        <f t="shared" si="9"/>
        <v>0.32564230756864798</v>
      </c>
    </row>
    <row r="85" spans="1:23">
      <c r="A85" s="11" t="s">
        <v>66</v>
      </c>
      <c r="B85" s="11" t="s">
        <v>65</v>
      </c>
      <c r="C85" s="12">
        <v>233.90376437099999</v>
      </c>
      <c r="D85" s="11">
        <v>2</v>
      </c>
      <c r="E85" s="11">
        <v>17254</v>
      </c>
      <c r="F85" s="11" t="s">
        <v>64</v>
      </c>
      <c r="G85" s="11">
        <v>7</v>
      </c>
      <c r="H85" s="11" t="s">
        <v>51</v>
      </c>
      <c r="I85" s="11">
        <v>4</v>
      </c>
      <c r="J85" s="11">
        <v>8140</v>
      </c>
      <c r="K85" s="11">
        <v>8140</v>
      </c>
      <c r="L85" s="11">
        <v>624</v>
      </c>
      <c r="M85" s="12">
        <v>0.35344676881600001</v>
      </c>
      <c r="N85" s="13">
        <v>1</v>
      </c>
      <c r="O85" s="14">
        <f t="shared" si="5"/>
        <v>0.35344676881600001</v>
      </c>
      <c r="P85" s="14">
        <v>8.9435769999999994</v>
      </c>
      <c r="Q85" s="14">
        <v>1.3322039999999999</v>
      </c>
      <c r="R85" s="14">
        <f t="shared" si="6"/>
        <v>3.1610783923070946</v>
      </c>
      <c r="S85" s="14">
        <f t="shared" si="7"/>
        <v>0.47086319920375047</v>
      </c>
      <c r="T85" s="13">
        <v>0.93</v>
      </c>
      <c r="U85" s="13">
        <v>0.92</v>
      </c>
      <c r="V85" s="14">
        <f t="shared" si="8"/>
        <v>2.9398029048455983</v>
      </c>
      <c r="W85" s="14">
        <f t="shared" si="9"/>
        <v>0.43319414326745043</v>
      </c>
    </row>
    <row r="86" spans="1:23">
      <c r="A86" s="11" t="s">
        <v>66</v>
      </c>
      <c r="B86" s="11" t="s">
        <v>65</v>
      </c>
      <c r="C86" s="12">
        <v>233.90376437099999</v>
      </c>
      <c r="D86" s="11">
        <v>2</v>
      </c>
      <c r="E86" s="11">
        <v>17255</v>
      </c>
      <c r="F86" s="11" t="s">
        <v>52</v>
      </c>
      <c r="G86" s="11">
        <v>4</v>
      </c>
      <c r="H86" s="11" t="s">
        <v>51</v>
      </c>
      <c r="I86" s="11">
        <v>4</v>
      </c>
      <c r="J86" s="11">
        <v>8140</v>
      </c>
      <c r="K86" s="11">
        <v>8140</v>
      </c>
      <c r="L86" s="11">
        <v>564</v>
      </c>
      <c r="M86" s="12">
        <v>0.14283620743600001</v>
      </c>
      <c r="N86" s="13">
        <v>1</v>
      </c>
      <c r="O86" s="14">
        <f t="shared" si="5"/>
        <v>0.14283620743600001</v>
      </c>
      <c r="P86" s="14">
        <v>11.39</v>
      </c>
      <c r="Q86" s="14">
        <v>1.78</v>
      </c>
      <c r="R86" s="14">
        <f t="shared" si="6"/>
        <v>1.6269044026960402</v>
      </c>
      <c r="S86" s="14">
        <f t="shared" si="7"/>
        <v>0.25424844923608003</v>
      </c>
      <c r="T86" s="13">
        <v>0.99</v>
      </c>
      <c r="U86" s="13">
        <v>0.98</v>
      </c>
      <c r="V86" s="14">
        <f t="shared" si="8"/>
        <v>1.6106353586690798</v>
      </c>
      <c r="W86" s="14">
        <f t="shared" si="9"/>
        <v>0.24916348025135843</v>
      </c>
    </row>
    <row r="87" spans="1:23">
      <c r="A87" s="11" t="s">
        <v>66</v>
      </c>
      <c r="B87" s="11" t="s">
        <v>65</v>
      </c>
      <c r="C87" s="12">
        <v>233.90376437099999</v>
      </c>
      <c r="D87" s="11">
        <v>2</v>
      </c>
      <c r="E87" s="11">
        <v>17258</v>
      </c>
      <c r="F87" s="11" t="s">
        <v>52</v>
      </c>
      <c r="G87" s="11">
        <v>4</v>
      </c>
      <c r="H87" s="11" t="s">
        <v>51</v>
      </c>
      <c r="I87" s="11">
        <v>4</v>
      </c>
      <c r="J87" s="11">
        <v>8140</v>
      </c>
      <c r="K87" s="11">
        <v>8140</v>
      </c>
      <c r="L87" s="11">
        <v>564</v>
      </c>
      <c r="M87" s="12">
        <v>3.0743006393000001</v>
      </c>
      <c r="N87" s="13">
        <v>1</v>
      </c>
      <c r="O87" s="14">
        <f t="shared" si="5"/>
        <v>3.0743006393000001</v>
      </c>
      <c r="P87" s="14">
        <v>11.39</v>
      </c>
      <c r="Q87" s="14">
        <v>1.78</v>
      </c>
      <c r="R87" s="14">
        <f t="shared" si="6"/>
        <v>35.016284281627001</v>
      </c>
      <c r="S87" s="14">
        <f t="shared" si="7"/>
        <v>5.4722551379539999</v>
      </c>
      <c r="T87" s="13">
        <v>0.99</v>
      </c>
      <c r="U87" s="13">
        <v>0.98</v>
      </c>
      <c r="V87" s="14">
        <f t="shared" si="8"/>
        <v>34.666121438810734</v>
      </c>
      <c r="W87" s="14">
        <f t="shared" si="9"/>
        <v>5.3628100351949195</v>
      </c>
    </row>
    <row r="88" spans="1:23">
      <c r="A88" s="11" t="s">
        <v>66</v>
      </c>
      <c r="B88" s="11" t="s">
        <v>65</v>
      </c>
      <c r="C88" s="12">
        <v>233.90376437099999</v>
      </c>
      <c r="D88" s="11">
        <v>2</v>
      </c>
      <c r="E88" s="11">
        <v>17259</v>
      </c>
      <c r="F88" s="11" t="s">
        <v>64</v>
      </c>
      <c r="G88" s="11">
        <v>7</v>
      </c>
      <c r="H88" s="11" t="s">
        <v>51</v>
      </c>
      <c r="I88" s="11">
        <v>4</v>
      </c>
      <c r="J88" s="11">
        <v>8140</v>
      </c>
      <c r="K88" s="11">
        <v>8140</v>
      </c>
      <c r="L88" s="11">
        <v>624</v>
      </c>
      <c r="M88" s="12">
        <v>1.7098240196000001</v>
      </c>
      <c r="N88" s="13">
        <v>1</v>
      </c>
      <c r="O88" s="14">
        <f t="shared" si="5"/>
        <v>1.7098240196000001</v>
      </c>
      <c r="P88" s="14">
        <v>8.9435769999999994</v>
      </c>
      <c r="Q88" s="14">
        <v>1.3322039999999999</v>
      </c>
      <c r="R88" s="14">
        <f t="shared" si="6"/>
        <v>15.291942775742109</v>
      </c>
      <c r="S88" s="14">
        <f t="shared" si="7"/>
        <v>2.2778343982071982</v>
      </c>
      <c r="T88" s="13">
        <v>0.93</v>
      </c>
      <c r="U88" s="13">
        <v>0.92</v>
      </c>
      <c r="V88" s="14">
        <f t="shared" si="8"/>
        <v>14.221506781440162</v>
      </c>
      <c r="W88" s="14">
        <f t="shared" si="9"/>
        <v>2.0956076463506226</v>
      </c>
    </row>
    <row r="89" spans="1:23">
      <c r="A89" s="11" t="s">
        <v>66</v>
      </c>
      <c r="B89" s="11" t="s">
        <v>65</v>
      </c>
      <c r="C89" s="12">
        <v>233.90376437099999</v>
      </c>
      <c r="D89" s="11">
        <v>2</v>
      </c>
      <c r="E89" s="11">
        <v>17264</v>
      </c>
      <c r="F89" s="11" t="s">
        <v>52</v>
      </c>
      <c r="G89" s="11">
        <v>4</v>
      </c>
      <c r="H89" s="11" t="s">
        <v>51</v>
      </c>
      <c r="I89" s="11">
        <v>4</v>
      </c>
      <c r="J89" s="11">
        <v>8140</v>
      </c>
      <c r="K89" s="11">
        <v>8140</v>
      </c>
      <c r="L89" s="11">
        <v>564</v>
      </c>
      <c r="M89" s="12">
        <v>2.2735825428699999E-5</v>
      </c>
      <c r="N89" s="13">
        <v>1</v>
      </c>
      <c r="O89" s="14">
        <f t="shared" si="5"/>
        <v>2.2735825428699999E-5</v>
      </c>
      <c r="P89" s="14">
        <v>11.39</v>
      </c>
      <c r="Q89" s="14">
        <v>1.78</v>
      </c>
      <c r="R89" s="14">
        <f t="shared" si="6"/>
        <v>2.5896105163289299E-4</v>
      </c>
      <c r="S89" s="14">
        <f t="shared" si="7"/>
        <v>4.0469769263085999E-5</v>
      </c>
      <c r="T89" s="13">
        <v>0.99</v>
      </c>
      <c r="U89" s="13">
        <v>0.98</v>
      </c>
      <c r="V89" s="14">
        <f t="shared" si="8"/>
        <v>2.5637144111656404E-4</v>
      </c>
      <c r="W89" s="14">
        <f t="shared" si="9"/>
        <v>3.9660373877824279E-5</v>
      </c>
    </row>
    <row r="90" spans="1:23">
      <c r="A90" s="11" t="s">
        <v>66</v>
      </c>
      <c r="B90" s="11" t="s">
        <v>65</v>
      </c>
      <c r="C90" s="12">
        <v>233.90376437099999</v>
      </c>
      <c r="D90" s="11">
        <v>2</v>
      </c>
      <c r="E90" s="11">
        <v>17268</v>
      </c>
      <c r="F90" s="11" t="s">
        <v>52</v>
      </c>
      <c r="G90" s="11">
        <v>4</v>
      </c>
      <c r="H90" s="11" t="s">
        <v>51</v>
      </c>
      <c r="I90" s="11">
        <v>4</v>
      </c>
      <c r="J90" s="11">
        <v>8140</v>
      </c>
      <c r="K90" s="11">
        <v>8140</v>
      </c>
      <c r="L90" s="11">
        <v>564</v>
      </c>
      <c r="M90" s="12">
        <v>2.2185638173900001E-5</v>
      </c>
      <c r="N90" s="13">
        <v>1</v>
      </c>
      <c r="O90" s="14">
        <f t="shared" si="5"/>
        <v>2.2185638173900001E-5</v>
      </c>
      <c r="P90" s="14">
        <v>11.39</v>
      </c>
      <c r="Q90" s="14">
        <v>1.78</v>
      </c>
      <c r="R90" s="14">
        <f t="shared" si="6"/>
        <v>2.5269441880072102E-4</v>
      </c>
      <c r="S90" s="14">
        <f t="shared" si="7"/>
        <v>3.9490435949542006E-5</v>
      </c>
      <c r="T90" s="13">
        <v>0.99</v>
      </c>
      <c r="U90" s="13">
        <v>0.98</v>
      </c>
      <c r="V90" s="14">
        <f t="shared" si="8"/>
        <v>2.501674746127138E-4</v>
      </c>
      <c r="W90" s="14">
        <f t="shared" si="9"/>
        <v>3.8700627230551168E-5</v>
      </c>
    </row>
    <row r="91" spans="1:23">
      <c r="A91" s="11" t="s">
        <v>66</v>
      </c>
      <c r="B91" s="11" t="s">
        <v>65</v>
      </c>
      <c r="C91" s="12">
        <v>233.90376437099999</v>
      </c>
      <c r="D91" s="11">
        <v>2</v>
      </c>
      <c r="E91" s="11">
        <v>17272</v>
      </c>
      <c r="F91" s="11" t="s">
        <v>52</v>
      </c>
      <c r="G91" s="11">
        <v>4</v>
      </c>
      <c r="H91" s="11" t="s">
        <v>51</v>
      </c>
      <c r="I91" s="11">
        <v>4</v>
      </c>
      <c r="J91" s="11">
        <v>1400</v>
      </c>
      <c r="K91" s="11">
        <v>1400</v>
      </c>
      <c r="L91" s="11">
        <v>564</v>
      </c>
      <c r="M91" s="12">
        <v>0.46977557929399999</v>
      </c>
      <c r="N91" s="13">
        <v>1</v>
      </c>
      <c r="O91" s="14">
        <f t="shared" si="5"/>
        <v>0.46977557929399999</v>
      </c>
      <c r="P91" s="14">
        <v>11.39</v>
      </c>
      <c r="Q91" s="14">
        <v>1.78</v>
      </c>
      <c r="R91" s="14">
        <f t="shared" si="6"/>
        <v>5.3507438481586602</v>
      </c>
      <c r="S91" s="14">
        <f t="shared" si="7"/>
        <v>0.83620053114332005</v>
      </c>
      <c r="T91" s="13">
        <v>0.99</v>
      </c>
      <c r="U91" s="13">
        <v>0.98</v>
      </c>
      <c r="V91" s="14">
        <f t="shared" si="8"/>
        <v>5.2972364096770734</v>
      </c>
      <c r="W91" s="14">
        <f t="shared" si="9"/>
        <v>0.81947652052045361</v>
      </c>
    </row>
    <row r="92" spans="1:23">
      <c r="A92" s="11" t="s">
        <v>66</v>
      </c>
      <c r="B92" s="11" t="s">
        <v>65</v>
      </c>
      <c r="C92" s="12">
        <v>233.90376437099999</v>
      </c>
      <c r="D92" s="11">
        <v>2</v>
      </c>
      <c r="E92" s="11">
        <v>17273</v>
      </c>
      <c r="F92" s="11" t="s">
        <v>64</v>
      </c>
      <c r="G92" s="11">
        <v>7</v>
      </c>
      <c r="H92" s="11" t="s">
        <v>51</v>
      </c>
      <c r="I92" s="11">
        <v>4</v>
      </c>
      <c r="J92" s="11">
        <v>1400</v>
      </c>
      <c r="K92" s="11">
        <v>1400</v>
      </c>
      <c r="L92" s="11">
        <v>624</v>
      </c>
      <c r="M92" s="12">
        <v>1.01715405796</v>
      </c>
      <c r="N92" s="13">
        <v>1</v>
      </c>
      <c r="O92" s="14">
        <f t="shared" si="5"/>
        <v>1.01715405796</v>
      </c>
      <c r="P92" s="14">
        <v>8.9435769999999994</v>
      </c>
      <c r="Q92" s="14">
        <v>1.3322039999999999</v>
      </c>
      <c r="R92" s="14">
        <f t="shared" si="6"/>
        <v>9.0969956382277228</v>
      </c>
      <c r="S92" s="14">
        <f t="shared" si="7"/>
        <v>1.3550567046305437</v>
      </c>
      <c r="T92" s="13">
        <v>0.93</v>
      </c>
      <c r="U92" s="13">
        <v>0.92</v>
      </c>
      <c r="V92" s="14">
        <f t="shared" si="8"/>
        <v>8.4602059435517827</v>
      </c>
      <c r="W92" s="14">
        <f t="shared" si="9"/>
        <v>1.2466521682601004</v>
      </c>
    </row>
    <row r="93" spans="1:23">
      <c r="A93" s="11" t="s">
        <v>66</v>
      </c>
      <c r="B93" s="11" t="s">
        <v>65</v>
      </c>
      <c r="C93" s="12">
        <v>233.90376437099999</v>
      </c>
      <c r="D93" s="11">
        <v>2</v>
      </c>
      <c r="E93" s="11">
        <v>17285</v>
      </c>
      <c r="F93" s="11" t="s">
        <v>52</v>
      </c>
      <c r="G93" s="11">
        <v>4</v>
      </c>
      <c r="H93" s="11" t="s">
        <v>62</v>
      </c>
      <c r="I93" s="11">
        <v>1</v>
      </c>
      <c r="J93" s="11">
        <v>1100</v>
      </c>
      <c r="K93" s="11">
        <v>1100</v>
      </c>
      <c r="L93" s="11">
        <v>561</v>
      </c>
      <c r="M93" s="12">
        <v>2.17210093787E-5</v>
      </c>
      <c r="N93" s="13">
        <v>1</v>
      </c>
      <c r="O93" s="14">
        <f t="shared" si="5"/>
        <v>2.17210093787E-5</v>
      </c>
      <c r="P93" s="14">
        <v>4.55</v>
      </c>
      <c r="Q93" s="14">
        <v>0.79</v>
      </c>
      <c r="R93" s="14">
        <f t="shared" si="6"/>
        <v>9.8830592673084994E-5</v>
      </c>
      <c r="S93" s="14">
        <f t="shared" si="7"/>
        <v>1.7159597409173E-5</v>
      </c>
      <c r="T93" s="13">
        <v>0.99</v>
      </c>
      <c r="U93" s="13">
        <v>0.98</v>
      </c>
      <c r="V93" s="14">
        <f t="shared" si="8"/>
        <v>9.7842286746354149E-5</v>
      </c>
      <c r="W93" s="14">
        <f t="shared" si="9"/>
        <v>1.6816405460989541E-5</v>
      </c>
    </row>
    <row r="94" spans="1:23">
      <c r="A94" s="11" t="s">
        <v>66</v>
      </c>
      <c r="B94" s="11" t="s">
        <v>65</v>
      </c>
      <c r="C94" s="12">
        <v>233.90376437099999</v>
      </c>
      <c r="D94" s="11">
        <v>2</v>
      </c>
      <c r="E94" s="11">
        <v>17286</v>
      </c>
      <c r="F94" s="11" t="s">
        <v>52</v>
      </c>
      <c r="G94" s="11">
        <v>4</v>
      </c>
      <c r="H94" s="11" t="s">
        <v>62</v>
      </c>
      <c r="I94" s="11">
        <v>1</v>
      </c>
      <c r="J94" s="11">
        <v>1100</v>
      </c>
      <c r="K94" s="11">
        <v>1100</v>
      </c>
      <c r="L94" s="11">
        <v>561</v>
      </c>
      <c r="M94" s="12">
        <v>1.7359942398399999</v>
      </c>
      <c r="N94" s="13">
        <v>1</v>
      </c>
      <c r="O94" s="14">
        <f t="shared" si="5"/>
        <v>1.7359942398399999</v>
      </c>
      <c r="P94" s="14">
        <v>4.55</v>
      </c>
      <c r="Q94" s="14">
        <v>0.79</v>
      </c>
      <c r="R94" s="14">
        <f t="shared" si="6"/>
        <v>7.8987737912719993</v>
      </c>
      <c r="S94" s="14">
        <f t="shared" si="7"/>
        <v>1.3714354494736001</v>
      </c>
      <c r="T94" s="13">
        <v>0.99</v>
      </c>
      <c r="U94" s="13">
        <v>0.98</v>
      </c>
      <c r="V94" s="14">
        <f t="shared" si="8"/>
        <v>7.8197860533592793</v>
      </c>
      <c r="W94" s="14">
        <f t="shared" si="9"/>
        <v>1.344006740484128</v>
      </c>
    </row>
    <row r="95" spans="1:23">
      <c r="A95" s="11" t="s">
        <v>66</v>
      </c>
      <c r="B95" s="11" t="s">
        <v>65</v>
      </c>
      <c r="C95" s="12">
        <v>233.90376437099999</v>
      </c>
      <c r="D95" s="11">
        <v>2</v>
      </c>
      <c r="E95" s="11">
        <v>17287</v>
      </c>
      <c r="F95" s="11" t="s">
        <v>64</v>
      </c>
      <c r="G95" s="11">
        <v>7</v>
      </c>
      <c r="H95" s="11" t="s">
        <v>63</v>
      </c>
      <c r="I95" s="11">
        <v>6</v>
      </c>
      <c r="J95" s="11">
        <v>7410</v>
      </c>
      <c r="K95" s="11">
        <v>7410</v>
      </c>
      <c r="L95" s="11">
        <v>626</v>
      </c>
      <c r="M95" s="12">
        <v>1.8443715981699999E-4</v>
      </c>
      <c r="N95" s="13">
        <v>1</v>
      </c>
      <c r="O95" s="14">
        <f t="shared" si="5"/>
        <v>1.8443715981699999E-4</v>
      </c>
      <c r="P95" s="14">
        <v>3.6973400000000001</v>
      </c>
      <c r="Q95" s="14">
        <v>0.14446200000000001</v>
      </c>
      <c r="R95" s="14">
        <f t="shared" si="6"/>
        <v>6.819268884777868E-4</v>
      </c>
      <c r="S95" s="14">
        <f t="shared" si="7"/>
        <v>2.6644160981483455E-5</v>
      </c>
      <c r="T95" s="13">
        <v>0.93</v>
      </c>
      <c r="U95" s="13">
        <v>0.92</v>
      </c>
      <c r="V95" s="14">
        <f t="shared" si="8"/>
        <v>6.3419200628434176E-4</v>
      </c>
      <c r="W95" s="14">
        <f t="shared" si="9"/>
        <v>2.4512628102964779E-5</v>
      </c>
    </row>
    <row r="96" spans="1:23">
      <c r="A96" s="11" t="s">
        <v>66</v>
      </c>
      <c r="B96" s="11" t="s">
        <v>65</v>
      </c>
      <c r="C96" s="12">
        <v>233.90376437099999</v>
      </c>
      <c r="D96" s="11">
        <v>2</v>
      </c>
      <c r="E96" s="11">
        <v>17288</v>
      </c>
      <c r="F96" s="11" t="s">
        <v>52</v>
      </c>
      <c r="G96" s="11">
        <v>4</v>
      </c>
      <c r="H96" s="11" t="s">
        <v>63</v>
      </c>
      <c r="I96" s="11">
        <v>6</v>
      </c>
      <c r="J96" s="11">
        <v>7410</v>
      </c>
      <c r="K96" s="11">
        <v>7410</v>
      </c>
      <c r="L96" s="11">
        <v>566</v>
      </c>
      <c r="M96" s="12">
        <v>2.07641710001</v>
      </c>
      <c r="N96" s="13">
        <v>1</v>
      </c>
      <c r="O96" s="14">
        <f t="shared" si="5"/>
        <v>2.07641710001</v>
      </c>
      <c r="P96" s="14">
        <v>4.6100000000000003</v>
      </c>
      <c r="Q96" s="14">
        <v>0.18</v>
      </c>
      <c r="R96" s="14">
        <f t="shared" si="6"/>
        <v>9.5722828310461008</v>
      </c>
      <c r="S96" s="14">
        <f t="shared" si="7"/>
        <v>0.37375507800179997</v>
      </c>
      <c r="T96" s="13">
        <v>0.99</v>
      </c>
      <c r="U96" s="13">
        <v>0.98</v>
      </c>
      <c r="V96" s="14">
        <f t="shared" si="8"/>
        <v>9.4765600027356403</v>
      </c>
      <c r="W96" s="14">
        <f t="shared" si="9"/>
        <v>0.36627997644176397</v>
      </c>
    </row>
    <row r="97" spans="1:23">
      <c r="A97" s="11" t="s">
        <v>66</v>
      </c>
      <c r="B97" s="11" t="s">
        <v>65</v>
      </c>
      <c r="C97" s="12">
        <v>233.90376437099999</v>
      </c>
      <c r="D97" s="11">
        <v>2</v>
      </c>
      <c r="E97" s="11">
        <v>17289</v>
      </c>
      <c r="F97" s="11" t="s">
        <v>64</v>
      </c>
      <c r="G97" s="11">
        <v>7</v>
      </c>
      <c r="H97" s="11" t="s">
        <v>63</v>
      </c>
      <c r="I97" s="11">
        <v>6</v>
      </c>
      <c r="J97" s="11">
        <v>7410</v>
      </c>
      <c r="K97" s="11">
        <v>7410</v>
      </c>
      <c r="L97" s="11">
        <v>626</v>
      </c>
      <c r="M97" s="12">
        <v>5.6041144134599996</v>
      </c>
      <c r="N97" s="13">
        <v>1</v>
      </c>
      <c r="O97" s="14">
        <f t="shared" si="5"/>
        <v>5.6041144134599996</v>
      </c>
      <c r="P97" s="14">
        <v>3.6973400000000001</v>
      </c>
      <c r="Q97" s="14">
        <v>0.14446200000000001</v>
      </c>
      <c r="R97" s="14">
        <f t="shared" si="6"/>
        <v>20.720316385462194</v>
      </c>
      <c r="S97" s="14">
        <f t="shared" si="7"/>
        <v>0.80958157639725847</v>
      </c>
      <c r="T97" s="13">
        <v>0.93</v>
      </c>
      <c r="U97" s="13">
        <v>0.92</v>
      </c>
      <c r="V97" s="14">
        <f t="shared" si="8"/>
        <v>19.269894238479843</v>
      </c>
      <c r="W97" s="14">
        <f t="shared" si="9"/>
        <v>0.74481505028547779</v>
      </c>
    </row>
    <row r="98" spans="1:23">
      <c r="A98" s="11" t="s">
        <v>66</v>
      </c>
      <c r="B98" s="11" t="s">
        <v>65</v>
      </c>
      <c r="C98" s="12">
        <v>233.90376437099999</v>
      </c>
      <c r="D98" s="11">
        <v>2</v>
      </c>
      <c r="E98" s="11">
        <v>17290</v>
      </c>
      <c r="F98" s="11" t="s">
        <v>64</v>
      </c>
      <c r="G98" s="11">
        <v>7</v>
      </c>
      <c r="H98" s="11" t="s">
        <v>57</v>
      </c>
      <c r="I98" s="11">
        <v>11</v>
      </c>
      <c r="J98" s="11">
        <v>4340</v>
      </c>
      <c r="K98" s="11">
        <v>4340</v>
      </c>
      <c r="L98" s="11">
        <v>631</v>
      </c>
      <c r="M98" s="12">
        <v>2.1833769452700001E-5</v>
      </c>
      <c r="N98" s="13">
        <v>1</v>
      </c>
      <c r="O98" s="14">
        <f t="shared" si="5"/>
        <v>2.1833769452700001E-5</v>
      </c>
      <c r="P98" s="14">
        <v>3.2994349999999999</v>
      </c>
      <c r="Q98" s="14">
        <v>0.11773699999999999</v>
      </c>
      <c r="R98" s="14">
        <f t="shared" si="6"/>
        <v>7.2039103114169227E-5</v>
      </c>
      <c r="S98" s="14">
        <f t="shared" si="7"/>
        <v>2.57064251405254E-6</v>
      </c>
      <c r="T98" s="13">
        <v>0.93</v>
      </c>
      <c r="U98" s="13">
        <v>0.92</v>
      </c>
      <c r="V98" s="14">
        <f t="shared" si="8"/>
        <v>6.6996365896177391E-5</v>
      </c>
      <c r="W98" s="14">
        <f t="shared" si="9"/>
        <v>2.3649911129283368E-6</v>
      </c>
    </row>
    <row r="99" spans="1:23">
      <c r="A99" s="11" t="s">
        <v>66</v>
      </c>
      <c r="B99" s="11" t="s">
        <v>65</v>
      </c>
      <c r="C99" s="12">
        <v>233.90376437099999</v>
      </c>
      <c r="D99" s="11">
        <v>2</v>
      </c>
      <c r="E99" s="11">
        <v>17291</v>
      </c>
      <c r="F99" s="11" t="s">
        <v>64</v>
      </c>
      <c r="G99" s="11">
        <v>7</v>
      </c>
      <c r="H99" s="11" t="s">
        <v>57</v>
      </c>
      <c r="I99" s="11">
        <v>11</v>
      </c>
      <c r="J99" s="11">
        <v>4340</v>
      </c>
      <c r="K99" s="11">
        <v>4340</v>
      </c>
      <c r="L99" s="11">
        <v>631</v>
      </c>
      <c r="M99" s="12">
        <v>1.7826336152399998E-5</v>
      </c>
      <c r="N99" s="13">
        <v>1</v>
      </c>
      <c r="O99" s="14">
        <f t="shared" si="5"/>
        <v>1.7826336152399998E-5</v>
      </c>
      <c r="P99" s="14">
        <v>3.2994349999999999</v>
      </c>
      <c r="Q99" s="14">
        <v>0.11773699999999999</v>
      </c>
      <c r="R99" s="14">
        <f t="shared" si="6"/>
        <v>5.8816837422993885E-5</v>
      </c>
      <c r="S99" s="14">
        <f t="shared" si="7"/>
        <v>2.0988193395751185E-6</v>
      </c>
      <c r="T99" s="13">
        <v>0.93</v>
      </c>
      <c r="U99" s="13">
        <v>0.92</v>
      </c>
      <c r="V99" s="14">
        <f t="shared" si="8"/>
        <v>5.4699658803384315E-5</v>
      </c>
      <c r="W99" s="14">
        <f t="shared" si="9"/>
        <v>1.9309137924091089E-6</v>
      </c>
    </row>
    <row r="100" spans="1:23">
      <c r="A100" s="11" t="s">
        <v>66</v>
      </c>
      <c r="B100" s="11" t="s">
        <v>65</v>
      </c>
      <c r="C100" s="12">
        <v>233.90376437099999</v>
      </c>
      <c r="D100" s="11">
        <v>2</v>
      </c>
      <c r="E100" s="11">
        <v>17295</v>
      </c>
      <c r="F100" s="11" t="s">
        <v>52</v>
      </c>
      <c r="G100" s="11">
        <v>4</v>
      </c>
      <c r="H100" s="11" t="s">
        <v>57</v>
      </c>
      <c r="I100" s="11">
        <v>11</v>
      </c>
      <c r="J100" s="11">
        <v>4340</v>
      </c>
      <c r="K100" s="11">
        <v>4340</v>
      </c>
      <c r="L100" s="11">
        <v>571</v>
      </c>
      <c r="M100" s="12">
        <v>9.1040657911600001E-3</v>
      </c>
      <c r="N100" s="13">
        <v>1</v>
      </c>
      <c r="O100" s="14">
        <f t="shared" si="5"/>
        <v>9.1040657911600001E-3</v>
      </c>
      <c r="P100" s="14">
        <v>3.85</v>
      </c>
      <c r="Q100" s="14">
        <v>0.14000000000000001</v>
      </c>
      <c r="R100" s="14">
        <f t="shared" si="6"/>
        <v>3.5050653295966003E-2</v>
      </c>
      <c r="S100" s="14">
        <f t="shared" si="7"/>
        <v>1.2745692107624001E-3</v>
      </c>
      <c r="T100" s="13">
        <v>0.99</v>
      </c>
      <c r="U100" s="13">
        <v>0.98</v>
      </c>
      <c r="V100" s="14">
        <f t="shared" si="8"/>
        <v>3.470014676300634E-2</v>
      </c>
      <c r="W100" s="14">
        <f t="shared" si="9"/>
        <v>1.249077826547152E-3</v>
      </c>
    </row>
    <row r="101" spans="1:23">
      <c r="A101" s="11" t="s">
        <v>66</v>
      </c>
      <c r="B101" s="11" t="s">
        <v>65</v>
      </c>
      <c r="C101" s="12">
        <v>233.90376437099999</v>
      </c>
      <c r="D101" s="11">
        <v>2</v>
      </c>
      <c r="E101" s="11">
        <v>17296</v>
      </c>
      <c r="F101" s="11" t="s">
        <v>64</v>
      </c>
      <c r="G101" s="11">
        <v>7</v>
      </c>
      <c r="H101" s="11" t="s">
        <v>57</v>
      </c>
      <c r="I101" s="11">
        <v>11</v>
      </c>
      <c r="J101" s="11">
        <v>4340</v>
      </c>
      <c r="K101" s="11">
        <v>4340</v>
      </c>
      <c r="L101" s="11">
        <v>631</v>
      </c>
      <c r="M101" s="12">
        <v>2.23622211737E-3</v>
      </c>
      <c r="N101" s="13">
        <v>1</v>
      </c>
      <c r="O101" s="14">
        <f t="shared" si="5"/>
        <v>2.23622211737E-3</v>
      </c>
      <c r="P101" s="14">
        <v>3.2994349999999999</v>
      </c>
      <c r="Q101" s="14">
        <v>0.11773699999999999</v>
      </c>
      <c r="R101" s="14">
        <f t="shared" si="6"/>
        <v>7.3782695218246857E-3</v>
      </c>
      <c r="S101" s="14">
        <f t="shared" si="7"/>
        <v>2.6328608343279165E-4</v>
      </c>
      <c r="T101" s="13">
        <v>0.93</v>
      </c>
      <c r="U101" s="13">
        <v>0.92</v>
      </c>
      <c r="V101" s="14">
        <f t="shared" si="8"/>
        <v>6.8617906552969577E-3</v>
      </c>
      <c r="W101" s="14">
        <f t="shared" si="9"/>
        <v>2.4222319675816834E-4</v>
      </c>
    </row>
    <row r="102" spans="1:23">
      <c r="A102" s="11" t="s">
        <v>66</v>
      </c>
      <c r="B102" s="11" t="s">
        <v>65</v>
      </c>
      <c r="C102" s="12">
        <v>233.90376437099999</v>
      </c>
      <c r="D102" s="11">
        <v>2</v>
      </c>
      <c r="E102" s="11">
        <v>17298</v>
      </c>
      <c r="F102" s="11" t="s">
        <v>52</v>
      </c>
      <c r="G102" s="11">
        <v>4</v>
      </c>
      <c r="H102" s="11" t="s">
        <v>62</v>
      </c>
      <c r="I102" s="11">
        <v>1</v>
      </c>
      <c r="J102" s="11">
        <v>1100</v>
      </c>
      <c r="K102" s="11">
        <v>1100</v>
      </c>
      <c r="L102" s="11">
        <v>561</v>
      </c>
      <c r="M102" s="12">
        <v>5.5291666001099998E-2</v>
      </c>
      <c r="N102" s="13">
        <v>1</v>
      </c>
      <c r="O102" s="14">
        <f t="shared" si="5"/>
        <v>5.5291666001099998E-2</v>
      </c>
      <c r="P102" s="14">
        <v>4.55</v>
      </c>
      <c r="Q102" s="14">
        <v>0.79</v>
      </c>
      <c r="R102" s="14">
        <f t="shared" si="6"/>
        <v>0.25157708030500497</v>
      </c>
      <c r="S102" s="14">
        <f t="shared" si="7"/>
        <v>4.3680416140869004E-2</v>
      </c>
      <c r="T102" s="13">
        <v>0.99</v>
      </c>
      <c r="U102" s="13">
        <v>0.98</v>
      </c>
      <c r="V102" s="14">
        <f t="shared" si="8"/>
        <v>0.24906130950195493</v>
      </c>
      <c r="W102" s="14">
        <f t="shared" si="9"/>
        <v>4.2806807818051622E-2</v>
      </c>
    </row>
    <row r="103" spans="1:23">
      <c r="A103" s="11" t="s">
        <v>66</v>
      </c>
      <c r="B103" s="11" t="s">
        <v>65</v>
      </c>
      <c r="C103" s="12">
        <v>233.90376437099999</v>
      </c>
      <c r="D103" s="11">
        <v>2</v>
      </c>
      <c r="E103" s="11">
        <v>17299</v>
      </c>
      <c r="F103" s="11" t="s">
        <v>64</v>
      </c>
      <c r="G103" s="11">
        <v>7</v>
      </c>
      <c r="H103" s="11" t="s">
        <v>62</v>
      </c>
      <c r="I103" s="11">
        <v>1</v>
      </c>
      <c r="J103" s="11">
        <v>1100</v>
      </c>
      <c r="K103" s="11">
        <v>1100</v>
      </c>
      <c r="L103" s="11">
        <v>621</v>
      </c>
      <c r="M103" s="12">
        <v>8.7193424887099996E-2</v>
      </c>
      <c r="N103" s="13">
        <v>1</v>
      </c>
      <c r="O103" s="14">
        <f t="shared" si="5"/>
        <v>8.7193424887099996E-2</v>
      </c>
      <c r="P103" s="14">
        <v>4.1810729999999996</v>
      </c>
      <c r="Q103" s="14">
        <v>0.71781099999999998</v>
      </c>
      <c r="R103" s="14">
        <f t="shared" si="6"/>
        <v>0.36456207457298179</v>
      </c>
      <c r="S103" s="14">
        <f t="shared" si="7"/>
        <v>6.2588399511634127E-2</v>
      </c>
      <c r="T103" s="13">
        <v>0.93</v>
      </c>
      <c r="U103" s="13">
        <v>0.92</v>
      </c>
      <c r="V103" s="14">
        <f t="shared" si="8"/>
        <v>0.33904272935287311</v>
      </c>
      <c r="W103" s="14">
        <f t="shared" si="9"/>
        <v>5.7581327550703401E-2</v>
      </c>
    </row>
    <row r="104" spans="1:23">
      <c r="A104" s="11" t="s">
        <v>66</v>
      </c>
      <c r="B104" s="11" t="s">
        <v>65</v>
      </c>
      <c r="C104" s="12">
        <v>233.90376437099999</v>
      </c>
      <c r="D104" s="11">
        <v>2</v>
      </c>
      <c r="E104" s="11">
        <v>17300</v>
      </c>
      <c r="F104" s="11" t="s">
        <v>52</v>
      </c>
      <c r="G104" s="11">
        <v>4</v>
      </c>
      <c r="H104" s="11" t="s">
        <v>62</v>
      </c>
      <c r="I104" s="11">
        <v>1</v>
      </c>
      <c r="J104" s="11">
        <v>1100</v>
      </c>
      <c r="K104" s="11">
        <v>1100</v>
      </c>
      <c r="L104" s="11">
        <v>561</v>
      </c>
      <c r="M104" s="12">
        <v>5.49412665996</v>
      </c>
      <c r="N104" s="13">
        <v>1</v>
      </c>
      <c r="O104" s="14">
        <f t="shared" si="5"/>
        <v>5.49412665996</v>
      </c>
      <c r="P104" s="14">
        <v>4.55</v>
      </c>
      <c r="Q104" s="14">
        <v>0.79</v>
      </c>
      <c r="R104" s="14">
        <f t="shared" si="6"/>
        <v>24.998276302817999</v>
      </c>
      <c r="S104" s="14">
        <f t="shared" si="7"/>
        <v>4.3403600613684006</v>
      </c>
      <c r="T104" s="13">
        <v>0.99</v>
      </c>
      <c r="U104" s="13">
        <v>0.98</v>
      </c>
      <c r="V104" s="14">
        <f t="shared" si="8"/>
        <v>24.74829353978982</v>
      </c>
      <c r="W104" s="14">
        <f t="shared" si="9"/>
        <v>4.2535528601410322</v>
      </c>
    </row>
    <row r="105" spans="1:23">
      <c r="A105" s="11" t="s">
        <v>66</v>
      </c>
      <c r="B105" s="11" t="s">
        <v>65</v>
      </c>
      <c r="C105" s="12">
        <v>233.90376437099999</v>
      </c>
      <c r="D105" s="11">
        <v>2</v>
      </c>
      <c r="E105" s="11">
        <v>17301</v>
      </c>
      <c r="F105" s="11" t="s">
        <v>64</v>
      </c>
      <c r="G105" s="11">
        <v>7</v>
      </c>
      <c r="H105" s="11" t="s">
        <v>62</v>
      </c>
      <c r="I105" s="11">
        <v>1</v>
      </c>
      <c r="J105" s="11">
        <v>1100</v>
      </c>
      <c r="K105" s="11">
        <v>1100</v>
      </c>
      <c r="L105" s="11">
        <v>621</v>
      </c>
      <c r="M105" s="12">
        <v>1.2493771037600001</v>
      </c>
      <c r="N105" s="13">
        <v>1</v>
      </c>
      <c r="O105" s="14">
        <f t="shared" si="5"/>
        <v>1.2493771037600001</v>
      </c>
      <c r="P105" s="14">
        <v>4.1810729999999996</v>
      </c>
      <c r="Q105" s="14">
        <v>0.71781099999999998</v>
      </c>
      <c r="R105" s="14">
        <f t="shared" si="6"/>
        <v>5.2237368753491342</v>
      </c>
      <c r="S105" s="14">
        <f t="shared" si="7"/>
        <v>0.89681662822706942</v>
      </c>
      <c r="T105" s="13">
        <v>0.93</v>
      </c>
      <c r="U105" s="13">
        <v>0.92</v>
      </c>
      <c r="V105" s="14">
        <f t="shared" si="8"/>
        <v>4.8580752940746947</v>
      </c>
      <c r="W105" s="14">
        <f t="shared" si="9"/>
        <v>0.82507129796890388</v>
      </c>
    </row>
    <row r="106" spans="1:23">
      <c r="A106" s="11" t="s">
        <v>66</v>
      </c>
      <c r="B106" s="11" t="s">
        <v>65</v>
      </c>
      <c r="C106" s="12">
        <v>233.90376437099999</v>
      </c>
      <c r="D106" s="11">
        <v>2</v>
      </c>
      <c r="E106" s="11">
        <v>17302</v>
      </c>
      <c r="F106" s="11" t="s">
        <v>52</v>
      </c>
      <c r="G106" s="11">
        <v>4</v>
      </c>
      <c r="H106" s="11" t="s">
        <v>62</v>
      </c>
      <c r="I106" s="11">
        <v>1</v>
      </c>
      <c r="J106" s="11">
        <v>1100</v>
      </c>
      <c r="K106" s="11">
        <v>1100</v>
      </c>
      <c r="L106" s="11">
        <v>561</v>
      </c>
      <c r="M106" s="12">
        <v>9.5885175649900005E-3</v>
      </c>
      <c r="N106" s="13">
        <v>1</v>
      </c>
      <c r="O106" s="14">
        <f t="shared" si="5"/>
        <v>9.5885175649900005E-3</v>
      </c>
      <c r="P106" s="14">
        <v>4.55</v>
      </c>
      <c r="Q106" s="14">
        <v>0.79</v>
      </c>
      <c r="R106" s="14">
        <f t="shared" si="6"/>
        <v>4.3627754920704503E-2</v>
      </c>
      <c r="S106" s="14">
        <f t="shared" si="7"/>
        <v>7.5749288763421003E-3</v>
      </c>
      <c r="T106" s="13">
        <v>0.99</v>
      </c>
      <c r="U106" s="13">
        <v>0.98</v>
      </c>
      <c r="V106" s="14">
        <f t="shared" si="8"/>
        <v>4.3191477371497457E-2</v>
      </c>
      <c r="W106" s="14">
        <f t="shared" si="9"/>
        <v>7.4234302988152581E-3</v>
      </c>
    </row>
    <row r="107" spans="1:23">
      <c r="A107" s="11" t="s">
        <v>66</v>
      </c>
      <c r="B107" s="11" t="s">
        <v>65</v>
      </c>
      <c r="C107" s="12">
        <v>233.90376437099999</v>
      </c>
      <c r="D107" s="11">
        <v>2</v>
      </c>
      <c r="E107" s="11">
        <v>17303</v>
      </c>
      <c r="F107" s="11" t="s">
        <v>64</v>
      </c>
      <c r="G107" s="11">
        <v>7</v>
      </c>
      <c r="H107" s="11" t="s">
        <v>62</v>
      </c>
      <c r="I107" s="11">
        <v>1</v>
      </c>
      <c r="J107" s="11">
        <v>1100</v>
      </c>
      <c r="K107" s="11">
        <v>1100</v>
      </c>
      <c r="L107" s="11">
        <v>621</v>
      </c>
      <c r="M107" s="12">
        <v>2.1380430668500001E-2</v>
      </c>
      <c r="N107" s="13">
        <v>1</v>
      </c>
      <c r="O107" s="14">
        <f t="shared" si="5"/>
        <v>2.1380430668500001E-2</v>
      </c>
      <c r="P107" s="14">
        <v>4.1810729999999996</v>
      </c>
      <c r="Q107" s="14">
        <v>0.71781099999999998</v>
      </c>
      <c r="R107" s="14">
        <f t="shared" si="6"/>
        <v>8.9393141396437295E-2</v>
      </c>
      <c r="S107" s="14">
        <f t="shared" si="7"/>
        <v>1.5347108318586654E-2</v>
      </c>
      <c r="T107" s="13">
        <v>0.93</v>
      </c>
      <c r="U107" s="13">
        <v>0.92</v>
      </c>
      <c r="V107" s="14">
        <f t="shared" si="8"/>
        <v>8.3135621498686682E-2</v>
      </c>
      <c r="W107" s="14">
        <f t="shared" si="9"/>
        <v>1.4119339653099722E-2</v>
      </c>
    </row>
    <row r="108" spans="1:23">
      <c r="A108" s="11" t="s">
        <v>66</v>
      </c>
      <c r="B108" s="11" t="s">
        <v>65</v>
      </c>
      <c r="C108" s="12">
        <v>233.90376437099999</v>
      </c>
      <c r="D108" s="11">
        <v>2</v>
      </c>
      <c r="E108" s="11">
        <v>17315</v>
      </c>
      <c r="F108" s="11" t="s">
        <v>52</v>
      </c>
      <c r="G108" s="11">
        <v>4</v>
      </c>
      <c r="H108" s="11" t="s">
        <v>55</v>
      </c>
      <c r="I108" s="11">
        <v>2</v>
      </c>
      <c r="J108" s="11">
        <v>1200</v>
      </c>
      <c r="K108" s="11">
        <v>1200</v>
      </c>
      <c r="L108" s="11">
        <v>562</v>
      </c>
      <c r="M108" s="12">
        <v>2.1467752091600002E-3</v>
      </c>
      <c r="N108" s="13">
        <v>1</v>
      </c>
      <c r="O108" s="14">
        <f t="shared" si="5"/>
        <v>2.1467752091600002E-3</v>
      </c>
      <c r="P108" s="14">
        <v>8.52</v>
      </c>
      <c r="Q108" s="14">
        <v>1.44</v>
      </c>
      <c r="R108" s="14">
        <f t="shared" si="6"/>
        <v>1.82905247820432E-2</v>
      </c>
      <c r="S108" s="14">
        <f t="shared" si="7"/>
        <v>3.0913563011904003E-3</v>
      </c>
      <c r="T108" s="13">
        <v>0.99</v>
      </c>
      <c r="U108" s="13">
        <v>0.98</v>
      </c>
      <c r="V108" s="14">
        <f t="shared" si="8"/>
        <v>1.8107619534222769E-2</v>
      </c>
      <c r="W108" s="14">
        <f t="shared" si="9"/>
        <v>3.0295291751665922E-3</v>
      </c>
    </row>
    <row r="109" spans="1:23">
      <c r="A109" s="11" t="s">
        <v>66</v>
      </c>
      <c r="B109" s="11" t="s">
        <v>65</v>
      </c>
      <c r="C109" s="12">
        <v>233.90376437099999</v>
      </c>
      <c r="D109" s="11">
        <v>2</v>
      </c>
      <c r="E109" s="11">
        <v>17316</v>
      </c>
      <c r="F109" s="11" t="s">
        <v>64</v>
      </c>
      <c r="G109" s="11">
        <v>7</v>
      </c>
      <c r="H109" s="11" t="s">
        <v>55</v>
      </c>
      <c r="I109" s="11">
        <v>2</v>
      </c>
      <c r="J109" s="11">
        <v>1200</v>
      </c>
      <c r="K109" s="11">
        <v>1200</v>
      </c>
      <c r="L109" s="11">
        <v>622</v>
      </c>
      <c r="M109" s="12">
        <v>0.137550767189</v>
      </c>
      <c r="N109" s="13">
        <v>1</v>
      </c>
      <c r="O109" s="14">
        <f t="shared" si="5"/>
        <v>0.137550767189</v>
      </c>
      <c r="P109" s="14">
        <v>6.4559959999999998</v>
      </c>
      <c r="Q109" s="14">
        <v>1.0023059999999999</v>
      </c>
      <c r="R109" s="14">
        <f t="shared" si="6"/>
        <v>0.88802720276911518</v>
      </c>
      <c r="S109" s="14">
        <f t="shared" si="7"/>
        <v>0.13786795925813783</v>
      </c>
      <c r="T109" s="13">
        <v>0.93</v>
      </c>
      <c r="U109" s="13">
        <v>0.92</v>
      </c>
      <c r="V109" s="14">
        <f t="shared" si="8"/>
        <v>0.82586529857527713</v>
      </c>
      <c r="W109" s="14">
        <f t="shared" si="9"/>
        <v>0.12683852251748681</v>
      </c>
    </row>
    <row r="110" spans="1:23">
      <c r="A110" s="11" t="s">
        <v>66</v>
      </c>
      <c r="B110" s="11" t="s">
        <v>65</v>
      </c>
      <c r="C110" s="12">
        <v>233.90376437099999</v>
      </c>
      <c r="D110" s="11">
        <v>2</v>
      </c>
      <c r="E110" s="11">
        <v>17319</v>
      </c>
      <c r="F110" s="11" t="s">
        <v>64</v>
      </c>
      <c r="G110" s="11">
        <v>7</v>
      </c>
      <c r="H110" s="11" t="s">
        <v>56</v>
      </c>
      <c r="I110" s="11">
        <v>7</v>
      </c>
      <c r="J110" s="11">
        <v>2110</v>
      </c>
      <c r="K110" s="11">
        <v>2110</v>
      </c>
      <c r="L110" s="11">
        <v>627</v>
      </c>
      <c r="M110" s="12">
        <v>10.469671481300001</v>
      </c>
      <c r="N110" s="13">
        <v>1</v>
      </c>
      <c r="O110" s="14">
        <f t="shared" si="5"/>
        <v>10.469671481300001</v>
      </c>
      <c r="P110" s="14">
        <v>6.1202810000000003</v>
      </c>
      <c r="Q110" s="14">
        <v>1.0088379999999999</v>
      </c>
      <c r="R110" s="14">
        <f t="shared" si="6"/>
        <v>64.077331443242258</v>
      </c>
      <c r="S110" s="14">
        <f t="shared" si="7"/>
        <v>10.562202437851729</v>
      </c>
      <c r="T110" s="13">
        <v>0.93</v>
      </c>
      <c r="U110" s="13">
        <v>0.92</v>
      </c>
      <c r="V110" s="14">
        <f t="shared" si="8"/>
        <v>59.5919182422153</v>
      </c>
      <c r="W110" s="14">
        <f t="shared" si="9"/>
        <v>9.7172262428235907</v>
      </c>
    </row>
    <row r="111" spans="1:23">
      <c r="A111" s="11" t="s">
        <v>66</v>
      </c>
      <c r="B111" s="11" t="s">
        <v>65</v>
      </c>
      <c r="C111" s="12">
        <v>233.90376437099999</v>
      </c>
      <c r="D111" s="11">
        <v>2</v>
      </c>
      <c r="E111" s="11">
        <v>17365</v>
      </c>
      <c r="F111" s="11" t="s">
        <v>52</v>
      </c>
      <c r="G111" s="11">
        <v>4</v>
      </c>
      <c r="H111" s="11" t="s">
        <v>58</v>
      </c>
      <c r="I111" s="11">
        <v>13</v>
      </c>
      <c r="J111" s="11">
        <v>6170</v>
      </c>
      <c r="K111" s="11">
        <v>6170</v>
      </c>
      <c r="L111" s="11">
        <v>573</v>
      </c>
      <c r="M111" s="12">
        <v>2.6251669689399999</v>
      </c>
      <c r="N111" s="13">
        <v>0.83</v>
      </c>
      <c r="O111" s="14">
        <f t="shared" si="5"/>
        <v>2.1788885842201999</v>
      </c>
      <c r="P111" s="14">
        <v>2.0699999999999998</v>
      </c>
      <c r="Q111" s="14">
        <v>0.08</v>
      </c>
      <c r="R111" s="14">
        <f t="shared" si="6"/>
        <v>4.5102993693358133</v>
      </c>
      <c r="S111" s="14">
        <f t="shared" si="7"/>
        <v>0.174311086737616</v>
      </c>
      <c r="T111" s="13">
        <v>0.99</v>
      </c>
      <c r="U111" s="13">
        <v>0.98</v>
      </c>
      <c r="V111" s="14">
        <f t="shared" si="8"/>
        <v>4.4651963756424555</v>
      </c>
      <c r="W111" s="14">
        <f t="shared" si="9"/>
        <v>0.17082486500286367</v>
      </c>
    </row>
    <row r="112" spans="1:23">
      <c r="A112" s="11" t="s">
        <v>66</v>
      </c>
      <c r="B112" s="11" t="s">
        <v>65</v>
      </c>
      <c r="C112" s="12">
        <v>233.90376437099999</v>
      </c>
      <c r="D112" s="11">
        <v>2</v>
      </c>
      <c r="E112" s="11">
        <v>17366</v>
      </c>
      <c r="F112" s="11" t="s">
        <v>52</v>
      </c>
      <c r="G112" s="11">
        <v>4</v>
      </c>
      <c r="H112" s="11" t="s">
        <v>60</v>
      </c>
      <c r="I112" s="11">
        <v>8</v>
      </c>
      <c r="J112" s="11">
        <v>2140</v>
      </c>
      <c r="K112" s="11">
        <v>2140</v>
      </c>
      <c r="L112" s="11">
        <v>568</v>
      </c>
      <c r="M112" s="12">
        <v>6.7662765922099997</v>
      </c>
      <c r="N112" s="13">
        <v>1</v>
      </c>
      <c r="O112" s="14">
        <f t="shared" si="5"/>
        <v>6.7662765922099997</v>
      </c>
      <c r="P112" s="14">
        <v>8.18</v>
      </c>
      <c r="Q112" s="14">
        <v>1.43</v>
      </c>
      <c r="R112" s="14">
        <f t="shared" si="6"/>
        <v>55.348142524277797</v>
      </c>
      <c r="S112" s="14">
        <f t="shared" si="7"/>
        <v>9.6757755268602992</v>
      </c>
      <c r="T112" s="13">
        <v>0.99</v>
      </c>
      <c r="U112" s="13">
        <v>0.98</v>
      </c>
      <c r="V112" s="14">
        <f t="shared" si="8"/>
        <v>54.794661099035018</v>
      </c>
      <c r="W112" s="14">
        <f t="shared" si="9"/>
        <v>9.4822600163230923</v>
      </c>
    </row>
    <row r="113" spans="1:23">
      <c r="A113" s="11" t="s">
        <v>66</v>
      </c>
      <c r="B113" s="11" t="s">
        <v>65</v>
      </c>
      <c r="C113" s="12">
        <v>233.90376437099999</v>
      </c>
      <c r="D113" s="11">
        <v>2</v>
      </c>
      <c r="E113" s="11">
        <v>17367</v>
      </c>
      <c r="F113" s="11" t="s">
        <v>52</v>
      </c>
      <c r="G113" s="11">
        <v>4</v>
      </c>
      <c r="H113" s="11" t="s">
        <v>62</v>
      </c>
      <c r="I113" s="11">
        <v>1</v>
      </c>
      <c r="J113" s="11">
        <v>1100</v>
      </c>
      <c r="K113" s="11">
        <v>1100</v>
      </c>
      <c r="L113" s="11">
        <v>561</v>
      </c>
      <c r="M113" s="12">
        <v>2.3979950397100001</v>
      </c>
      <c r="N113" s="13">
        <v>1</v>
      </c>
      <c r="O113" s="14">
        <f t="shared" si="5"/>
        <v>2.3979950397100001</v>
      </c>
      <c r="P113" s="14">
        <v>4.55</v>
      </c>
      <c r="Q113" s="14">
        <v>0.79</v>
      </c>
      <c r="R113" s="14">
        <f t="shared" si="6"/>
        <v>10.9108774306805</v>
      </c>
      <c r="S113" s="14">
        <f t="shared" si="7"/>
        <v>1.8944160813709001</v>
      </c>
      <c r="T113" s="13">
        <v>0.99</v>
      </c>
      <c r="U113" s="13">
        <v>0.98</v>
      </c>
      <c r="V113" s="14">
        <f t="shared" si="8"/>
        <v>10.801768656373696</v>
      </c>
      <c r="W113" s="14">
        <f t="shared" si="9"/>
        <v>1.8565277597434822</v>
      </c>
    </row>
    <row r="114" spans="1:23">
      <c r="A114" s="11" t="s">
        <v>66</v>
      </c>
      <c r="B114" s="11" t="s">
        <v>65</v>
      </c>
      <c r="C114" s="12">
        <v>233.90376437099999</v>
      </c>
      <c r="D114" s="11">
        <v>2</v>
      </c>
      <c r="E114" s="11">
        <v>17490</v>
      </c>
      <c r="F114" s="11" t="s">
        <v>64</v>
      </c>
      <c r="G114" s="11">
        <v>7</v>
      </c>
      <c r="H114" s="11" t="s">
        <v>62</v>
      </c>
      <c r="I114" s="11">
        <v>1</v>
      </c>
      <c r="J114" s="11">
        <v>1100</v>
      </c>
      <c r="K114" s="11">
        <v>1100</v>
      </c>
      <c r="L114" s="11">
        <v>621</v>
      </c>
      <c r="M114" s="12">
        <v>9.5920266318599998E-2</v>
      </c>
      <c r="N114" s="13">
        <v>1</v>
      </c>
      <c r="O114" s="14">
        <f t="shared" si="5"/>
        <v>9.5920266318599998E-2</v>
      </c>
      <c r="P114" s="14">
        <v>4.1810729999999996</v>
      </c>
      <c r="Q114" s="14">
        <v>0.71781099999999998</v>
      </c>
      <c r="R114" s="14">
        <f t="shared" si="6"/>
        <v>0.40104963565750779</v>
      </c>
      <c r="S114" s="14">
        <f t="shared" si="7"/>
        <v>6.8852622286420584E-2</v>
      </c>
      <c r="T114" s="13">
        <v>0.93</v>
      </c>
      <c r="U114" s="13">
        <v>0.92</v>
      </c>
      <c r="V114" s="14">
        <f t="shared" si="8"/>
        <v>0.37297616116148224</v>
      </c>
      <c r="W114" s="14">
        <f t="shared" si="9"/>
        <v>6.3344412503506933E-2</v>
      </c>
    </row>
    <row r="115" spans="1:23">
      <c r="A115" s="11" t="s">
        <v>66</v>
      </c>
      <c r="B115" s="11" t="s">
        <v>65</v>
      </c>
      <c r="C115" s="12">
        <v>233.90376437099999</v>
      </c>
      <c r="D115" s="11">
        <v>2</v>
      </c>
      <c r="E115" s="11">
        <v>17598</v>
      </c>
      <c r="F115" s="11" t="s">
        <v>64</v>
      </c>
      <c r="G115" s="11">
        <v>7</v>
      </c>
      <c r="H115" s="11" t="s">
        <v>55</v>
      </c>
      <c r="I115" s="11">
        <v>2</v>
      </c>
      <c r="J115" s="11">
        <v>1200</v>
      </c>
      <c r="K115" s="11">
        <v>1200</v>
      </c>
      <c r="L115" s="11">
        <v>622</v>
      </c>
      <c r="M115" s="12">
        <v>7.9284582815800003E-2</v>
      </c>
      <c r="N115" s="13">
        <v>1</v>
      </c>
      <c r="O115" s="14">
        <f t="shared" si="5"/>
        <v>7.9284582815800003E-2</v>
      </c>
      <c r="P115" s="14">
        <v>6.4559959999999998</v>
      </c>
      <c r="Q115" s="14">
        <v>1.0023059999999999</v>
      </c>
      <c r="R115" s="14">
        <f t="shared" si="6"/>
        <v>0.51186094952047356</v>
      </c>
      <c r="S115" s="14">
        <f t="shared" si="7"/>
        <v>7.9467413063773237E-2</v>
      </c>
      <c r="T115" s="13">
        <v>0.93</v>
      </c>
      <c r="U115" s="13">
        <v>0.92</v>
      </c>
      <c r="V115" s="14">
        <f t="shared" si="8"/>
        <v>0.47603068305404045</v>
      </c>
      <c r="W115" s="14">
        <f t="shared" si="9"/>
        <v>7.3110020018671382E-2</v>
      </c>
    </row>
    <row r="116" spans="1:23">
      <c r="A116" s="11" t="s">
        <v>66</v>
      </c>
      <c r="B116" s="11" t="s">
        <v>65</v>
      </c>
      <c r="C116" s="12">
        <v>233.90376437099999</v>
      </c>
      <c r="D116" s="11">
        <v>2</v>
      </c>
      <c r="E116" s="11">
        <v>17600</v>
      </c>
      <c r="F116" s="11" t="s">
        <v>64</v>
      </c>
      <c r="G116" s="11">
        <v>7</v>
      </c>
      <c r="H116" s="11" t="s">
        <v>56</v>
      </c>
      <c r="I116" s="11">
        <v>7</v>
      </c>
      <c r="J116" s="11">
        <v>2110</v>
      </c>
      <c r="K116" s="11">
        <v>2110</v>
      </c>
      <c r="L116" s="11">
        <v>627</v>
      </c>
      <c r="M116" s="12">
        <v>0.79369739787899996</v>
      </c>
      <c r="N116" s="13">
        <v>1</v>
      </c>
      <c r="O116" s="14">
        <f t="shared" si="5"/>
        <v>0.79369739787899996</v>
      </c>
      <c r="P116" s="14">
        <v>6.1202810000000003</v>
      </c>
      <c r="Q116" s="14">
        <v>1.0088379999999999</v>
      </c>
      <c r="R116" s="14">
        <f t="shared" si="6"/>
        <v>4.8576511039882844</v>
      </c>
      <c r="S116" s="14">
        <f t="shared" si="7"/>
        <v>0.8007120954814545</v>
      </c>
      <c r="T116" s="13">
        <v>0.93</v>
      </c>
      <c r="U116" s="13">
        <v>0.92</v>
      </c>
      <c r="V116" s="14">
        <f t="shared" si="8"/>
        <v>4.5176155267091049</v>
      </c>
      <c r="W116" s="14">
        <f t="shared" si="9"/>
        <v>0.73665512784293818</v>
      </c>
    </row>
    <row r="117" spans="1:23">
      <c r="A117" s="11" t="s">
        <v>66</v>
      </c>
      <c r="B117" s="11" t="s">
        <v>65</v>
      </c>
      <c r="C117" s="12">
        <v>233.90376437099999</v>
      </c>
      <c r="D117" s="11">
        <v>2</v>
      </c>
      <c r="E117" s="11">
        <v>7777</v>
      </c>
      <c r="F117" s="11" t="s">
        <v>64</v>
      </c>
      <c r="G117" s="11">
        <v>7</v>
      </c>
      <c r="H117" s="11" t="s">
        <v>51</v>
      </c>
      <c r="I117" s="11">
        <v>4</v>
      </c>
      <c r="J117" s="11">
        <v>1400</v>
      </c>
      <c r="K117" s="11">
        <v>1400</v>
      </c>
      <c r="L117" s="11">
        <v>624</v>
      </c>
      <c r="M117" s="12">
        <v>2.8256728019699999E-3</v>
      </c>
      <c r="N117" s="13">
        <v>1</v>
      </c>
      <c r="O117" s="14">
        <f t="shared" si="5"/>
        <v>2.8256728019699999E-3</v>
      </c>
      <c r="P117" s="14">
        <v>8.9435769999999994</v>
      </c>
      <c r="Q117" s="14">
        <v>1.3322039999999999</v>
      </c>
      <c r="R117" s="14">
        <f t="shared" si="6"/>
        <v>2.5271622281224444E-2</v>
      </c>
      <c r="S117" s="14">
        <f t="shared" si="7"/>
        <v>3.7643726094756416E-3</v>
      </c>
      <c r="T117" s="13">
        <v>0.93</v>
      </c>
      <c r="U117" s="13">
        <v>0.92</v>
      </c>
      <c r="V117" s="14">
        <f t="shared" si="8"/>
        <v>2.3502608721538733E-2</v>
      </c>
      <c r="W117" s="14">
        <f t="shared" si="9"/>
        <v>3.4632228007175905E-3</v>
      </c>
    </row>
    <row r="118" spans="1:23">
      <c r="A118" s="11" t="s">
        <v>66</v>
      </c>
      <c r="B118" s="11" t="s">
        <v>65</v>
      </c>
      <c r="C118" s="12">
        <v>233.90376437099999</v>
      </c>
      <c r="D118" s="11">
        <v>2</v>
      </c>
      <c r="E118" s="11">
        <v>7806</v>
      </c>
      <c r="F118" s="11" t="s">
        <v>64</v>
      </c>
      <c r="G118" s="11">
        <v>7</v>
      </c>
      <c r="H118" s="11" t="s">
        <v>63</v>
      </c>
      <c r="I118" s="11">
        <v>6</v>
      </c>
      <c r="J118" s="11">
        <v>7410</v>
      </c>
      <c r="K118" s="11">
        <v>7410</v>
      </c>
      <c r="L118" s="11">
        <v>626</v>
      </c>
      <c r="M118" s="12">
        <v>4.4402819891200003E-5</v>
      </c>
      <c r="N118" s="13">
        <v>1</v>
      </c>
      <c r="O118" s="14">
        <f t="shared" si="5"/>
        <v>4.4402819891200003E-5</v>
      </c>
      <c r="P118" s="14">
        <v>3.6973400000000001</v>
      </c>
      <c r="Q118" s="14">
        <v>0.14446200000000001</v>
      </c>
      <c r="R118" s="14">
        <f t="shared" si="6"/>
        <v>1.6417232209652943E-4</v>
      </c>
      <c r="S118" s="14">
        <f t="shared" si="7"/>
        <v>6.4145201671225353E-6</v>
      </c>
      <c r="T118" s="13">
        <v>0.93</v>
      </c>
      <c r="U118" s="13">
        <v>0.92</v>
      </c>
      <c r="V118" s="14">
        <f t="shared" si="8"/>
        <v>1.5268025954977239E-4</v>
      </c>
      <c r="W118" s="14">
        <f t="shared" si="9"/>
        <v>5.9013585537527326E-6</v>
      </c>
    </row>
    <row r="119" spans="1:23">
      <c r="A119" s="11" t="s">
        <v>66</v>
      </c>
      <c r="B119" s="11" t="s">
        <v>65</v>
      </c>
      <c r="C119" s="12">
        <v>233.90376437099999</v>
      </c>
      <c r="D119" s="11">
        <v>2</v>
      </c>
      <c r="E119" s="11">
        <v>8518</v>
      </c>
      <c r="F119" s="11" t="s">
        <v>52</v>
      </c>
      <c r="G119" s="11">
        <v>4</v>
      </c>
      <c r="H119" s="11" t="s">
        <v>51</v>
      </c>
      <c r="I119" s="11">
        <v>4</v>
      </c>
      <c r="J119" s="11">
        <v>8140</v>
      </c>
      <c r="K119" s="11">
        <v>8140</v>
      </c>
      <c r="L119" s="11">
        <v>564</v>
      </c>
      <c r="M119" s="12">
        <v>6.8824382531200001E-3</v>
      </c>
      <c r="N119" s="13">
        <v>1</v>
      </c>
      <c r="O119" s="14">
        <f t="shared" si="5"/>
        <v>6.8824382531200001E-3</v>
      </c>
      <c r="P119" s="14">
        <v>11.39</v>
      </c>
      <c r="Q119" s="14">
        <v>1.78</v>
      </c>
      <c r="R119" s="14">
        <f t="shared" si="6"/>
        <v>7.8390971703036799E-2</v>
      </c>
      <c r="S119" s="14">
        <f t="shared" si="7"/>
        <v>1.2250740090553601E-2</v>
      </c>
      <c r="T119" s="13">
        <v>0.99</v>
      </c>
      <c r="U119" s="13">
        <v>0.98</v>
      </c>
      <c r="V119" s="14">
        <f t="shared" si="8"/>
        <v>7.7607061986006434E-2</v>
      </c>
      <c r="W119" s="14">
        <f t="shared" si="9"/>
        <v>1.2005725288742528E-2</v>
      </c>
    </row>
    <row r="120" spans="1:23">
      <c r="A120" s="11" t="s">
        <v>66</v>
      </c>
      <c r="B120" s="11" t="s">
        <v>65</v>
      </c>
      <c r="C120" s="12">
        <v>233.90376437099999</v>
      </c>
      <c r="D120" s="11">
        <v>2</v>
      </c>
      <c r="E120" s="11">
        <v>8519</v>
      </c>
      <c r="F120" s="11" t="s">
        <v>64</v>
      </c>
      <c r="G120" s="11">
        <v>7</v>
      </c>
      <c r="H120" s="11" t="s">
        <v>51</v>
      </c>
      <c r="I120" s="11">
        <v>4</v>
      </c>
      <c r="J120" s="11">
        <v>8140</v>
      </c>
      <c r="K120" s="11">
        <v>8140</v>
      </c>
      <c r="L120" s="11">
        <v>624</v>
      </c>
      <c r="M120" s="12">
        <v>0.20927452730099999</v>
      </c>
      <c r="N120" s="13">
        <v>1</v>
      </c>
      <c r="O120" s="14">
        <f t="shared" si="5"/>
        <v>0.20927452730099999</v>
      </c>
      <c r="P120" s="14">
        <v>8.9435769999999994</v>
      </c>
      <c r="Q120" s="14">
        <v>1.3322039999999999</v>
      </c>
      <c r="R120" s="14">
        <f t="shared" si="6"/>
        <v>1.8716628490550955</v>
      </c>
      <c r="S120" s="14">
        <f t="shared" si="7"/>
        <v>0.27879636236850136</v>
      </c>
      <c r="T120" s="13">
        <v>0.93</v>
      </c>
      <c r="U120" s="13">
        <v>0.92</v>
      </c>
      <c r="V120" s="14">
        <f t="shared" si="8"/>
        <v>1.7406464496212388</v>
      </c>
      <c r="W120" s="14">
        <f t="shared" si="9"/>
        <v>0.25649265337902127</v>
      </c>
    </row>
    <row r="121" spans="1:23">
      <c r="A121" s="11" t="s">
        <v>66</v>
      </c>
      <c r="B121" s="11" t="s">
        <v>65</v>
      </c>
      <c r="C121" s="12">
        <v>233.90376437099999</v>
      </c>
      <c r="D121" s="11">
        <v>2</v>
      </c>
      <c r="E121" s="11">
        <v>8531</v>
      </c>
      <c r="F121" s="11" t="s">
        <v>64</v>
      </c>
      <c r="G121" s="11">
        <v>7</v>
      </c>
      <c r="H121" s="11" t="s">
        <v>57</v>
      </c>
      <c r="I121" s="11">
        <v>11</v>
      </c>
      <c r="J121" s="11">
        <v>4340</v>
      </c>
      <c r="K121" s="11">
        <v>4340</v>
      </c>
      <c r="L121" s="11">
        <v>631</v>
      </c>
      <c r="M121" s="12">
        <v>7.9001791076999995E-4</v>
      </c>
      <c r="N121" s="13">
        <v>1</v>
      </c>
      <c r="O121" s="14">
        <f t="shared" si="5"/>
        <v>7.9001791076999995E-4</v>
      </c>
      <c r="P121" s="14">
        <v>3.2994349999999999</v>
      </c>
      <c r="Q121" s="14">
        <v>0.11773699999999999</v>
      </c>
      <c r="R121" s="14">
        <f t="shared" si="6"/>
        <v>2.6066127454214146E-3</v>
      </c>
      <c r="S121" s="14">
        <f t="shared" si="7"/>
        <v>9.3014338760327475E-5</v>
      </c>
      <c r="T121" s="13">
        <v>0.93</v>
      </c>
      <c r="U121" s="13">
        <v>0.92</v>
      </c>
      <c r="V121" s="14">
        <f t="shared" si="8"/>
        <v>2.4241498532419155E-3</v>
      </c>
      <c r="W121" s="14">
        <f t="shared" si="9"/>
        <v>8.5573191659501287E-5</v>
      </c>
    </row>
    <row r="122" spans="1:23">
      <c r="A122" s="11" t="s">
        <v>66</v>
      </c>
      <c r="B122" s="11" t="s">
        <v>65</v>
      </c>
      <c r="C122" s="12">
        <v>233.90376437099999</v>
      </c>
      <c r="D122" s="11">
        <v>2</v>
      </c>
      <c r="E122" s="11">
        <v>8534</v>
      </c>
      <c r="F122" s="11" t="s">
        <v>64</v>
      </c>
      <c r="G122" s="11">
        <v>7</v>
      </c>
      <c r="H122" s="11" t="s">
        <v>51</v>
      </c>
      <c r="I122" s="11">
        <v>4</v>
      </c>
      <c r="J122" s="11">
        <v>8310</v>
      </c>
      <c r="K122" s="11">
        <v>8310</v>
      </c>
      <c r="L122" s="11">
        <v>624</v>
      </c>
      <c r="M122" s="12">
        <v>2.0133411085400001</v>
      </c>
      <c r="N122" s="13">
        <v>1</v>
      </c>
      <c r="O122" s="14">
        <f t="shared" si="5"/>
        <v>2.0133411085400001</v>
      </c>
      <c r="P122" s="14">
        <v>8.9435769999999994</v>
      </c>
      <c r="Q122" s="14">
        <v>1.3322039999999999</v>
      </c>
      <c r="R122" s="14">
        <f t="shared" si="6"/>
        <v>18.006471231492849</v>
      </c>
      <c r="S122" s="14">
        <f t="shared" si="7"/>
        <v>2.6821810781614221</v>
      </c>
      <c r="T122" s="13">
        <v>0.93</v>
      </c>
      <c r="U122" s="13">
        <v>0.92</v>
      </c>
      <c r="V122" s="14">
        <f t="shared" si="8"/>
        <v>16.746018245288351</v>
      </c>
      <c r="W122" s="14">
        <f t="shared" si="9"/>
        <v>2.4676065919085084</v>
      </c>
    </row>
    <row r="123" spans="1:23">
      <c r="A123" s="11" t="s">
        <v>66</v>
      </c>
      <c r="B123" s="11" t="s">
        <v>65</v>
      </c>
      <c r="C123" s="12">
        <v>233.90376437099999</v>
      </c>
      <c r="D123" s="11">
        <v>2</v>
      </c>
      <c r="E123" s="11">
        <v>8537</v>
      </c>
      <c r="F123" s="11" t="s">
        <v>52</v>
      </c>
      <c r="G123" s="11">
        <v>4</v>
      </c>
      <c r="H123" s="11" t="s">
        <v>62</v>
      </c>
      <c r="I123" s="11">
        <v>1</v>
      </c>
      <c r="J123" s="11">
        <v>1100</v>
      </c>
      <c r="K123" s="11">
        <v>1100</v>
      </c>
      <c r="L123" s="11">
        <v>561</v>
      </c>
      <c r="M123" s="12">
        <v>1.38783221599E-2</v>
      </c>
      <c r="N123" s="13">
        <v>1</v>
      </c>
      <c r="O123" s="14">
        <f t="shared" si="5"/>
        <v>1.38783221599E-2</v>
      </c>
      <c r="P123" s="14">
        <v>4.55</v>
      </c>
      <c r="Q123" s="14">
        <v>0.79</v>
      </c>
      <c r="R123" s="14">
        <f t="shared" si="6"/>
        <v>6.3146365827545001E-2</v>
      </c>
      <c r="S123" s="14">
        <f t="shared" si="7"/>
        <v>1.0963874506321001E-2</v>
      </c>
      <c r="T123" s="13">
        <v>0.99</v>
      </c>
      <c r="U123" s="13">
        <v>0.98</v>
      </c>
      <c r="V123" s="14">
        <f t="shared" si="8"/>
        <v>6.2514902169269554E-2</v>
      </c>
      <c r="W123" s="14">
        <f t="shared" si="9"/>
        <v>1.074459701619458E-2</v>
      </c>
    </row>
    <row r="124" spans="1:23">
      <c r="A124" s="11" t="s">
        <v>66</v>
      </c>
      <c r="B124" s="11" t="s">
        <v>65</v>
      </c>
      <c r="C124" s="12">
        <v>233.90376437099999</v>
      </c>
      <c r="D124" s="11">
        <v>2</v>
      </c>
      <c r="E124" s="11">
        <v>8538</v>
      </c>
      <c r="F124" s="11" t="s">
        <v>64</v>
      </c>
      <c r="G124" s="11">
        <v>7</v>
      </c>
      <c r="H124" s="11" t="s">
        <v>62</v>
      </c>
      <c r="I124" s="11">
        <v>1</v>
      </c>
      <c r="J124" s="11">
        <v>1100</v>
      </c>
      <c r="K124" s="11">
        <v>1100</v>
      </c>
      <c r="L124" s="11">
        <v>621</v>
      </c>
      <c r="M124" s="12">
        <v>4.2737138426800003</v>
      </c>
      <c r="N124" s="13">
        <v>1</v>
      </c>
      <c r="O124" s="14">
        <f t="shared" si="5"/>
        <v>4.2737138426800003</v>
      </c>
      <c r="P124" s="14">
        <v>4.1810729999999996</v>
      </c>
      <c r="Q124" s="14">
        <v>0.71781099999999998</v>
      </c>
      <c r="R124" s="14">
        <f t="shared" si="6"/>
        <v>17.868709557355594</v>
      </c>
      <c r="S124" s="14">
        <f t="shared" si="7"/>
        <v>3.0677188071279735</v>
      </c>
      <c r="T124" s="13">
        <v>0.93</v>
      </c>
      <c r="U124" s="13">
        <v>0.92</v>
      </c>
      <c r="V124" s="14">
        <f t="shared" si="8"/>
        <v>16.617899888340702</v>
      </c>
      <c r="W124" s="14">
        <f t="shared" si="9"/>
        <v>2.8223013025577357</v>
      </c>
    </row>
    <row r="125" spans="1:23">
      <c r="A125" s="11" t="s">
        <v>66</v>
      </c>
      <c r="B125" s="11" t="s">
        <v>65</v>
      </c>
      <c r="C125" s="12">
        <v>233.90376437099999</v>
      </c>
      <c r="D125" s="11">
        <v>2</v>
      </c>
      <c r="E125" s="11">
        <v>8548</v>
      </c>
      <c r="F125" s="11" t="s">
        <v>64</v>
      </c>
      <c r="G125" s="11">
        <v>7</v>
      </c>
      <c r="H125" s="11" t="s">
        <v>61</v>
      </c>
      <c r="I125" s="11">
        <v>12</v>
      </c>
      <c r="J125" s="11">
        <v>5300</v>
      </c>
      <c r="K125" s="11">
        <v>5300</v>
      </c>
      <c r="L125" s="11">
        <v>632</v>
      </c>
      <c r="M125" s="12">
        <v>3.9455909726000001E-2</v>
      </c>
      <c r="N125" s="13">
        <v>0.55000000000000004</v>
      </c>
      <c r="O125" s="14">
        <f t="shared" si="5"/>
        <v>2.1700750349300003E-2</v>
      </c>
      <c r="P125" s="14">
        <v>1.7289019999999999</v>
      </c>
      <c r="Q125" s="14">
        <v>6.3421000000000005E-2</v>
      </c>
      <c r="R125" s="14">
        <f t="shared" si="6"/>
        <v>3.7518470680405473E-2</v>
      </c>
      <c r="S125" s="14">
        <f t="shared" si="7"/>
        <v>1.3762832879029557E-3</v>
      </c>
      <c r="T125" s="13">
        <v>0.93</v>
      </c>
      <c r="U125" s="13">
        <v>0.92</v>
      </c>
      <c r="V125" s="14">
        <f t="shared" si="8"/>
        <v>3.4892177732777092E-2</v>
      </c>
      <c r="W125" s="14">
        <f t="shared" si="9"/>
        <v>1.2661806248707192E-3</v>
      </c>
    </row>
    <row r="126" spans="1:23">
      <c r="A126" s="11" t="s">
        <v>66</v>
      </c>
      <c r="B126" s="11" t="s">
        <v>65</v>
      </c>
      <c r="C126" s="12">
        <v>233.90376437099999</v>
      </c>
      <c r="D126" s="11">
        <v>2</v>
      </c>
      <c r="E126" s="11">
        <v>8553</v>
      </c>
      <c r="F126" s="11" t="s">
        <v>64</v>
      </c>
      <c r="G126" s="11">
        <v>7</v>
      </c>
      <c r="H126" s="11" t="s">
        <v>67</v>
      </c>
      <c r="I126" s="11">
        <v>9</v>
      </c>
      <c r="J126" s="11">
        <v>2240</v>
      </c>
      <c r="K126" s="11">
        <v>2240</v>
      </c>
      <c r="L126" s="11">
        <v>629</v>
      </c>
      <c r="M126" s="12">
        <v>16.922643058599999</v>
      </c>
      <c r="N126" s="13">
        <v>1</v>
      </c>
      <c r="O126" s="14">
        <f t="shared" si="5"/>
        <v>16.922643058599999</v>
      </c>
      <c r="P126" s="14">
        <v>4.6917039999999997</v>
      </c>
      <c r="Q126" s="14">
        <v>0.88216600000000001</v>
      </c>
      <c r="R126" s="14">
        <f t="shared" si="6"/>
        <v>79.396032128605839</v>
      </c>
      <c r="S126" s="14">
        <f t="shared" si="7"/>
        <v>14.928580336432926</v>
      </c>
      <c r="T126" s="13">
        <v>0.93</v>
      </c>
      <c r="U126" s="13">
        <v>0.92</v>
      </c>
      <c r="V126" s="14">
        <f t="shared" si="8"/>
        <v>73.838309879603429</v>
      </c>
      <c r="W126" s="14">
        <f t="shared" si="9"/>
        <v>13.734293909518293</v>
      </c>
    </row>
    <row r="127" spans="1:23">
      <c r="A127" s="11" t="s">
        <v>66</v>
      </c>
      <c r="B127" s="11" t="s">
        <v>65</v>
      </c>
      <c r="C127" s="12">
        <v>233.90376437099999</v>
      </c>
      <c r="D127" s="11">
        <v>2</v>
      </c>
      <c r="E127" s="11">
        <v>8559</v>
      </c>
      <c r="F127" s="11" t="s">
        <v>64</v>
      </c>
      <c r="G127" s="11">
        <v>7</v>
      </c>
      <c r="H127" s="11" t="s">
        <v>68</v>
      </c>
      <c r="I127" s="11">
        <v>10</v>
      </c>
      <c r="J127" s="11">
        <v>3100</v>
      </c>
      <c r="K127" s="11">
        <v>3100</v>
      </c>
      <c r="L127" s="11">
        <v>630</v>
      </c>
      <c r="M127" s="12">
        <v>4.8816352009899998E-2</v>
      </c>
      <c r="N127" s="13">
        <v>1</v>
      </c>
      <c r="O127" s="14">
        <f t="shared" si="5"/>
        <v>4.8816352009899998E-2</v>
      </c>
      <c r="P127" s="14">
        <v>3.7313529999999999</v>
      </c>
      <c r="Q127" s="14">
        <v>0.13450200000000001</v>
      </c>
      <c r="R127" s="14">
        <f t="shared" si="6"/>
        <v>0.18215104152119638</v>
      </c>
      <c r="S127" s="14">
        <f t="shared" si="7"/>
        <v>6.56589697803557E-3</v>
      </c>
      <c r="T127" s="13">
        <v>0.93</v>
      </c>
      <c r="U127" s="13">
        <v>0.92</v>
      </c>
      <c r="V127" s="14">
        <f t="shared" si="8"/>
        <v>0.16940046861471264</v>
      </c>
      <c r="W127" s="14">
        <f t="shared" si="9"/>
        <v>6.0406252197927248E-3</v>
      </c>
    </row>
    <row r="128" spans="1:23">
      <c r="A128" s="11" t="s">
        <v>66</v>
      </c>
      <c r="B128" s="11" t="s">
        <v>65</v>
      </c>
      <c r="C128" s="12">
        <v>233.90376437099999</v>
      </c>
      <c r="D128" s="11">
        <v>2</v>
      </c>
      <c r="E128" s="11">
        <v>8560</v>
      </c>
      <c r="F128" s="11" t="s">
        <v>64</v>
      </c>
      <c r="G128" s="11">
        <v>7</v>
      </c>
      <c r="H128" s="11" t="s">
        <v>57</v>
      </c>
      <c r="I128" s="11">
        <v>11</v>
      </c>
      <c r="J128" s="11">
        <v>4340</v>
      </c>
      <c r="K128" s="11">
        <v>4340</v>
      </c>
      <c r="L128" s="11">
        <v>631</v>
      </c>
      <c r="M128" s="12">
        <v>5.8327938398600002E-5</v>
      </c>
      <c r="N128" s="13">
        <v>1</v>
      </c>
      <c r="O128" s="14">
        <f t="shared" si="5"/>
        <v>5.8327938398600002E-5</v>
      </c>
      <c r="P128" s="14">
        <v>3.2994349999999999</v>
      </c>
      <c r="Q128" s="14">
        <v>0.11773699999999999</v>
      </c>
      <c r="R128" s="14">
        <f t="shared" si="6"/>
        <v>1.9244924143018479E-4</v>
      </c>
      <c r="S128" s="14">
        <f t="shared" si="7"/>
        <v>6.8673564832359684E-6</v>
      </c>
      <c r="T128" s="13">
        <v>0.93</v>
      </c>
      <c r="U128" s="13">
        <v>0.92</v>
      </c>
      <c r="V128" s="14">
        <f t="shared" si="8"/>
        <v>1.7897779453007187E-4</v>
      </c>
      <c r="W128" s="14">
        <f t="shared" si="9"/>
        <v>6.3179679645770909E-6</v>
      </c>
    </row>
    <row r="129" spans="1:23">
      <c r="A129" s="11" t="s">
        <v>66</v>
      </c>
      <c r="B129" s="11" t="s">
        <v>65</v>
      </c>
      <c r="C129" s="12">
        <v>233.90376437099999</v>
      </c>
      <c r="D129" s="11">
        <v>2</v>
      </c>
      <c r="E129" s="11">
        <v>8787</v>
      </c>
      <c r="F129" s="11" t="s">
        <v>64</v>
      </c>
      <c r="G129" s="11">
        <v>7</v>
      </c>
      <c r="H129" s="11" t="s">
        <v>62</v>
      </c>
      <c r="I129" s="11">
        <v>1</v>
      </c>
      <c r="J129" s="11">
        <v>1100</v>
      </c>
      <c r="K129" s="11">
        <v>1100</v>
      </c>
      <c r="L129" s="11">
        <v>621</v>
      </c>
      <c r="M129" s="12">
        <v>0.42600220986100001</v>
      </c>
      <c r="N129" s="13">
        <v>1</v>
      </c>
      <c r="O129" s="14">
        <f t="shared" si="5"/>
        <v>0.42600220986100001</v>
      </c>
      <c r="P129" s="14">
        <v>4.1810729999999996</v>
      </c>
      <c r="Q129" s="14">
        <v>0.71781099999999998</v>
      </c>
      <c r="R129" s="14">
        <f t="shared" si="6"/>
        <v>1.7811463375901608</v>
      </c>
      <c r="S129" s="14">
        <f t="shared" si="7"/>
        <v>0.30578907226253427</v>
      </c>
      <c r="T129" s="13">
        <v>0.93</v>
      </c>
      <c r="U129" s="13">
        <v>0.92</v>
      </c>
      <c r="V129" s="14">
        <f t="shared" si="8"/>
        <v>1.6564660939588496</v>
      </c>
      <c r="W129" s="14">
        <f t="shared" si="9"/>
        <v>0.28132594648153153</v>
      </c>
    </row>
    <row r="130" spans="1:23">
      <c r="A130" s="11" t="s">
        <v>66</v>
      </c>
      <c r="B130" s="11" t="s">
        <v>65</v>
      </c>
      <c r="C130" s="12">
        <v>233.90376437099999</v>
      </c>
      <c r="D130" s="11">
        <v>2</v>
      </c>
      <c r="E130" s="11">
        <v>8788</v>
      </c>
      <c r="F130" s="11" t="s">
        <v>64</v>
      </c>
      <c r="G130" s="11">
        <v>7</v>
      </c>
      <c r="H130" s="11" t="s">
        <v>61</v>
      </c>
      <c r="I130" s="11">
        <v>12</v>
      </c>
      <c r="J130" s="11">
        <v>5300</v>
      </c>
      <c r="K130" s="11">
        <v>5300</v>
      </c>
      <c r="L130" s="11">
        <v>632</v>
      </c>
      <c r="M130" s="12">
        <v>0.22809008510600001</v>
      </c>
      <c r="N130" s="13">
        <v>0.55000000000000004</v>
      </c>
      <c r="O130" s="14">
        <f t="shared" si="5"/>
        <v>0.12544954680830001</v>
      </c>
      <c r="P130" s="14">
        <v>1.7289019999999999</v>
      </c>
      <c r="Q130" s="14">
        <v>6.3421000000000005E-2</v>
      </c>
      <c r="R130" s="14">
        <f t="shared" si="6"/>
        <v>0.2168899723759635</v>
      </c>
      <c r="S130" s="14">
        <f t="shared" si="7"/>
        <v>7.9561357081291955E-3</v>
      </c>
      <c r="T130" s="13">
        <v>0.93</v>
      </c>
      <c r="U130" s="13">
        <v>0.92</v>
      </c>
      <c r="V130" s="14">
        <f t="shared" si="8"/>
        <v>0.20170767430964606</v>
      </c>
      <c r="W130" s="14">
        <f t="shared" si="9"/>
        <v>7.3196448514788598E-3</v>
      </c>
    </row>
    <row r="131" spans="1:23">
      <c r="A131" s="11" t="s">
        <v>66</v>
      </c>
      <c r="B131" s="11" t="s">
        <v>65</v>
      </c>
      <c r="C131" s="12">
        <v>233.90376437099999</v>
      </c>
      <c r="D131" s="11">
        <v>2</v>
      </c>
      <c r="E131" s="11">
        <v>8789</v>
      </c>
      <c r="F131" s="11" t="s">
        <v>64</v>
      </c>
      <c r="G131" s="11">
        <v>7</v>
      </c>
      <c r="H131" s="11" t="s">
        <v>67</v>
      </c>
      <c r="I131" s="11">
        <v>9</v>
      </c>
      <c r="J131" s="11">
        <v>2240</v>
      </c>
      <c r="K131" s="11">
        <v>2240</v>
      </c>
      <c r="L131" s="11">
        <v>629</v>
      </c>
      <c r="M131" s="12">
        <v>2.18884516938</v>
      </c>
      <c r="N131" s="13">
        <v>1</v>
      </c>
      <c r="O131" s="14">
        <f t="shared" ref="O131:O147" si="10">M131*N131</f>
        <v>2.18884516938</v>
      </c>
      <c r="P131" s="14">
        <v>4.6917039999999997</v>
      </c>
      <c r="Q131" s="14">
        <v>0.88216600000000001</v>
      </c>
      <c r="R131" s="14">
        <f t="shared" ref="R131:R147" si="11">O131*P131</f>
        <v>10.269413636560822</v>
      </c>
      <c r="S131" s="14">
        <f t="shared" ref="S131:S147" si="12">O131*Q131</f>
        <v>1.930924787691277</v>
      </c>
      <c r="T131" s="13">
        <v>0.93</v>
      </c>
      <c r="U131" s="13">
        <v>0.92</v>
      </c>
      <c r="V131" s="14">
        <f t="shared" ref="V131:V147" si="13">R131*T131</f>
        <v>9.5505546820015645</v>
      </c>
      <c r="W131" s="14">
        <f t="shared" ref="W131:W147" si="14">S131*U131</f>
        <v>1.7764508046759748</v>
      </c>
    </row>
    <row r="132" spans="1:23">
      <c r="A132" s="11" t="s">
        <v>66</v>
      </c>
      <c r="B132" s="11" t="s">
        <v>65</v>
      </c>
      <c r="C132" s="12">
        <v>233.90376437099999</v>
      </c>
      <c r="D132" s="11">
        <v>2</v>
      </c>
      <c r="E132" s="11">
        <v>16542</v>
      </c>
      <c r="F132" s="11" t="s">
        <v>64</v>
      </c>
      <c r="G132" s="11">
        <v>7</v>
      </c>
      <c r="H132" s="11" t="s">
        <v>63</v>
      </c>
      <c r="I132" s="11">
        <v>6</v>
      </c>
      <c r="J132" s="11">
        <v>7410</v>
      </c>
      <c r="K132" s="11">
        <v>7410</v>
      </c>
      <c r="L132" s="11">
        <v>626</v>
      </c>
      <c r="M132" s="12">
        <v>3.5282024557E-5</v>
      </c>
      <c r="N132" s="13">
        <v>1</v>
      </c>
      <c r="O132" s="14">
        <f t="shared" si="10"/>
        <v>3.5282024557E-5</v>
      </c>
      <c r="P132" s="14">
        <v>3.6973400000000001</v>
      </c>
      <c r="Q132" s="14">
        <v>0.14446200000000001</v>
      </c>
      <c r="R132" s="14">
        <f t="shared" si="11"/>
        <v>1.3044964067557838E-4</v>
      </c>
      <c r="S132" s="14">
        <f t="shared" si="12"/>
        <v>5.0969118315533341E-6</v>
      </c>
      <c r="T132" s="13">
        <v>0.93</v>
      </c>
      <c r="U132" s="13">
        <v>0.92</v>
      </c>
      <c r="V132" s="14">
        <f t="shared" si="13"/>
        <v>1.213181658282879E-4</v>
      </c>
      <c r="W132" s="14">
        <f t="shared" si="14"/>
        <v>4.6891588850290674E-6</v>
      </c>
    </row>
    <row r="133" spans="1:23">
      <c r="A133" s="11" t="s">
        <v>66</v>
      </c>
      <c r="B133" s="11" t="s">
        <v>65</v>
      </c>
      <c r="C133" s="12">
        <v>233.90376437099999</v>
      </c>
      <c r="D133" s="11">
        <v>2</v>
      </c>
      <c r="E133" s="11">
        <v>17251</v>
      </c>
      <c r="F133" s="11" t="s">
        <v>64</v>
      </c>
      <c r="G133" s="11">
        <v>7</v>
      </c>
      <c r="H133" s="11" t="s">
        <v>51</v>
      </c>
      <c r="I133" s="11">
        <v>4</v>
      </c>
      <c r="J133" s="11">
        <v>8140</v>
      </c>
      <c r="K133" s="11">
        <v>8140</v>
      </c>
      <c r="L133" s="11">
        <v>624</v>
      </c>
      <c r="M133" s="12">
        <v>2.4130160861499999</v>
      </c>
      <c r="N133" s="13">
        <v>1</v>
      </c>
      <c r="O133" s="14">
        <f t="shared" si="10"/>
        <v>2.4130160861499999</v>
      </c>
      <c r="P133" s="14">
        <v>8.9435769999999994</v>
      </c>
      <c r="Q133" s="14">
        <v>1.3322039999999999</v>
      </c>
      <c r="R133" s="14">
        <f t="shared" si="11"/>
        <v>21.580995168721156</v>
      </c>
      <c r="S133" s="14">
        <f t="shared" si="12"/>
        <v>3.2146296820333742</v>
      </c>
      <c r="T133" s="13">
        <v>0.93</v>
      </c>
      <c r="U133" s="13">
        <v>0.92</v>
      </c>
      <c r="V133" s="14">
        <f t="shared" si="13"/>
        <v>20.070325506910677</v>
      </c>
      <c r="W133" s="14">
        <f t="shared" si="14"/>
        <v>2.9574593074707045</v>
      </c>
    </row>
    <row r="134" spans="1:23">
      <c r="A134" s="11" t="s">
        <v>66</v>
      </c>
      <c r="B134" s="11" t="s">
        <v>65</v>
      </c>
      <c r="C134" s="12">
        <v>233.90376437099999</v>
      </c>
      <c r="D134" s="11">
        <v>2</v>
      </c>
      <c r="E134" s="11">
        <v>17258</v>
      </c>
      <c r="F134" s="11" t="s">
        <v>52</v>
      </c>
      <c r="G134" s="11">
        <v>4</v>
      </c>
      <c r="H134" s="11" t="s">
        <v>51</v>
      </c>
      <c r="I134" s="11">
        <v>4</v>
      </c>
      <c r="J134" s="11">
        <v>8140</v>
      </c>
      <c r="K134" s="11">
        <v>8140</v>
      </c>
      <c r="L134" s="11">
        <v>564</v>
      </c>
      <c r="M134" s="12">
        <v>3.6463496347599999E-3</v>
      </c>
      <c r="N134" s="13">
        <v>1</v>
      </c>
      <c r="O134" s="14">
        <f t="shared" si="10"/>
        <v>3.6463496347599999E-3</v>
      </c>
      <c r="P134" s="14">
        <v>11.39</v>
      </c>
      <c r="Q134" s="14">
        <v>1.78</v>
      </c>
      <c r="R134" s="14">
        <f t="shared" si="11"/>
        <v>4.1531922339916399E-2</v>
      </c>
      <c r="S134" s="14">
        <f t="shared" si="12"/>
        <v>6.4905023498727996E-3</v>
      </c>
      <c r="T134" s="13">
        <v>0.99</v>
      </c>
      <c r="U134" s="13">
        <v>0.98</v>
      </c>
      <c r="V134" s="14">
        <f t="shared" si="13"/>
        <v>4.1116603116517235E-2</v>
      </c>
      <c r="W134" s="14">
        <f t="shared" si="14"/>
        <v>6.3606923028753431E-3</v>
      </c>
    </row>
    <row r="135" spans="1:23">
      <c r="A135" s="11" t="s">
        <v>66</v>
      </c>
      <c r="B135" s="11" t="s">
        <v>65</v>
      </c>
      <c r="C135" s="12">
        <v>233.90376437099999</v>
      </c>
      <c r="D135" s="11">
        <v>2</v>
      </c>
      <c r="E135" s="11">
        <v>17259</v>
      </c>
      <c r="F135" s="11" t="s">
        <v>64</v>
      </c>
      <c r="G135" s="11">
        <v>7</v>
      </c>
      <c r="H135" s="11" t="s">
        <v>51</v>
      </c>
      <c r="I135" s="11">
        <v>4</v>
      </c>
      <c r="J135" s="11">
        <v>8140</v>
      </c>
      <c r="K135" s="11">
        <v>8140</v>
      </c>
      <c r="L135" s="11">
        <v>624</v>
      </c>
      <c r="M135" s="12">
        <v>0.107787775923</v>
      </c>
      <c r="N135" s="13">
        <v>1</v>
      </c>
      <c r="O135" s="14">
        <f t="shared" si="10"/>
        <v>0.107787775923</v>
      </c>
      <c r="P135" s="14">
        <v>8.9435769999999994</v>
      </c>
      <c r="Q135" s="14">
        <v>1.3322039999999999</v>
      </c>
      <c r="R135" s="14">
        <f t="shared" si="11"/>
        <v>0.96400827362609653</v>
      </c>
      <c r="S135" s="14">
        <f t="shared" si="12"/>
        <v>0.14359530623572428</v>
      </c>
      <c r="T135" s="13">
        <v>0.93</v>
      </c>
      <c r="U135" s="13">
        <v>0.92</v>
      </c>
      <c r="V135" s="14">
        <f t="shared" si="13"/>
        <v>0.89652769447226988</v>
      </c>
      <c r="W135" s="14">
        <f t="shared" si="14"/>
        <v>0.13210768173686635</v>
      </c>
    </row>
    <row r="136" spans="1:23">
      <c r="A136" s="11" t="s">
        <v>66</v>
      </c>
      <c r="B136" s="11" t="s">
        <v>65</v>
      </c>
      <c r="C136" s="12">
        <v>233.90376437099999</v>
      </c>
      <c r="D136" s="11">
        <v>2</v>
      </c>
      <c r="E136" s="11">
        <v>17263</v>
      </c>
      <c r="F136" s="11" t="s">
        <v>64</v>
      </c>
      <c r="G136" s="11">
        <v>7</v>
      </c>
      <c r="H136" s="11" t="s">
        <v>51</v>
      </c>
      <c r="I136" s="11">
        <v>4</v>
      </c>
      <c r="J136" s="11">
        <v>8140</v>
      </c>
      <c r="K136" s="11">
        <v>8140</v>
      </c>
      <c r="L136" s="11">
        <v>624</v>
      </c>
      <c r="M136" s="12">
        <v>2.5599258073499999E-5</v>
      </c>
      <c r="N136" s="13">
        <v>1</v>
      </c>
      <c r="O136" s="14">
        <f t="shared" si="10"/>
        <v>2.5599258073499999E-5</v>
      </c>
      <c r="P136" s="14">
        <v>8.9435769999999994</v>
      </c>
      <c r="Q136" s="14">
        <v>1.3322039999999999</v>
      </c>
      <c r="R136" s="14">
        <f t="shared" si="11"/>
        <v>2.2894893572321888E-4</v>
      </c>
      <c r="S136" s="14">
        <f t="shared" si="12"/>
        <v>3.4103434002548989E-5</v>
      </c>
      <c r="T136" s="13">
        <v>0.93</v>
      </c>
      <c r="U136" s="13">
        <v>0.92</v>
      </c>
      <c r="V136" s="14">
        <f t="shared" si="13"/>
        <v>2.1292251022259358E-4</v>
      </c>
      <c r="W136" s="14">
        <f t="shared" si="14"/>
        <v>3.1375159282345069E-5</v>
      </c>
    </row>
    <row r="137" spans="1:23">
      <c r="A137" s="11" t="s">
        <v>66</v>
      </c>
      <c r="B137" s="11" t="s">
        <v>65</v>
      </c>
      <c r="C137" s="12">
        <v>233.90376437099999</v>
      </c>
      <c r="D137" s="11">
        <v>2</v>
      </c>
      <c r="E137" s="11">
        <v>17289</v>
      </c>
      <c r="F137" s="11" t="s">
        <v>64</v>
      </c>
      <c r="G137" s="11">
        <v>7</v>
      </c>
      <c r="H137" s="11" t="s">
        <v>63</v>
      </c>
      <c r="I137" s="11">
        <v>6</v>
      </c>
      <c r="J137" s="11">
        <v>7410</v>
      </c>
      <c r="K137" s="11">
        <v>7410</v>
      </c>
      <c r="L137" s="11">
        <v>626</v>
      </c>
      <c r="M137" s="12">
        <v>3.1077310700099998E-6</v>
      </c>
      <c r="N137" s="13">
        <v>1</v>
      </c>
      <c r="O137" s="14">
        <f t="shared" si="10"/>
        <v>3.1077310700099998E-6</v>
      </c>
      <c r="P137" s="14">
        <v>3.6973400000000001</v>
      </c>
      <c r="Q137" s="14">
        <v>0.14446200000000001</v>
      </c>
      <c r="R137" s="14">
        <f t="shared" si="11"/>
        <v>1.1490338394390773E-5</v>
      </c>
      <c r="S137" s="14">
        <f t="shared" si="12"/>
        <v>4.489490458357846E-7</v>
      </c>
      <c r="T137" s="13">
        <v>0.93</v>
      </c>
      <c r="U137" s="13">
        <v>0.92</v>
      </c>
      <c r="V137" s="14">
        <f t="shared" si="13"/>
        <v>1.068601470678342E-5</v>
      </c>
      <c r="W137" s="14">
        <f t="shared" si="14"/>
        <v>4.1303312216892186E-7</v>
      </c>
    </row>
    <row r="138" spans="1:23">
      <c r="A138" s="11" t="s">
        <v>66</v>
      </c>
      <c r="B138" s="11" t="s">
        <v>65</v>
      </c>
      <c r="C138" s="12">
        <v>233.90376437099999</v>
      </c>
      <c r="D138" s="11">
        <v>2</v>
      </c>
      <c r="E138" s="11">
        <v>17294</v>
      </c>
      <c r="F138" s="11" t="s">
        <v>64</v>
      </c>
      <c r="G138" s="11">
        <v>7</v>
      </c>
      <c r="H138" s="11" t="s">
        <v>51</v>
      </c>
      <c r="I138" s="11">
        <v>4</v>
      </c>
      <c r="J138" s="11">
        <v>8310</v>
      </c>
      <c r="K138" s="11">
        <v>8310</v>
      </c>
      <c r="L138" s="11">
        <v>624</v>
      </c>
      <c r="M138" s="12">
        <v>2.4084233937700001</v>
      </c>
      <c r="N138" s="13">
        <v>1</v>
      </c>
      <c r="O138" s="14">
        <f t="shared" si="10"/>
        <v>2.4084233937700001</v>
      </c>
      <c r="P138" s="14">
        <v>8.9435769999999994</v>
      </c>
      <c r="Q138" s="14">
        <v>1.3322039999999999</v>
      </c>
      <c r="R138" s="14">
        <f t="shared" si="11"/>
        <v>21.539920070783314</v>
      </c>
      <c r="S138" s="14">
        <f t="shared" si="12"/>
        <v>3.2085112788739689</v>
      </c>
      <c r="T138" s="13">
        <v>0.93</v>
      </c>
      <c r="U138" s="13">
        <v>0.92</v>
      </c>
      <c r="V138" s="14">
        <f t="shared" si="13"/>
        <v>20.032125665828485</v>
      </c>
      <c r="W138" s="14">
        <f t="shared" si="14"/>
        <v>2.9518303765640517</v>
      </c>
    </row>
    <row r="139" spans="1:23">
      <c r="A139" s="11" t="s">
        <v>66</v>
      </c>
      <c r="B139" s="11" t="s">
        <v>65</v>
      </c>
      <c r="C139" s="12">
        <v>233.90376437099999</v>
      </c>
      <c r="D139" s="11">
        <v>2</v>
      </c>
      <c r="E139" s="11">
        <v>17297</v>
      </c>
      <c r="F139" s="11" t="s">
        <v>64</v>
      </c>
      <c r="G139" s="11">
        <v>7</v>
      </c>
      <c r="H139" s="11" t="s">
        <v>62</v>
      </c>
      <c r="I139" s="11">
        <v>1</v>
      </c>
      <c r="J139" s="11">
        <v>1100</v>
      </c>
      <c r="K139" s="11">
        <v>1100</v>
      </c>
      <c r="L139" s="11">
        <v>621</v>
      </c>
      <c r="M139" s="12">
        <v>2.6934706532899999E-5</v>
      </c>
      <c r="N139" s="13">
        <v>1</v>
      </c>
      <c r="O139" s="14">
        <f t="shared" si="10"/>
        <v>2.6934706532899999E-5</v>
      </c>
      <c r="P139" s="14">
        <v>4.1810729999999996</v>
      </c>
      <c r="Q139" s="14">
        <v>0.71781099999999998</v>
      </c>
      <c r="R139" s="14">
        <f t="shared" si="11"/>
        <v>1.1261597424763179E-4</v>
      </c>
      <c r="S139" s="14">
        <f t="shared" si="12"/>
        <v>1.9334028631087479E-5</v>
      </c>
      <c r="T139" s="13">
        <v>0.93</v>
      </c>
      <c r="U139" s="13">
        <v>0.92</v>
      </c>
      <c r="V139" s="14">
        <f t="shared" si="13"/>
        <v>1.0473285605029757E-4</v>
      </c>
      <c r="W139" s="14">
        <f t="shared" si="14"/>
        <v>1.7787306340600481E-5</v>
      </c>
    </row>
    <row r="140" spans="1:23">
      <c r="A140" s="11" t="s">
        <v>66</v>
      </c>
      <c r="B140" s="11" t="s">
        <v>65</v>
      </c>
      <c r="C140" s="12">
        <v>233.90376437099999</v>
      </c>
      <c r="D140" s="11">
        <v>2</v>
      </c>
      <c r="E140" s="11">
        <v>17301</v>
      </c>
      <c r="F140" s="11" t="s">
        <v>64</v>
      </c>
      <c r="G140" s="11">
        <v>7</v>
      </c>
      <c r="H140" s="11" t="s">
        <v>62</v>
      </c>
      <c r="I140" s="11">
        <v>1</v>
      </c>
      <c r="J140" s="11">
        <v>1100</v>
      </c>
      <c r="K140" s="11">
        <v>1100</v>
      </c>
      <c r="L140" s="11">
        <v>621</v>
      </c>
      <c r="M140" s="12">
        <v>0.262283070457</v>
      </c>
      <c r="N140" s="13">
        <v>1</v>
      </c>
      <c r="O140" s="14">
        <f t="shared" si="10"/>
        <v>0.262283070457</v>
      </c>
      <c r="P140" s="14">
        <v>4.1810729999999996</v>
      </c>
      <c r="Q140" s="14">
        <v>0.71781099999999998</v>
      </c>
      <c r="R140" s="14">
        <f t="shared" si="11"/>
        <v>1.0966246642448603</v>
      </c>
      <c r="S140" s="14">
        <f t="shared" si="12"/>
        <v>0.18826967308780962</v>
      </c>
      <c r="T140" s="13">
        <v>0.93</v>
      </c>
      <c r="U140" s="13">
        <v>0.92</v>
      </c>
      <c r="V140" s="14">
        <f t="shared" si="13"/>
        <v>1.0198609377477201</v>
      </c>
      <c r="W140" s="14">
        <f t="shared" si="14"/>
        <v>0.17320809924078487</v>
      </c>
    </row>
    <row r="141" spans="1:23">
      <c r="A141" s="11" t="s">
        <v>66</v>
      </c>
      <c r="B141" s="11" t="s">
        <v>65</v>
      </c>
      <c r="C141" s="12">
        <v>233.90376437099999</v>
      </c>
      <c r="D141" s="11">
        <v>2</v>
      </c>
      <c r="E141" s="11">
        <v>17302</v>
      </c>
      <c r="F141" s="11" t="s">
        <v>52</v>
      </c>
      <c r="G141" s="11">
        <v>4</v>
      </c>
      <c r="H141" s="11" t="s">
        <v>62</v>
      </c>
      <c r="I141" s="11">
        <v>1</v>
      </c>
      <c r="J141" s="11">
        <v>1100</v>
      </c>
      <c r="K141" s="11">
        <v>1100</v>
      </c>
      <c r="L141" s="11">
        <v>561</v>
      </c>
      <c r="M141" s="12">
        <v>3.6937633295300002E-3</v>
      </c>
      <c r="N141" s="13">
        <v>1</v>
      </c>
      <c r="O141" s="14">
        <f t="shared" si="10"/>
        <v>3.6937633295300002E-3</v>
      </c>
      <c r="P141" s="14">
        <v>4.55</v>
      </c>
      <c r="Q141" s="14">
        <v>0.79</v>
      </c>
      <c r="R141" s="14">
        <f t="shared" si="11"/>
        <v>1.6806623149361499E-2</v>
      </c>
      <c r="S141" s="14">
        <f t="shared" si="12"/>
        <v>2.9180730303287002E-3</v>
      </c>
      <c r="T141" s="13">
        <v>0.99</v>
      </c>
      <c r="U141" s="13">
        <v>0.98</v>
      </c>
      <c r="V141" s="14">
        <f t="shared" si="13"/>
        <v>1.6638556917867885E-2</v>
      </c>
      <c r="W141" s="14">
        <f t="shared" si="14"/>
        <v>2.8597115697221263E-3</v>
      </c>
    </row>
    <row r="142" spans="1:23">
      <c r="A142" s="11" t="s">
        <v>66</v>
      </c>
      <c r="B142" s="11" t="s">
        <v>65</v>
      </c>
      <c r="C142" s="12">
        <v>233.90376437099999</v>
      </c>
      <c r="D142" s="11">
        <v>2</v>
      </c>
      <c r="E142" s="11">
        <v>17303</v>
      </c>
      <c r="F142" s="11" t="s">
        <v>64</v>
      </c>
      <c r="G142" s="11">
        <v>7</v>
      </c>
      <c r="H142" s="11" t="s">
        <v>62</v>
      </c>
      <c r="I142" s="11">
        <v>1</v>
      </c>
      <c r="J142" s="11">
        <v>1100</v>
      </c>
      <c r="K142" s="11">
        <v>1100</v>
      </c>
      <c r="L142" s="11">
        <v>621</v>
      </c>
      <c r="M142" s="12">
        <v>0.33525425348600002</v>
      </c>
      <c r="N142" s="13">
        <v>1</v>
      </c>
      <c r="O142" s="14">
        <f t="shared" si="10"/>
        <v>0.33525425348600002</v>
      </c>
      <c r="P142" s="14">
        <v>4.1810729999999996</v>
      </c>
      <c r="Q142" s="14">
        <v>0.71781099999999998</v>
      </c>
      <c r="R142" s="14">
        <f t="shared" si="11"/>
        <v>1.4017225073854704</v>
      </c>
      <c r="S142" s="14">
        <f t="shared" si="12"/>
        <v>0.24064919094903917</v>
      </c>
      <c r="T142" s="13">
        <v>0.93</v>
      </c>
      <c r="U142" s="13">
        <v>0.92</v>
      </c>
      <c r="V142" s="14">
        <f t="shared" si="13"/>
        <v>1.3036019318684875</v>
      </c>
      <c r="W142" s="14">
        <f t="shared" si="14"/>
        <v>0.22139725567311605</v>
      </c>
    </row>
    <row r="143" spans="1:23">
      <c r="A143" s="11" t="s">
        <v>66</v>
      </c>
      <c r="B143" s="11" t="s">
        <v>65</v>
      </c>
      <c r="C143" s="12">
        <v>233.90376437099999</v>
      </c>
      <c r="D143" s="11">
        <v>2</v>
      </c>
      <c r="E143" s="11">
        <v>17317</v>
      </c>
      <c r="F143" s="11" t="s">
        <v>64</v>
      </c>
      <c r="G143" s="11">
        <v>7</v>
      </c>
      <c r="H143" s="11" t="s">
        <v>61</v>
      </c>
      <c r="I143" s="11">
        <v>12</v>
      </c>
      <c r="J143" s="11">
        <v>5300</v>
      </c>
      <c r="K143" s="11">
        <v>5300</v>
      </c>
      <c r="L143" s="11">
        <v>632</v>
      </c>
      <c r="M143" s="12">
        <v>1.5177881791499999E-3</v>
      </c>
      <c r="N143" s="13">
        <v>0.55000000000000004</v>
      </c>
      <c r="O143" s="14">
        <f t="shared" si="10"/>
        <v>8.3478349853249997E-4</v>
      </c>
      <c r="P143" s="14">
        <v>1.7289019999999999</v>
      </c>
      <c r="Q143" s="14">
        <v>6.3421000000000005E-2</v>
      </c>
      <c r="R143" s="14">
        <f t="shared" si="11"/>
        <v>1.4432588601798362E-3</v>
      </c>
      <c r="S143" s="14">
        <f t="shared" si="12"/>
        <v>5.2942804260429687E-5</v>
      </c>
      <c r="T143" s="13">
        <v>0.93</v>
      </c>
      <c r="U143" s="13">
        <v>0.92</v>
      </c>
      <c r="V143" s="14">
        <f t="shared" si="13"/>
        <v>1.3422307399672477E-3</v>
      </c>
      <c r="W143" s="14">
        <f t="shared" si="14"/>
        <v>4.8707379919595315E-5</v>
      </c>
    </row>
    <row r="144" spans="1:23">
      <c r="A144" s="11" t="s">
        <v>66</v>
      </c>
      <c r="B144" s="11" t="s">
        <v>65</v>
      </c>
      <c r="C144" s="12">
        <v>233.90376437099999</v>
      </c>
      <c r="D144" s="11">
        <v>2</v>
      </c>
      <c r="E144" s="11">
        <v>17319</v>
      </c>
      <c r="F144" s="11" t="s">
        <v>64</v>
      </c>
      <c r="G144" s="11">
        <v>7</v>
      </c>
      <c r="H144" s="11" t="s">
        <v>56</v>
      </c>
      <c r="I144" s="11">
        <v>7</v>
      </c>
      <c r="J144" s="11">
        <v>2110</v>
      </c>
      <c r="K144" s="11">
        <v>2110</v>
      </c>
      <c r="L144" s="11">
        <v>627</v>
      </c>
      <c r="M144" s="12">
        <v>1.0672077186400001E-3</v>
      </c>
      <c r="N144" s="13">
        <v>1</v>
      </c>
      <c r="O144" s="14">
        <f t="shared" si="10"/>
        <v>1.0672077186400001E-3</v>
      </c>
      <c r="P144" s="14">
        <v>6.1202810000000003</v>
      </c>
      <c r="Q144" s="14">
        <v>1.0088379999999999</v>
      </c>
      <c r="R144" s="14">
        <f t="shared" si="11"/>
        <v>6.5316111234457385E-3</v>
      </c>
      <c r="S144" s="14">
        <f t="shared" si="12"/>
        <v>1.0766397004573402E-3</v>
      </c>
      <c r="T144" s="13">
        <v>0.93</v>
      </c>
      <c r="U144" s="13">
        <v>0.92</v>
      </c>
      <c r="V144" s="14">
        <f t="shared" si="13"/>
        <v>6.0743983448045373E-3</v>
      </c>
      <c r="W144" s="14">
        <f t="shared" si="14"/>
        <v>9.905085244207531E-4</v>
      </c>
    </row>
    <row r="145" spans="1:23">
      <c r="A145" s="11" t="s">
        <v>66</v>
      </c>
      <c r="B145" s="11" t="s">
        <v>65</v>
      </c>
      <c r="C145" s="12">
        <v>233.90376437099999</v>
      </c>
      <c r="D145" s="11">
        <v>2</v>
      </c>
      <c r="E145" s="11">
        <v>17320</v>
      </c>
      <c r="F145" s="11" t="s">
        <v>64</v>
      </c>
      <c r="G145" s="11">
        <v>7</v>
      </c>
      <c r="H145" s="11" t="s">
        <v>67</v>
      </c>
      <c r="I145" s="11">
        <v>9</v>
      </c>
      <c r="J145" s="11">
        <v>2240</v>
      </c>
      <c r="K145" s="11">
        <v>2240</v>
      </c>
      <c r="L145" s="11">
        <v>629</v>
      </c>
      <c r="M145" s="12">
        <v>8.8910736717100005E-5</v>
      </c>
      <c r="N145" s="13">
        <v>1</v>
      </c>
      <c r="O145" s="14">
        <f t="shared" si="10"/>
        <v>8.8910736717100005E-5</v>
      </c>
      <c r="P145" s="14">
        <v>4.6917039999999997</v>
      </c>
      <c r="Q145" s="14">
        <v>0.88216600000000001</v>
      </c>
      <c r="R145" s="14">
        <f t="shared" si="11"/>
        <v>4.1714285909856492E-4</v>
      </c>
      <c r="S145" s="14">
        <f t="shared" si="12"/>
        <v>7.8434028966777248E-5</v>
      </c>
      <c r="T145" s="13">
        <v>0.93</v>
      </c>
      <c r="U145" s="13">
        <v>0.92</v>
      </c>
      <c r="V145" s="14">
        <f t="shared" si="13"/>
        <v>3.8794285896166542E-4</v>
      </c>
      <c r="W145" s="14">
        <f t="shared" si="14"/>
        <v>7.2159306649435077E-5</v>
      </c>
    </row>
    <row r="146" spans="1:23">
      <c r="A146" s="11" t="s">
        <v>66</v>
      </c>
      <c r="B146" s="11" t="s">
        <v>65</v>
      </c>
      <c r="C146" s="12">
        <v>233.90376437099999</v>
      </c>
      <c r="D146" s="11">
        <v>2</v>
      </c>
      <c r="E146" s="11">
        <v>17490</v>
      </c>
      <c r="F146" s="11" t="s">
        <v>64</v>
      </c>
      <c r="G146" s="11">
        <v>7</v>
      </c>
      <c r="H146" s="11" t="s">
        <v>62</v>
      </c>
      <c r="I146" s="11">
        <v>1</v>
      </c>
      <c r="J146" s="11">
        <v>1100</v>
      </c>
      <c r="K146" s="11">
        <v>1100</v>
      </c>
      <c r="L146" s="11">
        <v>621</v>
      </c>
      <c r="M146" s="12">
        <v>0.405627141049</v>
      </c>
      <c r="N146" s="13">
        <v>1</v>
      </c>
      <c r="O146" s="14">
        <f t="shared" si="10"/>
        <v>0.405627141049</v>
      </c>
      <c r="P146" s="14">
        <v>4.1810729999999996</v>
      </c>
      <c r="Q146" s="14">
        <v>0.71781099999999998</v>
      </c>
      <c r="R146" s="14">
        <f t="shared" si="11"/>
        <v>1.6959566875071654</v>
      </c>
      <c r="S146" s="14">
        <f t="shared" si="12"/>
        <v>0.29116362374352373</v>
      </c>
      <c r="T146" s="13">
        <v>0.93</v>
      </c>
      <c r="U146" s="13">
        <v>0.92</v>
      </c>
      <c r="V146" s="14">
        <f t="shared" si="13"/>
        <v>1.5772397193816639</v>
      </c>
      <c r="W146" s="14">
        <f t="shared" si="14"/>
        <v>0.26787053384404186</v>
      </c>
    </row>
    <row r="147" spans="1:23">
      <c r="A147" s="11" t="s">
        <v>66</v>
      </c>
      <c r="B147" s="11" t="s">
        <v>65</v>
      </c>
      <c r="C147" s="12">
        <v>233.90376437099999</v>
      </c>
      <c r="D147" s="11">
        <v>2</v>
      </c>
      <c r="E147" s="11">
        <v>17491</v>
      </c>
      <c r="F147" s="11" t="s">
        <v>64</v>
      </c>
      <c r="G147" s="11">
        <v>7</v>
      </c>
      <c r="H147" s="11" t="s">
        <v>61</v>
      </c>
      <c r="I147" s="11">
        <v>12</v>
      </c>
      <c r="J147" s="11">
        <v>5300</v>
      </c>
      <c r="K147" s="11">
        <v>5300</v>
      </c>
      <c r="L147" s="11">
        <v>632</v>
      </c>
      <c r="M147" s="12">
        <v>3.9455224232299996E-3</v>
      </c>
      <c r="N147" s="13">
        <v>0.55000000000000004</v>
      </c>
      <c r="O147" s="14">
        <f t="shared" si="10"/>
        <v>2.1700373327765E-3</v>
      </c>
      <c r="P147" s="14">
        <v>1.7289019999999999</v>
      </c>
      <c r="Q147" s="14">
        <v>6.3421000000000005E-2</v>
      </c>
      <c r="R147" s="14">
        <f t="shared" si="11"/>
        <v>3.7517818847119565E-3</v>
      </c>
      <c r="S147" s="14">
        <f t="shared" si="12"/>
        <v>1.3762593768201843E-4</v>
      </c>
      <c r="T147" s="13">
        <v>0.93</v>
      </c>
      <c r="U147" s="13">
        <v>0.92</v>
      </c>
      <c r="V147" s="14">
        <f t="shared" si="13"/>
        <v>3.4891571527821195E-3</v>
      </c>
      <c r="W147" s="14">
        <f t="shared" si="14"/>
        <v>1.2661586266745695E-4</v>
      </c>
    </row>
    <row r="148" spans="1:23">
      <c r="O148" s="14">
        <f>SUM(O2:O147)</f>
        <v>229.74150291559118</v>
      </c>
      <c r="V148" s="14">
        <f>SUM(V2:V147)</f>
        <v>1410.8819475015896</v>
      </c>
      <c r="W148" s="14">
        <f>SUM(W2:W147)</f>
        <v>206.15595973502872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056"/>
  <sheetViews>
    <sheetView workbookViewId="0">
      <pane ySplit="1" topLeftCell="A1013" activePane="bottomLeft" state="frozen"/>
      <selection pane="bottomLeft" activeCell="V1056" sqref="V1056"/>
    </sheetView>
  </sheetViews>
  <sheetFormatPr defaultRowHeight="12.75"/>
  <cols>
    <col min="1" max="1" width="21.7109375" bestFit="1" customWidth="1"/>
    <col min="2" max="2" width="13.28515625" bestFit="1" customWidth="1"/>
    <col min="3" max="3" width="16.7109375" bestFit="1" customWidth="1"/>
    <col min="4" max="4" width="2.42578125" bestFit="1" customWidth="1"/>
    <col min="5" max="5" width="11.42578125" bestFit="1" customWidth="1"/>
    <col min="6" max="6" width="10" bestFit="1" customWidth="1"/>
    <col min="7" max="7" width="8.42578125" bestFit="1" customWidth="1"/>
    <col min="8" max="8" width="9.28515625" bestFit="1" customWidth="1"/>
    <col min="9" max="9" width="11" bestFit="1" customWidth="1"/>
    <col min="10" max="10" width="9.28515625" bestFit="1" customWidth="1"/>
    <col min="11" max="11" width="9.5703125" bestFit="1" customWidth="1"/>
    <col min="12" max="12" width="7" bestFit="1" customWidth="1"/>
    <col min="13" max="13" width="14.7109375" bestFit="1" customWidth="1"/>
    <col min="14" max="14" width="9.7109375" bestFit="1" customWidth="1"/>
    <col min="15" max="15" width="11.5703125" bestFit="1" customWidth="1"/>
    <col min="16" max="17" width="11" bestFit="1" customWidth="1"/>
    <col min="18" max="19" width="10.5703125" bestFit="1" customWidth="1"/>
    <col min="20" max="21" width="9.7109375" bestFit="1" customWidth="1"/>
    <col min="22" max="22" width="10.5703125" bestFit="1" customWidth="1"/>
    <col min="23" max="23" width="11.5703125" bestFit="1" customWidth="1"/>
  </cols>
  <sheetData>
    <row r="1" spans="1:23">
      <c r="A1" s="11" t="s">
        <v>28</v>
      </c>
      <c r="B1" s="11" t="s">
        <v>29</v>
      </c>
      <c r="C1" s="12" t="s">
        <v>30</v>
      </c>
      <c r="D1" s="11" t="s">
        <v>31</v>
      </c>
      <c r="E1" s="11" t="s">
        <v>32</v>
      </c>
      <c r="F1" s="11" t="s">
        <v>33</v>
      </c>
      <c r="G1" s="11" t="s">
        <v>34</v>
      </c>
      <c r="H1" s="11" t="s">
        <v>35</v>
      </c>
      <c r="I1" s="11" t="s">
        <v>36</v>
      </c>
      <c r="J1" s="11" t="s">
        <v>37</v>
      </c>
      <c r="K1" s="11" t="s">
        <v>38</v>
      </c>
      <c r="L1" s="11" t="s">
        <v>39</v>
      </c>
      <c r="M1" s="12" t="s">
        <v>50</v>
      </c>
      <c r="N1" s="13" t="s">
        <v>40</v>
      </c>
      <c r="O1" s="14" t="s">
        <v>41</v>
      </c>
      <c r="P1" s="14" t="s">
        <v>42</v>
      </c>
      <c r="Q1" s="14" t="s">
        <v>43</v>
      </c>
      <c r="R1" s="14" t="s">
        <v>44</v>
      </c>
      <c r="S1" s="14" t="s">
        <v>45</v>
      </c>
      <c r="T1" s="13" t="s">
        <v>46</v>
      </c>
      <c r="U1" s="13" t="s">
        <v>47</v>
      </c>
      <c r="V1" s="14" t="s">
        <v>48</v>
      </c>
      <c r="W1" s="14" t="s">
        <v>49</v>
      </c>
    </row>
    <row r="2" spans="1:23">
      <c r="A2" s="11" t="s">
        <v>69</v>
      </c>
      <c r="B2" s="11" t="s">
        <v>65</v>
      </c>
      <c r="C2" s="12">
        <v>2801.4396430400002</v>
      </c>
      <c r="D2" s="11">
        <v>3</v>
      </c>
      <c r="E2" s="11">
        <v>7073</v>
      </c>
      <c r="F2" s="11" t="s">
        <v>64</v>
      </c>
      <c r="G2" s="11">
        <v>7</v>
      </c>
      <c r="H2" s="11" t="s">
        <v>57</v>
      </c>
      <c r="I2" s="11">
        <v>11</v>
      </c>
      <c r="J2" s="11">
        <v>4110</v>
      </c>
      <c r="K2" s="11">
        <v>4110</v>
      </c>
      <c r="L2" s="11">
        <v>631</v>
      </c>
      <c r="M2" s="12">
        <v>6.4618877614799994E-2</v>
      </c>
      <c r="N2" s="13">
        <v>1</v>
      </c>
      <c r="O2" s="14">
        <f>M2*N2</f>
        <v>6.4618877614799994E-2</v>
      </c>
      <c r="P2" s="14">
        <v>3.2994349999999999</v>
      </c>
      <c r="Q2" s="14">
        <v>0.11773699999999999</v>
      </c>
      <c r="R2" s="14">
        <f>O2*P2</f>
        <v>0.2132057864629876</v>
      </c>
      <c r="S2" s="14">
        <f>O2*Q2</f>
        <v>7.6080327937337062E-3</v>
      </c>
      <c r="T2" s="13">
        <v>0.93</v>
      </c>
      <c r="U2" s="13">
        <v>0.92</v>
      </c>
      <c r="V2" s="14">
        <f>R2*T2</f>
        <v>0.19828138141057847</v>
      </c>
      <c r="W2" s="14">
        <f>S2*U2</f>
        <v>6.9993901702350104E-3</v>
      </c>
    </row>
    <row r="3" spans="1:23">
      <c r="A3" s="11" t="s">
        <v>69</v>
      </c>
      <c r="B3" s="11" t="s">
        <v>65</v>
      </c>
      <c r="C3" s="12">
        <v>2801.4396430400002</v>
      </c>
      <c r="D3" s="11">
        <v>3</v>
      </c>
      <c r="E3" s="11">
        <v>7074</v>
      </c>
      <c r="F3" s="11" t="s">
        <v>64</v>
      </c>
      <c r="G3" s="11">
        <v>7</v>
      </c>
      <c r="H3" s="11" t="s">
        <v>61</v>
      </c>
      <c r="I3" s="11">
        <v>12</v>
      </c>
      <c r="J3" s="11">
        <v>5300</v>
      </c>
      <c r="K3" s="11">
        <v>5300</v>
      </c>
      <c r="L3" s="11">
        <v>632</v>
      </c>
      <c r="M3" s="12">
        <v>20.3455073672</v>
      </c>
      <c r="N3" s="13">
        <v>0.55000000000000004</v>
      </c>
      <c r="O3" s="14">
        <f t="shared" ref="O3:O66" si="0">M3*N3</f>
        <v>11.190029051960002</v>
      </c>
      <c r="P3" s="14">
        <v>1.7289019999999999</v>
      </c>
      <c r="Q3" s="14">
        <v>6.3421000000000005E-2</v>
      </c>
      <c r="R3" s="14">
        <f t="shared" ref="R3:R66" si="1">O3*P3</f>
        <v>19.346463607991751</v>
      </c>
      <c r="S3" s="14">
        <f t="shared" ref="S3:S66" si="2">O3*Q3</f>
        <v>0.70968283250435538</v>
      </c>
      <c r="T3" s="13">
        <v>0.93</v>
      </c>
      <c r="U3" s="13">
        <v>0.92</v>
      </c>
      <c r="V3" s="14">
        <f t="shared" ref="V3:V66" si="3">R3*T3</f>
        <v>17.992211155432329</v>
      </c>
      <c r="W3" s="14">
        <f t="shared" ref="W3:W66" si="4">S3*U3</f>
        <v>0.652908205904007</v>
      </c>
    </row>
    <row r="4" spans="1:23">
      <c r="A4" s="11" t="s">
        <v>69</v>
      </c>
      <c r="B4" s="11" t="s">
        <v>65</v>
      </c>
      <c r="C4" s="12">
        <v>2801.4396430400002</v>
      </c>
      <c r="D4" s="11">
        <v>3</v>
      </c>
      <c r="E4" s="11">
        <v>7085</v>
      </c>
      <c r="F4" s="11" t="s">
        <v>64</v>
      </c>
      <c r="G4" s="11">
        <v>7</v>
      </c>
      <c r="H4" s="11" t="s">
        <v>63</v>
      </c>
      <c r="I4" s="11">
        <v>6</v>
      </c>
      <c r="J4" s="11">
        <v>1860</v>
      </c>
      <c r="K4" s="11">
        <v>1860</v>
      </c>
      <c r="L4" s="11">
        <v>626</v>
      </c>
      <c r="M4" s="12">
        <v>6.1199383602499999</v>
      </c>
      <c r="N4" s="13">
        <v>1</v>
      </c>
      <c r="O4" s="14">
        <f t="shared" si="0"/>
        <v>6.1199383602499999</v>
      </c>
      <c r="P4" s="14">
        <v>3.6973400000000001</v>
      </c>
      <c r="Q4" s="14">
        <v>0.14446200000000001</v>
      </c>
      <c r="R4" s="14">
        <f t="shared" si="1"/>
        <v>22.627492896886736</v>
      </c>
      <c r="S4" s="14">
        <f t="shared" si="2"/>
        <v>0.88409853539843553</v>
      </c>
      <c r="T4" s="13">
        <v>0.93</v>
      </c>
      <c r="U4" s="13">
        <v>0.92</v>
      </c>
      <c r="V4" s="14">
        <f t="shared" si="3"/>
        <v>21.043568394104664</v>
      </c>
      <c r="W4" s="14">
        <f t="shared" si="4"/>
        <v>0.81337065256656071</v>
      </c>
    </row>
    <row r="5" spans="1:23">
      <c r="A5" s="11" t="s">
        <v>69</v>
      </c>
      <c r="B5" s="11" t="s">
        <v>65</v>
      </c>
      <c r="C5" s="12">
        <v>2801.4396430400002</v>
      </c>
      <c r="D5" s="11">
        <v>3</v>
      </c>
      <c r="E5" s="11">
        <v>7183</v>
      </c>
      <c r="F5" s="11" t="s">
        <v>64</v>
      </c>
      <c r="G5" s="11">
        <v>7</v>
      </c>
      <c r="H5" s="11" t="s">
        <v>51</v>
      </c>
      <c r="I5" s="11">
        <v>4</v>
      </c>
      <c r="J5" s="11">
        <v>8140</v>
      </c>
      <c r="K5" s="11">
        <v>8140</v>
      </c>
      <c r="L5" s="11">
        <v>624</v>
      </c>
      <c r="M5" s="12">
        <v>1.7227095561200001</v>
      </c>
      <c r="N5" s="13">
        <v>1</v>
      </c>
      <c r="O5" s="14">
        <f t="shared" si="0"/>
        <v>1.7227095561200001</v>
      </c>
      <c r="P5" s="14">
        <v>8.9435769999999994</v>
      </c>
      <c r="Q5" s="14">
        <v>1.3322039999999999</v>
      </c>
      <c r="R5" s="14">
        <f t="shared" si="1"/>
        <v>15.407185563795041</v>
      </c>
      <c r="S5" s="14">
        <f t="shared" si="2"/>
        <v>2.2950005615012885</v>
      </c>
      <c r="T5" s="13">
        <v>0.93</v>
      </c>
      <c r="U5" s="13">
        <v>0.92</v>
      </c>
      <c r="V5" s="14">
        <f t="shared" si="3"/>
        <v>14.328682574329388</v>
      </c>
      <c r="W5" s="14">
        <f t="shared" si="4"/>
        <v>2.1114005165811855</v>
      </c>
    </row>
    <row r="6" spans="1:23">
      <c r="A6" s="11" t="s">
        <v>69</v>
      </c>
      <c r="B6" s="11" t="s">
        <v>65</v>
      </c>
      <c r="C6" s="12">
        <v>2801.4396430400002</v>
      </c>
      <c r="D6" s="11">
        <v>3</v>
      </c>
      <c r="E6" s="11">
        <v>7184</v>
      </c>
      <c r="F6" s="11" t="s">
        <v>72</v>
      </c>
      <c r="G6" s="11">
        <v>9</v>
      </c>
      <c r="H6" s="11" t="s">
        <v>51</v>
      </c>
      <c r="I6" s="11">
        <v>4</v>
      </c>
      <c r="J6" s="11">
        <v>8140</v>
      </c>
      <c r="K6" s="11">
        <v>8140</v>
      </c>
      <c r="L6" s="11">
        <v>664</v>
      </c>
      <c r="M6" s="12">
        <v>0.52001213785099998</v>
      </c>
      <c r="N6" s="13">
        <v>1</v>
      </c>
      <c r="O6" s="14">
        <f t="shared" si="0"/>
        <v>0.52001213785099998</v>
      </c>
      <c r="P6" s="14">
        <v>8.7747869999999999</v>
      </c>
      <c r="Q6" s="14">
        <v>1.286198</v>
      </c>
      <c r="R6" s="14">
        <f t="shared" si="1"/>
        <v>4.5629957470571627</v>
      </c>
      <c r="S6" s="14">
        <f t="shared" si="2"/>
        <v>0.66883857167968042</v>
      </c>
      <c r="T6" s="13">
        <v>0.99</v>
      </c>
      <c r="U6" s="13">
        <v>0.99</v>
      </c>
      <c r="V6" s="14">
        <f t="shared" si="3"/>
        <v>4.5173657895865906</v>
      </c>
      <c r="W6" s="14">
        <f t="shared" si="4"/>
        <v>0.66215018596288355</v>
      </c>
    </row>
    <row r="7" spans="1:23">
      <c r="A7" s="11" t="s">
        <v>69</v>
      </c>
      <c r="B7" s="11" t="s">
        <v>65</v>
      </c>
      <c r="C7" s="12">
        <v>2801.4396430400002</v>
      </c>
      <c r="D7" s="11">
        <v>3</v>
      </c>
      <c r="E7" s="11">
        <v>7188</v>
      </c>
      <c r="F7" s="11" t="s">
        <v>64</v>
      </c>
      <c r="G7" s="11">
        <v>7</v>
      </c>
      <c r="H7" s="11" t="s">
        <v>57</v>
      </c>
      <c r="I7" s="11">
        <v>11</v>
      </c>
      <c r="J7" s="11">
        <v>4340</v>
      </c>
      <c r="K7" s="11">
        <v>4340</v>
      </c>
      <c r="L7" s="11">
        <v>631</v>
      </c>
      <c r="M7" s="12">
        <v>0.17373187554899999</v>
      </c>
      <c r="N7" s="13">
        <v>1</v>
      </c>
      <c r="O7" s="14">
        <f t="shared" si="0"/>
        <v>0.17373187554899999</v>
      </c>
      <c r="P7" s="14">
        <v>3.2994349999999999</v>
      </c>
      <c r="Q7" s="14">
        <v>0.11773699999999999</v>
      </c>
      <c r="R7" s="14">
        <f t="shared" si="1"/>
        <v>0.5732170308020148</v>
      </c>
      <c r="S7" s="14">
        <f t="shared" si="2"/>
        <v>2.045466983151261E-2</v>
      </c>
      <c r="T7" s="13">
        <v>0.93</v>
      </c>
      <c r="U7" s="13">
        <v>0.92</v>
      </c>
      <c r="V7" s="14">
        <f t="shared" si="3"/>
        <v>0.53309183864587384</v>
      </c>
      <c r="W7" s="14">
        <f t="shared" si="4"/>
        <v>1.8818296244991602E-2</v>
      </c>
    </row>
    <row r="8" spans="1:23">
      <c r="A8" s="11" t="s">
        <v>69</v>
      </c>
      <c r="B8" s="11" t="s">
        <v>65</v>
      </c>
      <c r="C8" s="12">
        <v>2801.4396430400002</v>
      </c>
      <c r="D8" s="11">
        <v>3</v>
      </c>
      <c r="E8" s="11">
        <v>7190</v>
      </c>
      <c r="F8" s="11" t="s">
        <v>64</v>
      </c>
      <c r="G8" s="11">
        <v>7</v>
      </c>
      <c r="H8" s="11" t="s">
        <v>55</v>
      </c>
      <c r="I8" s="11">
        <v>2</v>
      </c>
      <c r="J8" s="11">
        <v>1200</v>
      </c>
      <c r="K8" s="11">
        <v>1200</v>
      </c>
      <c r="L8" s="11">
        <v>622</v>
      </c>
      <c r="M8" s="12">
        <v>12.103855707999999</v>
      </c>
      <c r="N8" s="13">
        <v>1</v>
      </c>
      <c r="O8" s="14">
        <f t="shared" si="0"/>
        <v>12.103855707999999</v>
      </c>
      <c r="P8" s="14">
        <v>6.4559959999999998</v>
      </c>
      <c r="Q8" s="14">
        <v>1.0023059999999999</v>
      </c>
      <c r="R8" s="14">
        <f t="shared" si="1"/>
        <v>78.142444035425157</v>
      </c>
      <c r="S8" s="14">
        <f t="shared" si="2"/>
        <v>12.131767199262645</v>
      </c>
      <c r="T8" s="13">
        <v>0.93</v>
      </c>
      <c r="U8" s="13">
        <v>0.92</v>
      </c>
      <c r="V8" s="14">
        <f t="shared" si="3"/>
        <v>72.672472952945398</v>
      </c>
      <c r="W8" s="14">
        <f t="shared" si="4"/>
        <v>11.161225823321635</v>
      </c>
    </row>
    <row r="9" spans="1:23">
      <c r="A9" s="11" t="s">
        <v>69</v>
      </c>
      <c r="B9" s="11" t="s">
        <v>65</v>
      </c>
      <c r="C9" s="12">
        <v>2801.4396430400002</v>
      </c>
      <c r="D9" s="11">
        <v>3</v>
      </c>
      <c r="E9" s="11">
        <v>7191</v>
      </c>
      <c r="F9" s="11" t="s">
        <v>72</v>
      </c>
      <c r="G9" s="11">
        <v>9</v>
      </c>
      <c r="H9" s="11" t="s">
        <v>55</v>
      </c>
      <c r="I9" s="11">
        <v>2</v>
      </c>
      <c r="J9" s="11">
        <v>1200</v>
      </c>
      <c r="K9" s="11">
        <v>1200</v>
      </c>
      <c r="L9" s="11">
        <v>662</v>
      </c>
      <c r="M9" s="12">
        <v>2.09913633127</v>
      </c>
      <c r="N9" s="13">
        <v>1</v>
      </c>
      <c r="O9" s="14">
        <f t="shared" si="0"/>
        <v>2.09913633127</v>
      </c>
      <c r="P9" s="14">
        <v>6.7590009999999996</v>
      </c>
      <c r="Q9" s="14">
        <v>1.075761</v>
      </c>
      <c r="R9" s="14">
        <f t="shared" si="1"/>
        <v>14.188064562190259</v>
      </c>
      <c r="S9" s="14">
        <f t="shared" si="2"/>
        <v>2.2581689988633462</v>
      </c>
      <c r="T9" s="13">
        <v>0.99</v>
      </c>
      <c r="U9" s="13">
        <v>0.99</v>
      </c>
      <c r="V9" s="14">
        <f t="shared" si="3"/>
        <v>14.046183916568356</v>
      </c>
      <c r="W9" s="14">
        <f t="shared" si="4"/>
        <v>2.2355873088747127</v>
      </c>
    </row>
    <row r="10" spans="1:23">
      <c r="A10" s="11" t="s">
        <v>69</v>
      </c>
      <c r="B10" s="11" t="s">
        <v>65</v>
      </c>
      <c r="C10" s="12">
        <v>2801.4396430400002</v>
      </c>
      <c r="D10" s="11">
        <v>3</v>
      </c>
      <c r="E10" s="11">
        <v>7192</v>
      </c>
      <c r="F10" s="11" t="s">
        <v>72</v>
      </c>
      <c r="G10" s="11">
        <v>9</v>
      </c>
      <c r="H10" s="11" t="s">
        <v>57</v>
      </c>
      <c r="I10" s="11">
        <v>11</v>
      </c>
      <c r="J10" s="11">
        <v>4340</v>
      </c>
      <c r="K10" s="11">
        <v>4340</v>
      </c>
      <c r="L10" s="11">
        <v>671</v>
      </c>
      <c r="M10" s="12">
        <v>1.3131417910400001</v>
      </c>
      <c r="N10" s="13">
        <v>1</v>
      </c>
      <c r="O10" s="14">
        <f t="shared" si="0"/>
        <v>1.3131417910400001</v>
      </c>
      <c r="P10" s="14">
        <v>3.6122299999999998</v>
      </c>
      <c r="Q10" s="14">
        <v>0.12392300000000001</v>
      </c>
      <c r="R10" s="14">
        <f t="shared" si="1"/>
        <v>4.7433701718484196</v>
      </c>
      <c r="S10" s="14">
        <f t="shared" si="2"/>
        <v>0.16272847017104994</v>
      </c>
      <c r="T10" s="13">
        <v>0.99</v>
      </c>
      <c r="U10" s="13">
        <v>0.99</v>
      </c>
      <c r="V10" s="14">
        <f t="shared" si="3"/>
        <v>4.6959364701299355</v>
      </c>
      <c r="W10" s="14">
        <f t="shared" si="4"/>
        <v>0.16110118546933944</v>
      </c>
    </row>
    <row r="11" spans="1:23">
      <c r="A11" s="11" t="s">
        <v>69</v>
      </c>
      <c r="B11" s="11" t="s">
        <v>65</v>
      </c>
      <c r="C11" s="12">
        <v>2801.4396430400002</v>
      </c>
      <c r="D11" s="11">
        <v>3</v>
      </c>
      <c r="E11" s="11">
        <v>7199</v>
      </c>
      <c r="F11" s="11" t="s">
        <v>64</v>
      </c>
      <c r="G11" s="11">
        <v>7</v>
      </c>
      <c r="H11" s="11" t="s">
        <v>51</v>
      </c>
      <c r="I11" s="11">
        <v>4</v>
      </c>
      <c r="J11" s="11">
        <v>1400</v>
      </c>
      <c r="K11" s="11">
        <v>1400</v>
      </c>
      <c r="L11" s="11">
        <v>624</v>
      </c>
      <c r="M11" s="12">
        <v>0.32731282902100001</v>
      </c>
      <c r="N11" s="13">
        <v>1</v>
      </c>
      <c r="O11" s="14">
        <f t="shared" si="0"/>
        <v>0.32731282902100001</v>
      </c>
      <c r="P11" s="14">
        <v>8.9435769999999994</v>
      </c>
      <c r="Q11" s="14">
        <v>1.3322039999999999</v>
      </c>
      <c r="R11" s="14">
        <f t="shared" si="1"/>
        <v>2.9273474894371478</v>
      </c>
      <c r="S11" s="14">
        <f t="shared" si="2"/>
        <v>0.43604746007309225</v>
      </c>
      <c r="T11" s="13">
        <v>0.93</v>
      </c>
      <c r="U11" s="13">
        <v>0.92</v>
      </c>
      <c r="V11" s="14">
        <f t="shared" si="3"/>
        <v>2.7224331651765477</v>
      </c>
      <c r="W11" s="14">
        <f t="shared" si="4"/>
        <v>0.4011636632672449</v>
      </c>
    </row>
    <row r="12" spans="1:23">
      <c r="A12" s="11" t="s">
        <v>69</v>
      </c>
      <c r="B12" s="11" t="s">
        <v>65</v>
      </c>
      <c r="C12" s="12">
        <v>2801.4396430400002</v>
      </c>
      <c r="D12" s="11">
        <v>3</v>
      </c>
      <c r="E12" s="11">
        <v>7212</v>
      </c>
      <c r="F12" s="11" t="s">
        <v>64</v>
      </c>
      <c r="G12" s="11">
        <v>7</v>
      </c>
      <c r="H12" s="11" t="s">
        <v>63</v>
      </c>
      <c r="I12" s="11">
        <v>6</v>
      </c>
      <c r="J12" s="11">
        <v>8320</v>
      </c>
      <c r="K12" s="11">
        <v>8320</v>
      </c>
      <c r="L12" s="11">
        <v>626</v>
      </c>
      <c r="M12" s="12">
        <v>0.36075494384599999</v>
      </c>
      <c r="N12" s="13">
        <v>1</v>
      </c>
      <c r="O12" s="14">
        <f t="shared" si="0"/>
        <v>0.36075494384599999</v>
      </c>
      <c r="P12" s="14">
        <v>3.6973400000000001</v>
      </c>
      <c r="Q12" s="14">
        <v>0.14446200000000001</v>
      </c>
      <c r="R12" s="14">
        <f t="shared" si="1"/>
        <v>1.3338336840795697</v>
      </c>
      <c r="S12" s="14">
        <f t="shared" si="2"/>
        <v>5.2115380697880853E-2</v>
      </c>
      <c r="T12" s="13">
        <v>0.93</v>
      </c>
      <c r="U12" s="13">
        <v>0.92</v>
      </c>
      <c r="V12" s="14">
        <f t="shared" si="3"/>
        <v>1.240465326194</v>
      </c>
      <c r="W12" s="14">
        <f t="shared" si="4"/>
        <v>4.7946150242050387E-2</v>
      </c>
    </row>
    <row r="13" spans="1:23">
      <c r="A13" s="11" t="s">
        <v>69</v>
      </c>
      <c r="B13" s="11" t="s">
        <v>65</v>
      </c>
      <c r="C13" s="12">
        <v>2801.4396430400002</v>
      </c>
      <c r="D13" s="11">
        <v>3</v>
      </c>
      <c r="E13" s="11">
        <v>7216</v>
      </c>
      <c r="F13" s="11" t="s">
        <v>64</v>
      </c>
      <c r="G13" s="11">
        <v>7</v>
      </c>
      <c r="H13" s="11" t="s">
        <v>57</v>
      </c>
      <c r="I13" s="11">
        <v>11</v>
      </c>
      <c r="J13" s="11">
        <v>4110</v>
      </c>
      <c r="K13" s="11">
        <v>4110</v>
      </c>
      <c r="L13" s="11">
        <v>631</v>
      </c>
      <c r="M13" s="12">
        <v>1.71321027497</v>
      </c>
      <c r="N13" s="13">
        <v>1</v>
      </c>
      <c r="O13" s="14">
        <f t="shared" si="0"/>
        <v>1.71321027497</v>
      </c>
      <c r="P13" s="14">
        <v>3.2994349999999999</v>
      </c>
      <c r="Q13" s="14">
        <v>0.11773699999999999</v>
      </c>
      <c r="R13" s="14">
        <f t="shared" si="1"/>
        <v>5.6526259435956421</v>
      </c>
      <c r="S13" s="14">
        <f t="shared" si="2"/>
        <v>0.20170823814414288</v>
      </c>
      <c r="T13" s="13">
        <v>0.93</v>
      </c>
      <c r="U13" s="13">
        <v>0.92</v>
      </c>
      <c r="V13" s="14">
        <f t="shared" si="3"/>
        <v>5.2569421275439474</v>
      </c>
      <c r="W13" s="14">
        <f t="shared" si="4"/>
        <v>0.18557157909261146</v>
      </c>
    </row>
    <row r="14" spans="1:23">
      <c r="A14" s="11" t="s">
        <v>69</v>
      </c>
      <c r="B14" s="11" t="s">
        <v>65</v>
      </c>
      <c r="C14" s="12">
        <v>2801.4396430400002</v>
      </c>
      <c r="D14" s="11">
        <v>3</v>
      </c>
      <c r="E14" s="11">
        <v>7217</v>
      </c>
      <c r="F14" s="11" t="s">
        <v>72</v>
      </c>
      <c r="G14" s="11">
        <v>9</v>
      </c>
      <c r="H14" s="11" t="s">
        <v>57</v>
      </c>
      <c r="I14" s="11">
        <v>11</v>
      </c>
      <c r="J14" s="11">
        <v>4110</v>
      </c>
      <c r="K14" s="11">
        <v>4110</v>
      </c>
      <c r="L14" s="11">
        <v>671</v>
      </c>
      <c r="M14" s="12">
        <v>1.25002686018</v>
      </c>
      <c r="N14" s="13">
        <v>1</v>
      </c>
      <c r="O14" s="14">
        <f t="shared" si="0"/>
        <v>1.25002686018</v>
      </c>
      <c r="P14" s="14">
        <v>3.6122299999999998</v>
      </c>
      <c r="Q14" s="14">
        <v>0.12392300000000001</v>
      </c>
      <c r="R14" s="14">
        <f t="shared" si="1"/>
        <v>4.5153845251480007</v>
      </c>
      <c r="S14" s="14">
        <f t="shared" si="2"/>
        <v>0.15490707859408614</v>
      </c>
      <c r="T14" s="13">
        <v>0.99</v>
      </c>
      <c r="U14" s="13">
        <v>0.99</v>
      </c>
      <c r="V14" s="14">
        <f t="shared" si="3"/>
        <v>4.4702306798965203</v>
      </c>
      <c r="W14" s="14">
        <f t="shared" si="4"/>
        <v>0.15335800780814529</v>
      </c>
    </row>
    <row r="15" spans="1:23">
      <c r="A15" s="11" t="s">
        <v>69</v>
      </c>
      <c r="B15" s="11" t="s">
        <v>65</v>
      </c>
      <c r="C15" s="12">
        <v>2801.4396430400002</v>
      </c>
      <c r="D15" s="11">
        <v>3</v>
      </c>
      <c r="E15" s="11">
        <v>7218</v>
      </c>
      <c r="F15" s="11" t="s">
        <v>64</v>
      </c>
      <c r="G15" s="11">
        <v>7</v>
      </c>
      <c r="H15" s="11" t="s">
        <v>58</v>
      </c>
      <c r="I15" s="11">
        <v>13</v>
      </c>
      <c r="J15" s="11">
        <v>6460</v>
      </c>
      <c r="K15" s="11">
        <v>6460</v>
      </c>
      <c r="L15" s="11">
        <v>633</v>
      </c>
      <c r="M15" s="12">
        <v>0.22804067761499999</v>
      </c>
      <c r="N15" s="13">
        <v>1</v>
      </c>
      <c r="O15" s="14">
        <f t="shared" si="0"/>
        <v>0.22804067761499999</v>
      </c>
      <c r="P15" s="14">
        <v>1.6597740000000001</v>
      </c>
      <c r="Q15" s="14">
        <v>6.0443999999999998E-2</v>
      </c>
      <c r="R15" s="14">
        <f t="shared" si="1"/>
        <v>0.37849598764775899</v>
      </c>
      <c r="S15" s="14">
        <f t="shared" si="2"/>
        <v>1.3783690717761058E-2</v>
      </c>
      <c r="T15" s="13">
        <v>0.93</v>
      </c>
      <c r="U15" s="13">
        <v>0.92</v>
      </c>
      <c r="V15" s="14">
        <f t="shared" si="3"/>
        <v>0.35200126851241587</v>
      </c>
      <c r="W15" s="14">
        <f t="shared" si="4"/>
        <v>1.2680995460340174E-2</v>
      </c>
    </row>
    <row r="16" spans="1:23">
      <c r="A16" s="11" t="s">
        <v>69</v>
      </c>
      <c r="B16" s="11" t="s">
        <v>65</v>
      </c>
      <c r="C16" s="12">
        <v>2801.4396430400002</v>
      </c>
      <c r="D16" s="11">
        <v>3</v>
      </c>
      <c r="E16" s="11">
        <v>7219</v>
      </c>
      <c r="F16" s="11" t="s">
        <v>64</v>
      </c>
      <c r="G16" s="11">
        <v>7</v>
      </c>
      <c r="H16" s="11" t="s">
        <v>57</v>
      </c>
      <c r="I16" s="11">
        <v>11</v>
      </c>
      <c r="J16" s="11">
        <v>4110</v>
      </c>
      <c r="K16" s="11">
        <v>4110</v>
      </c>
      <c r="L16" s="11">
        <v>631</v>
      </c>
      <c r="M16" s="12">
        <v>4.0832781109300003</v>
      </c>
      <c r="N16" s="13">
        <v>1</v>
      </c>
      <c r="O16" s="14">
        <f t="shared" si="0"/>
        <v>4.0832781109300003</v>
      </c>
      <c r="P16" s="14">
        <v>3.2994349999999999</v>
      </c>
      <c r="Q16" s="14">
        <v>0.11773699999999999</v>
      </c>
      <c r="R16" s="14">
        <f t="shared" si="1"/>
        <v>13.472510713936325</v>
      </c>
      <c r="S16" s="14">
        <f t="shared" si="2"/>
        <v>0.48075291494656541</v>
      </c>
      <c r="T16" s="13">
        <v>0.93</v>
      </c>
      <c r="U16" s="13">
        <v>0.92</v>
      </c>
      <c r="V16" s="14">
        <f t="shared" si="3"/>
        <v>12.529434963960783</v>
      </c>
      <c r="W16" s="14">
        <f t="shared" si="4"/>
        <v>0.44229268175084019</v>
      </c>
    </row>
    <row r="17" spans="1:23">
      <c r="A17" s="11" t="s">
        <v>69</v>
      </c>
      <c r="B17" s="11" t="s">
        <v>65</v>
      </c>
      <c r="C17" s="12">
        <v>2801.4396430400002</v>
      </c>
      <c r="D17" s="11">
        <v>3</v>
      </c>
      <c r="E17" s="11">
        <v>7221</v>
      </c>
      <c r="F17" s="11" t="s">
        <v>64</v>
      </c>
      <c r="G17" s="11">
        <v>7</v>
      </c>
      <c r="H17" s="11" t="s">
        <v>67</v>
      </c>
      <c r="I17" s="11">
        <v>9</v>
      </c>
      <c r="J17" s="11">
        <v>2240</v>
      </c>
      <c r="K17" s="11">
        <v>2240</v>
      </c>
      <c r="L17" s="11">
        <v>629</v>
      </c>
      <c r="M17" s="12">
        <v>4.4745706846499997</v>
      </c>
      <c r="N17" s="13">
        <v>1</v>
      </c>
      <c r="O17" s="14">
        <f t="shared" si="0"/>
        <v>4.4745706846499997</v>
      </c>
      <c r="P17" s="14">
        <v>4.6917039999999997</v>
      </c>
      <c r="Q17" s="14">
        <v>0.88216600000000001</v>
      </c>
      <c r="R17" s="14">
        <f t="shared" si="1"/>
        <v>20.993361179455142</v>
      </c>
      <c r="S17" s="14">
        <f t="shared" si="2"/>
        <v>3.9473141225949515</v>
      </c>
      <c r="T17" s="13">
        <v>0.93</v>
      </c>
      <c r="U17" s="13">
        <v>0.92</v>
      </c>
      <c r="V17" s="14">
        <f t="shared" si="3"/>
        <v>19.523825896893282</v>
      </c>
      <c r="W17" s="14">
        <f t="shared" si="4"/>
        <v>3.6315289927873557</v>
      </c>
    </row>
    <row r="18" spans="1:23">
      <c r="A18" s="11" t="s">
        <v>69</v>
      </c>
      <c r="B18" s="11" t="s">
        <v>65</v>
      </c>
      <c r="C18" s="12">
        <v>2801.4396430400002</v>
      </c>
      <c r="D18" s="11">
        <v>3</v>
      </c>
      <c r="E18" s="11">
        <v>7222</v>
      </c>
      <c r="F18" s="11" t="s">
        <v>52</v>
      </c>
      <c r="G18" s="11">
        <v>4</v>
      </c>
      <c r="H18" s="11" t="s">
        <v>51</v>
      </c>
      <c r="I18" s="11">
        <v>4</v>
      </c>
      <c r="J18" s="11">
        <v>1400</v>
      </c>
      <c r="K18" s="11">
        <v>1400</v>
      </c>
      <c r="L18" s="11">
        <v>564</v>
      </c>
      <c r="M18" s="12">
        <v>6.7273243862100004E-3</v>
      </c>
      <c r="N18" s="13">
        <v>1</v>
      </c>
      <c r="O18" s="14">
        <f t="shared" si="0"/>
        <v>6.7273243862100004E-3</v>
      </c>
      <c r="P18" s="14">
        <v>11.39</v>
      </c>
      <c r="Q18" s="14">
        <v>1.78</v>
      </c>
      <c r="R18" s="14">
        <f t="shared" si="1"/>
        <v>7.6624224758931908E-2</v>
      </c>
      <c r="S18" s="14">
        <f t="shared" si="2"/>
        <v>1.1974637407453801E-2</v>
      </c>
      <c r="T18" s="13">
        <v>0.99</v>
      </c>
      <c r="U18" s="13">
        <v>0.98</v>
      </c>
      <c r="V18" s="14">
        <f t="shared" si="3"/>
        <v>7.5857982511342584E-2</v>
      </c>
      <c r="W18" s="14">
        <f t="shared" si="4"/>
        <v>1.1735144659304725E-2</v>
      </c>
    </row>
    <row r="19" spans="1:23">
      <c r="A19" s="11" t="s">
        <v>69</v>
      </c>
      <c r="B19" s="11" t="s">
        <v>65</v>
      </c>
      <c r="C19" s="12">
        <v>2801.4396430400002</v>
      </c>
      <c r="D19" s="11">
        <v>3</v>
      </c>
      <c r="E19" s="11">
        <v>7223</v>
      </c>
      <c r="F19" s="11" t="s">
        <v>64</v>
      </c>
      <c r="G19" s="11">
        <v>7</v>
      </c>
      <c r="H19" s="11" t="s">
        <v>51</v>
      </c>
      <c r="I19" s="11">
        <v>4</v>
      </c>
      <c r="J19" s="11">
        <v>1400</v>
      </c>
      <c r="K19" s="11">
        <v>1400</v>
      </c>
      <c r="L19" s="11">
        <v>624</v>
      </c>
      <c r="M19" s="12">
        <v>4.1456997092199996</v>
      </c>
      <c r="N19" s="13">
        <v>1</v>
      </c>
      <c r="O19" s="14">
        <f t="shared" si="0"/>
        <v>4.1456997092199996</v>
      </c>
      <c r="P19" s="14">
        <v>8.9435769999999994</v>
      </c>
      <c r="Q19" s="14">
        <v>1.3322039999999999</v>
      </c>
      <c r="R19" s="14">
        <f t="shared" si="1"/>
        <v>37.077384568286675</v>
      </c>
      <c r="S19" s="14">
        <f t="shared" si="2"/>
        <v>5.5229177354217205</v>
      </c>
      <c r="T19" s="13">
        <v>0.93</v>
      </c>
      <c r="U19" s="13">
        <v>0.92</v>
      </c>
      <c r="V19" s="14">
        <f t="shared" si="3"/>
        <v>34.481967648506611</v>
      </c>
      <c r="W19" s="14">
        <f t="shared" si="4"/>
        <v>5.0810843165879831</v>
      </c>
    </row>
    <row r="20" spans="1:23">
      <c r="A20" s="11" t="s">
        <v>69</v>
      </c>
      <c r="B20" s="11" t="s">
        <v>65</v>
      </c>
      <c r="C20" s="12">
        <v>2801.4396430400002</v>
      </c>
      <c r="D20" s="11">
        <v>3</v>
      </c>
      <c r="E20" s="11">
        <v>7224</v>
      </c>
      <c r="F20" s="11" t="s">
        <v>64</v>
      </c>
      <c r="G20" s="11">
        <v>7</v>
      </c>
      <c r="H20" s="11" t="s">
        <v>68</v>
      </c>
      <c r="I20" s="11">
        <v>10</v>
      </c>
      <c r="J20" s="11">
        <v>3100</v>
      </c>
      <c r="K20" s="11">
        <v>3100</v>
      </c>
      <c r="L20" s="11">
        <v>630</v>
      </c>
      <c r="M20" s="12">
        <v>4.3459028605199999</v>
      </c>
      <c r="N20" s="13">
        <v>1</v>
      </c>
      <c r="O20" s="14">
        <f t="shared" si="0"/>
        <v>4.3459028605199999</v>
      </c>
      <c r="P20" s="14">
        <v>3.7313529999999999</v>
      </c>
      <c r="Q20" s="14">
        <v>0.13450200000000001</v>
      </c>
      <c r="R20" s="14">
        <f t="shared" si="1"/>
        <v>16.216097676309882</v>
      </c>
      <c r="S20" s="14">
        <f t="shared" si="2"/>
        <v>0.58453262654566107</v>
      </c>
      <c r="T20" s="13">
        <v>0.93</v>
      </c>
      <c r="U20" s="13">
        <v>0.92</v>
      </c>
      <c r="V20" s="14">
        <f t="shared" si="3"/>
        <v>15.080970838968192</v>
      </c>
      <c r="W20" s="14">
        <f t="shared" si="4"/>
        <v>0.53777001642200817</v>
      </c>
    </row>
    <row r="21" spans="1:23">
      <c r="A21" s="11" t="s">
        <v>69</v>
      </c>
      <c r="B21" s="11" t="s">
        <v>65</v>
      </c>
      <c r="C21" s="12">
        <v>2801.4396430400002</v>
      </c>
      <c r="D21" s="11">
        <v>3</v>
      </c>
      <c r="E21" s="11">
        <v>7228</v>
      </c>
      <c r="F21" s="11" t="s">
        <v>64</v>
      </c>
      <c r="G21" s="11">
        <v>7</v>
      </c>
      <c r="H21" s="11" t="s">
        <v>57</v>
      </c>
      <c r="I21" s="11">
        <v>11</v>
      </c>
      <c r="J21" s="11">
        <v>4110</v>
      </c>
      <c r="K21" s="11">
        <v>4110</v>
      </c>
      <c r="L21" s="11">
        <v>631</v>
      </c>
      <c r="M21" s="12">
        <v>0.65555114699200001</v>
      </c>
      <c r="N21" s="13">
        <v>1</v>
      </c>
      <c r="O21" s="14">
        <f t="shared" si="0"/>
        <v>0.65555114699200001</v>
      </c>
      <c r="P21" s="14">
        <v>3.2994349999999999</v>
      </c>
      <c r="Q21" s="14">
        <v>0.11773699999999999</v>
      </c>
      <c r="R21" s="14">
        <f t="shared" si="1"/>
        <v>2.1629483986755496</v>
      </c>
      <c r="S21" s="14">
        <f t="shared" si="2"/>
        <v>7.7182625393397097E-2</v>
      </c>
      <c r="T21" s="13">
        <v>0.93</v>
      </c>
      <c r="U21" s="13">
        <v>0.92</v>
      </c>
      <c r="V21" s="14">
        <f t="shared" si="3"/>
        <v>2.0115420107682613</v>
      </c>
      <c r="W21" s="14">
        <f t="shared" si="4"/>
        <v>7.1008015361925331E-2</v>
      </c>
    </row>
    <row r="22" spans="1:23">
      <c r="A22" s="11" t="s">
        <v>69</v>
      </c>
      <c r="B22" s="11" t="s">
        <v>65</v>
      </c>
      <c r="C22" s="12">
        <v>2801.4396430400002</v>
      </c>
      <c r="D22" s="11">
        <v>3</v>
      </c>
      <c r="E22" s="11">
        <v>7229</v>
      </c>
      <c r="F22" s="11" t="s">
        <v>64</v>
      </c>
      <c r="G22" s="11">
        <v>7</v>
      </c>
      <c r="H22" s="11" t="s">
        <v>57</v>
      </c>
      <c r="I22" s="11">
        <v>11</v>
      </c>
      <c r="J22" s="11">
        <v>4110</v>
      </c>
      <c r="K22" s="11">
        <v>4110</v>
      </c>
      <c r="L22" s="11">
        <v>631</v>
      </c>
      <c r="M22" s="12">
        <v>1.89698628045</v>
      </c>
      <c r="N22" s="13">
        <v>1</v>
      </c>
      <c r="O22" s="14">
        <f t="shared" si="0"/>
        <v>1.89698628045</v>
      </c>
      <c r="P22" s="14">
        <v>3.2994349999999999</v>
      </c>
      <c r="Q22" s="14">
        <v>0.11773699999999999</v>
      </c>
      <c r="R22" s="14">
        <f t="shared" si="1"/>
        <v>6.258982928236545</v>
      </c>
      <c r="S22" s="14">
        <f t="shared" si="2"/>
        <v>0.22334547370134164</v>
      </c>
      <c r="T22" s="13">
        <v>0.93</v>
      </c>
      <c r="U22" s="13">
        <v>0.92</v>
      </c>
      <c r="V22" s="14">
        <f t="shared" si="3"/>
        <v>5.8208541232599869</v>
      </c>
      <c r="W22" s="14">
        <f t="shared" si="4"/>
        <v>0.20547783580523432</v>
      </c>
    </row>
    <row r="23" spans="1:23">
      <c r="A23" s="11" t="s">
        <v>69</v>
      </c>
      <c r="B23" s="11" t="s">
        <v>65</v>
      </c>
      <c r="C23" s="12">
        <v>2801.4396430400002</v>
      </c>
      <c r="D23" s="11">
        <v>3</v>
      </c>
      <c r="E23" s="11">
        <v>7317</v>
      </c>
      <c r="F23" s="11" t="s">
        <v>64</v>
      </c>
      <c r="G23" s="11">
        <v>7</v>
      </c>
      <c r="H23" s="11" t="s">
        <v>55</v>
      </c>
      <c r="I23" s="11">
        <v>2</v>
      </c>
      <c r="J23" s="11">
        <v>1200</v>
      </c>
      <c r="K23" s="11">
        <v>1200</v>
      </c>
      <c r="L23" s="11">
        <v>622</v>
      </c>
      <c r="M23" s="12">
        <v>5.5292726942900003</v>
      </c>
      <c r="N23" s="13">
        <v>1</v>
      </c>
      <c r="O23" s="14">
        <f t="shared" si="0"/>
        <v>5.5292726942900003</v>
      </c>
      <c r="P23" s="14">
        <v>6.4559959999999998</v>
      </c>
      <c r="Q23" s="14">
        <v>1.0023059999999999</v>
      </c>
      <c r="R23" s="14">
        <f t="shared" si="1"/>
        <v>35.696962397245464</v>
      </c>
      <c r="S23" s="14">
        <f t="shared" si="2"/>
        <v>5.5420231971230329</v>
      </c>
      <c r="T23" s="13">
        <v>0.93</v>
      </c>
      <c r="U23" s="13">
        <v>0.92</v>
      </c>
      <c r="V23" s="14">
        <f t="shared" si="3"/>
        <v>33.198175029438282</v>
      </c>
      <c r="W23" s="14">
        <f t="shared" si="4"/>
        <v>5.0986613413531909</v>
      </c>
    </row>
    <row r="24" spans="1:23">
      <c r="A24" s="11" t="s">
        <v>69</v>
      </c>
      <c r="B24" s="11" t="s">
        <v>65</v>
      </c>
      <c r="C24" s="12">
        <v>2801.4396430400002</v>
      </c>
      <c r="D24" s="11">
        <v>3</v>
      </c>
      <c r="E24" s="11">
        <v>7318</v>
      </c>
      <c r="F24" s="11" t="s">
        <v>72</v>
      </c>
      <c r="G24" s="11">
        <v>9</v>
      </c>
      <c r="H24" s="11" t="s">
        <v>55</v>
      </c>
      <c r="I24" s="11">
        <v>2</v>
      </c>
      <c r="J24" s="11">
        <v>1200</v>
      </c>
      <c r="K24" s="11">
        <v>1200</v>
      </c>
      <c r="L24" s="11">
        <v>662</v>
      </c>
      <c r="M24" s="12">
        <v>5.2379342587000002</v>
      </c>
      <c r="N24" s="13">
        <v>1</v>
      </c>
      <c r="O24" s="14">
        <f t="shared" si="0"/>
        <v>5.2379342587000002</v>
      </c>
      <c r="P24" s="14">
        <v>6.7590009999999996</v>
      </c>
      <c r="Q24" s="14">
        <v>1.075761</v>
      </c>
      <c r="R24" s="14">
        <f t="shared" si="1"/>
        <v>35.403202892487556</v>
      </c>
      <c r="S24" s="14">
        <f t="shared" si="2"/>
        <v>5.6347653960733703</v>
      </c>
      <c r="T24" s="13">
        <v>0.99</v>
      </c>
      <c r="U24" s="13">
        <v>0.99</v>
      </c>
      <c r="V24" s="14">
        <f t="shared" si="3"/>
        <v>35.049170863562679</v>
      </c>
      <c r="W24" s="14">
        <f t="shared" si="4"/>
        <v>5.5784177421126362</v>
      </c>
    </row>
    <row r="25" spans="1:23">
      <c r="A25" s="11" t="s">
        <v>69</v>
      </c>
      <c r="B25" s="11" t="s">
        <v>65</v>
      </c>
      <c r="C25" s="12">
        <v>2801.4396430400002</v>
      </c>
      <c r="D25" s="11">
        <v>3</v>
      </c>
      <c r="E25" s="11">
        <v>7319</v>
      </c>
      <c r="F25" s="11" t="s">
        <v>72</v>
      </c>
      <c r="G25" s="11">
        <v>9</v>
      </c>
      <c r="H25" s="11" t="s">
        <v>57</v>
      </c>
      <c r="I25" s="11">
        <v>11</v>
      </c>
      <c r="J25" s="11">
        <v>4340</v>
      </c>
      <c r="K25" s="11">
        <v>4340</v>
      </c>
      <c r="L25" s="11">
        <v>671</v>
      </c>
      <c r="M25" s="12">
        <v>0.71591926335900002</v>
      </c>
      <c r="N25" s="13">
        <v>1</v>
      </c>
      <c r="O25" s="14">
        <f t="shared" si="0"/>
        <v>0.71591926335900002</v>
      </c>
      <c r="P25" s="14">
        <v>3.6122299999999998</v>
      </c>
      <c r="Q25" s="14">
        <v>0.12392300000000001</v>
      </c>
      <c r="R25" s="14">
        <f t="shared" si="1"/>
        <v>2.5860650406832804</v>
      </c>
      <c r="S25" s="14">
        <f t="shared" si="2"/>
        <v>8.8718862873237367E-2</v>
      </c>
      <c r="T25" s="13">
        <v>0.99</v>
      </c>
      <c r="U25" s="13">
        <v>0.99</v>
      </c>
      <c r="V25" s="14">
        <f t="shared" si="3"/>
        <v>2.5602043902764478</v>
      </c>
      <c r="W25" s="14">
        <f t="shared" si="4"/>
        <v>8.7831674244504998E-2</v>
      </c>
    </row>
    <row r="26" spans="1:23">
      <c r="A26" s="11" t="s">
        <v>69</v>
      </c>
      <c r="B26" s="11" t="s">
        <v>65</v>
      </c>
      <c r="C26" s="12">
        <v>2801.4396430400002</v>
      </c>
      <c r="D26" s="11">
        <v>3</v>
      </c>
      <c r="E26" s="11">
        <v>7490</v>
      </c>
      <c r="F26" s="11" t="s">
        <v>64</v>
      </c>
      <c r="G26" s="11">
        <v>7</v>
      </c>
      <c r="H26" s="11" t="s">
        <v>57</v>
      </c>
      <c r="I26" s="11">
        <v>11</v>
      </c>
      <c r="J26" s="11">
        <v>4110</v>
      </c>
      <c r="K26" s="11">
        <v>4110</v>
      </c>
      <c r="L26" s="11">
        <v>631</v>
      </c>
      <c r="M26" s="12">
        <v>3.9165913775199998E-2</v>
      </c>
      <c r="N26" s="13">
        <v>1</v>
      </c>
      <c r="O26" s="14">
        <f t="shared" si="0"/>
        <v>3.9165913775199998E-2</v>
      </c>
      <c r="P26" s="14">
        <v>3.2994349999999999</v>
      </c>
      <c r="Q26" s="14">
        <v>0.11773699999999999</v>
      </c>
      <c r="R26" s="14">
        <f t="shared" si="1"/>
        <v>0.129225386716877</v>
      </c>
      <c r="S26" s="14">
        <f t="shared" si="2"/>
        <v>4.611277190150722E-3</v>
      </c>
      <c r="T26" s="13">
        <v>0.93</v>
      </c>
      <c r="U26" s="13">
        <v>0.92</v>
      </c>
      <c r="V26" s="14">
        <f t="shared" si="3"/>
        <v>0.12017960964669562</v>
      </c>
      <c r="W26" s="14">
        <f t="shared" si="4"/>
        <v>4.2423750149386645E-3</v>
      </c>
    </row>
    <row r="27" spans="1:23">
      <c r="A27" s="11" t="s">
        <v>69</v>
      </c>
      <c r="B27" s="11" t="s">
        <v>65</v>
      </c>
      <c r="C27" s="12">
        <v>2801.4396430400002</v>
      </c>
      <c r="D27" s="11">
        <v>3</v>
      </c>
      <c r="E27" s="11">
        <v>7538</v>
      </c>
      <c r="F27" s="11" t="s">
        <v>64</v>
      </c>
      <c r="G27" s="11">
        <v>7</v>
      </c>
      <c r="H27" s="11" t="s">
        <v>51</v>
      </c>
      <c r="I27" s="11">
        <v>4</v>
      </c>
      <c r="J27" s="11">
        <v>8140</v>
      </c>
      <c r="K27" s="11">
        <v>8140</v>
      </c>
      <c r="L27" s="11">
        <v>624</v>
      </c>
      <c r="M27" s="12">
        <v>9.0139017042000003</v>
      </c>
      <c r="N27" s="13">
        <v>1</v>
      </c>
      <c r="O27" s="14">
        <f t="shared" si="0"/>
        <v>9.0139017042000003</v>
      </c>
      <c r="P27" s="14">
        <v>8.9435769999999994</v>
      </c>
      <c r="Q27" s="14">
        <v>1.3322039999999999</v>
      </c>
      <c r="R27" s="14">
        <f t="shared" si="1"/>
        <v>80.616523961943926</v>
      </c>
      <c r="S27" s="14">
        <f t="shared" si="2"/>
        <v>12.008355905942057</v>
      </c>
      <c r="T27" s="13">
        <v>0.93</v>
      </c>
      <c r="U27" s="13">
        <v>0.92</v>
      </c>
      <c r="V27" s="14">
        <f t="shared" si="3"/>
        <v>74.97336728460786</v>
      </c>
      <c r="W27" s="14">
        <f t="shared" si="4"/>
        <v>11.047687433466693</v>
      </c>
    </row>
    <row r="28" spans="1:23">
      <c r="A28" s="11" t="s">
        <v>69</v>
      </c>
      <c r="B28" s="11" t="s">
        <v>65</v>
      </c>
      <c r="C28" s="12">
        <v>2801.4396430400002</v>
      </c>
      <c r="D28" s="11">
        <v>3</v>
      </c>
      <c r="E28" s="11">
        <v>7539</v>
      </c>
      <c r="F28" s="11" t="s">
        <v>64</v>
      </c>
      <c r="G28" s="11">
        <v>7</v>
      </c>
      <c r="H28" s="11" t="s">
        <v>55</v>
      </c>
      <c r="I28" s="11">
        <v>2</v>
      </c>
      <c r="J28" s="11">
        <v>1200</v>
      </c>
      <c r="K28" s="11">
        <v>1200</v>
      </c>
      <c r="L28" s="11">
        <v>622</v>
      </c>
      <c r="M28" s="12">
        <v>0.95353560499400003</v>
      </c>
      <c r="N28" s="13">
        <v>1</v>
      </c>
      <c r="O28" s="14">
        <f t="shared" si="0"/>
        <v>0.95353560499400003</v>
      </c>
      <c r="P28" s="14">
        <v>6.4559959999999998</v>
      </c>
      <c r="Q28" s="14">
        <v>1.0023059999999999</v>
      </c>
      <c r="R28" s="14">
        <f t="shared" si="1"/>
        <v>6.1560220516988444</v>
      </c>
      <c r="S28" s="14">
        <f t="shared" si="2"/>
        <v>0.95573445809911617</v>
      </c>
      <c r="T28" s="13">
        <v>0.93</v>
      </c>
      <c r="U28" s="13">
        <v>0.92</v>
      </c>
      <c r="V28" s="14">
        <f t="shared" si="3"/>
        <v>5.725100508079926</v>
      </c>
      <c r="W28" s="14">
        <f t="shared" si="4"/>
        <v>0.87927570145118694</v>
      </c>
    </row>
    <row r="29" spans="1:23">
      <c r="A29" s="11" t="s">
        <v>69</v>
      </c>
      <c r="B29" s="11" t="s">
        <v>65</v>
      </c>
      <c r="C29" s="12">
        <v>2801.4396430400002</v>
      </c>
      <c r="D29" s="11">
        <v>3</v>
      </c>
      <c r="E29" s="11">
        <v>7541</v>
      </c>
      <c r="F29" s="11" t="s">
        <v>64</v>
      </c>
      <c r="G29" s="11">
        <v>7</v>
      </c>
      <c r="H29" s="11" t="s">
        <v>61</v>
      </c>
      <c r="I29" s="11">
        <v>12</v>
      </c>
      <c r="J29" s="11">
        <v>5300</v>
      </c>
      <c r="K29" s="11">
        <v>5300</v>
      </c>
      <c r="L29" s="11">
        <v>632</v>
      </c>
      <c r="M29" s="12">
        <v>14.5064305567</v>
      </c>
      <c r="N29" s="13">
        <v>0.55000000000000004</v>
      </c>
      <c r="O29" s="14">
        <f t="shared" si="0"/>
        <v>7.9785368061850006</v>
      </c>
      <c r="P29" s="14">
        <v>1.7289019999999999</v>
      </c>
      <c r="Q29" s="14">
        <v>6.3421000000000005E-2</v>
      </c>
      <c r="R29" s="14">
        <f t="shared" si="1"/>
        <v>13.79410824128686</v>
      </c>
      <c r="S29" s="14">
        <f t="shared" si="2"/>
        <v>0.50600678278505895</v>
      </c>
      <c r="T29" s="13">
        <v>0.93</v>
      </c>
      <c r="U29" s="13">
        <v>0.92</v>
      </c>
      <c r="V29" s="14">
        <f t="shared" si="3"/>
        <v>12.82852066439678</v>
      </c>
      <c r="W29" s="14">
        <f t="shared" si="4"/>
        <v>0.46552624016225425</v>
      </c>
    </row>
    <row r="30" spans="1:23">
      <c r="A30" s="11" t="s">
        <v>69</v>
      </c>
      <c r="B30" s="11" t="s">
        <v>65</v>
      </c>
      <c r="C30" s="12">
        <v>2801.4396430400002</v>
      </c>
      <c r="D30" s="11">
        <v>3</v>
      </c>
      <c r="E30" s="11">
        <v>7545</v>
      </c>
      <c r="F30" s="11" t="s">
        <v>64</v>
      </c>
      <c r="G30" s="11">
        <v>7</v>
      </c>
      <c r="H30" s="11" t="s">
        <v>63</v>
      </c>
      <c r="I30" s="11">
        <v>6</v>
      </c>
      <c r="J30" s="11">
        <v>1860</v>
      </c>
      <c r="K30" s="11">
        <v>1860</v>
      </c>
      <c r="L30" s="11">
        <v>626</v>
      </c>
      <c r="M30" s="12">
        <v>2.3077189948500001</v>
      </c>
      <c r="N30" s="13">
        <v>1</v>
      </c>
      <c r="O30" s="14">
        <f t="shared" si="0"/>
        <v>2.3077189948500001</v>
      </c>
      <c r="P30" s="14">
        <v>3.6973400000000001</v>
      </c>
      <c r="Q30" s="14">
        <v>0.14446200000000001</v>
      </c>
      <c r="R30" s="14">
        <f t="shared" si="1"/>
        <v>8.5324217484186988</v>
      </c>
      <c r="S30" s="14">
        <f t="shared" si="2"/>
        <v>0.33337770143402073</v>
      </c>
      <c r="T30" s="13">
        <v>0.93</v>
      </c>
      <c r="U30" s="13">
        <v>0.92</v>
      </c>
      <c r="V30" s="14">
        <f t="shared" si="3"/>
        <v>7.9351522260293903</v>
      </c>
      <c r="W30" s="14">
        <f t="shared" si="4"/>
        <v>0.30670748531929909</v>
      </c>
    </row>
    <row r="31" spans="1:23">
      <c r="A31" s="11" t="s">
        <v>69</v>
      </c>
      <c r="B31" s="11" t="s">
        <v>65</v>
      </c>
      <c r="C31" s="12">
        <v>2801.4396430400002</v>
      </c>
      <c r="D31" s="11">
        <v>3</v>
      </c>
      <c r="E31" s="11">
        <v>7546</v>
      </c>
      <c r="F31" s="11" t="s">
        <v>64</v>
      </c>
      <c r="G31" s="11">
        <v>7</v>
      </c>
      <c r="H31" s="11" t="s">
        <v>57</v>
      </c>
      <c r="I31" s="11">
        <v>11</v>
      </c>
      <c r="J31" s="11">
        <v>4110</v>
      </c>
      <c r="K31" s="11">
        <v>4110</v>
      </c>
      <c r="L31" s="11">
        <v>631</v>
      </c>
      <c r="M31" s="12">
        <v>1.4978712458800001</v>
      </c>
      <c r="N31" s="13">
        <v>1</v>
      </c>
      <c r="O31" s="14">
        <f t="shared" si="0"/>
        <v>1.4978712458800001</v>
      </c>
      <c r="P31" s="14">
        <v>3.2994349999999999</v>
      </c>
      <c r="Q31" s="14">
        <v>0.11773699999999999</v>
      </c>
      <c r="R31" s="14">
        <f t="shared" si="1"/>
        <v>4.9421288141500783</v>
      </c>
      <c r="S31" s="14">
        <f t="shared" si="2"/>
        <v>0.17635486687617355</v>
      </c>
      <c r="T31" s="13">
        <v>0.93</v>
      </c>
      <c r="U31" s="13">
        <v>0.92</v>
      </c>
      <c r="V31" s="14">
        <f t="shared" si="3"/>
        <v>4.5961797971595733</v>
      </c>
      <c r="W31" s="14">
        <f t="shared" si="4"/>
        <v>0.16224647752607968</v>
      </c>
    </row>
    <row r="32" spans="1:23">
      <c r="A32" s="11" t="s">
        <v>69</v>
      </c>
      <c r="B32" s="11" t="s">
        <v>65</v>
      </c>
      <c r="C32" s="12">
        <v>2801.4396430400002</v>
      </c>
      <c r="D32" s="11">
        <v>3</v>
      </c>
      <c r="E32" s="11">
        <v>7548</v>
      </c>
      <c r="F32" s="11" t="s">
        <v>64</v>
      </c>
      <c r="G32" s="11">
        <v>7</v>
      </c>
      <c r="H32" s="11" t="s">
        <v>58</v>
      </c>
      <c r="I32" s="11">
        <v>13</v>
      </c>
      <c r="J32" s="11">
        <v>6170</v>
      </c>
      <c r="K32" s="11">
        <v>6170</v>
      </c>
      <c r="L32" s="11">
        <v>633</v>
      </c>
      <c r="M32" s="12">
        <v>62.383411409200001</v>
      </c>
      <c r="N32" s="13">
        <v>1</v>
      </c>
      <c r="O32" s="14">
        <f t="shared" si="0"/>
        <v>62.383411409200001</v>
      </c>
      <c r="P32" s="14">
        <v>1.6597740000000001</v>
      </c>
      <c r="Q32" s="14">
        <v>6.0443999999999998E-2</v>
      </c>
      <c r="R32" s="14">
        <f t="shared" si="1"/>
        <v>103.54236428829353</v>
      </c>
      <c r="S32" s="14">
        <f t="shared" si="2"/>
        <v>3.7707029192176846</v>
      </c>
      <c r="T32" s="13">
        <v>0.93</v>
      </c>
      <c r="U32" s="13">
        <v>0.92</v>
      </c>
      <c r="V32" s="14">
        <f t="shared" si="3"/>
        <v>96.294398788112986</v>
      </c>
      <c r="W32" s="14">
        <f t="shared" si="4"/>
        <v>3.46904668568027</v>
      </c>
    </row>
    <row r="33" spans="1:23">
      <c r="A33" s="11" t="s">
        <v>69</v>
      </c>
      <c r="B33" s="11" t="s">
        <v>65</v>
      </c>
      <c r="C33" s="12">
        <v>2801.4396430400002</v>
      </c>
      <c r="D33" s="11">
        <v>3</v>
      </c>
      <c r="E33" s="11">
        <v>7549</v>
      </c>
      <c r="F33" s="11" t="s">
        <v>64</v>
      </c>
      <c r="G33" s="11">
        <v>7</v>
      </c>
      <c r="H33" s="11" t="s">
        <v>56</v>
      </c>
      <c r="I33" s="11">
        <v>7</v>
      </c>
      <c r="J33" s="11">
        <v>2120</v>
      </c>
      <c r="K33" s="11">
        <v>2120</v>
      </c>
      <c r="L33" s="11">
        <v>627</v>
      </c>
      <c r="M33" s="12">
        <v>2.2221973853699999E-2</v>
      </c>
      <c r="N33" s="13">
        <v>1</v>
      </c>
      <c r="O33" s="14">
        <f t="shared" si="0"/>
        <v>2.2221973853699999E-2</v>
      </c>
      <c r="P33" s="14">
        <v>6.1202810000000003</v>
      </c>
      <c r="Q33" s="14">
        <v>1.0088379999999999</v>
      </c>
      <c r="R33" s="14">
        <f t="shared" si="1"/>
        <v>0.13600472435929689</v>
      </c>
      <c r="S33" s="14">
        <f t="shared" si="2"/>
        <v>2.2418371658618996E-2</v>
      </c>
      <c r="T33" s="13">
        <v>0.93</v>
      </c>
      <c r="U33" s="13">
        <v>0.92</v>
      </c>
      <c r="V33" s="14">
        <f t="shared" si="3"/>
        <v>0.12648439365414613</v>
      </c>
      <c r="W33" s="14">
        <f t="shared" si="4"/>
        <v>2.0624901925929476E-2</v>
      </c>
    </row>
    <row r="34" spans="1:23">
      <c r="A34" s="11" t="s">
        <v>69</v>
      </c>
      <c r="B34" s="11" t="s">
        <v>65</v>
      </c>
      <c r="C34" s="12">
        <v>2801.4396430400002</v>
      </c>
      <c r="D34" s="11">
        <v>3</v>
      </c>
      <c r="E34" s="11">
        <v>7550</v>
      </c>
      <c r="F34" s="11" t="s">
        <v>64</v>
      </c>
      <c r="G34" s="11">
        <v>7</v>
      </c>
      <c r="H34" s="11" t="s">
        <v>58</v>
      </c>
      <c r="I34" s="11">
        <v>13</v>
      </c>
      <c r="J34" s="11">
        <v>6430</v>
      </c>
      <c r="K34" s="11">
        <v>6430</v>
      </c>
      <c r="L34" s="11">
        <v>633</v>
      </c>
      <c r="M34" s="12">
        <v>10.0044648578</v>
      </c>
      <c r="N34" s="13">
        <v>1</v>
      </c>
      <c r="O34" s="14">
        <f t="shared" si="0"/>
        <v>10.0044648578</v>
      </c>
      <c r="P34" s="14">
        <v>1.6597740000000001</v>
      </c>
      <c r="Q34" s="14">
        <v>6.0443999999999998E-2</v>
      </c>
      <c r="R34" s="14">
        <f t="shared" si="1"/>
        <v>16.605150654890139</v>
      </c>
      <c r="S34" s="14">
        <f t="shared" si="2"/>
        <v>0.60470987386486319</v>
      </c>
      <c r="T34" s="13">
        <v>0.93</v>
      </c>
      <c r="U34" s="13">
        <v>0.92</v>
      </c>
      <c r="V34" s="14">
        <f t="shared" si="3"/>
        <v>15.442790109047829</v>
      </c>
      <c r="W34" s="14">
        <f t="shared" si="4"/>
        <v>0.55633308395567416</v>
      </c>
    </row>
    <row r="35" spans="1:23">
      <c r="A35" s="11" t="s">
        <v>69</v>
      </c>
      <c r="B35" s="11" t="s">
        <v>65</v>
      </c>
      <c r="C35" s="12">
        <v>2801.4396430400002</v>
      </c>
      <c r="D35" s="11">
        <v>3</v>
      </c>
      <c r="E35" s="11">
        <v>7554</v>
      </c>
      <c r="F35" s="11" t="s">
        <v>64</v>
      </c>
      <c r="G35" s="11">
        <v>7</v>
      </c>
      <c r="H35" s="11" t="s">
        <v>58</v>
      </c>
      <c r="I35" s="11">
        <v>13</v>
      </c>
      <c r="J35" s="11">
        <v>6430</v>
      </c>
      <c r="K35" s="11">
        <v>6430</v>
      </c>
      <c r="L35" s="11">
        <v>633</v>
      </c>
      <c r="M35" s="12">
        <v>3.2876962599600001</v>
      </c>
      <c r="N35" s="13">
        <v>1</v>
      </c>
      <c r="O35" s="14">
        <f t="shared" si="0"/>
        <v>3.2876962599600001</v>
      </c>
      <c r="P35" s="14">
        <v>1.6597740000000001</v>
      </c>
      <c r="Q35" s="14">
        <v>6.0443999999999998E-2</v>
      </c>
      <c r="R35" s="14">
        <f t="shared" si="1"/>
        <v>5.4568327721788492</v>
      </c>
      <c r="S35" s="14">
        <f t="shared" si="2"/>
        <v>0.19872151273702224</v>
      </c>
      <c r="T35" s="13">
        <v>0.93</v>
      </c>
      <c r="U35" s="13">
        <v>0.92</v>
      </c>
      <c r="V35" s="14">
        <f t="shared" si="3"/>
        <v>5.0748544781263298</v>
      </c>
      <c r="W35" s="14">
        <f t="shared" si="4"/>
        <v>0.18282379171806046</v>
      </c>
    </row>
    <row r="36" spans="1:23">
      <c r="A36" s="11" t="s">
        <v>69</v>
      </c>
      <c r="B36" s="11" t="s">
        <v>65</v>
      </c>
      <c r="C36" s="12">
        <v>2801.4396430400002</v>
      </c>
      <c r="D36" s="11">
        <v>3</v>
      </c>
      <c r="E36" s="11">
        <v>7555</v>
      </c>
      <c r="F36" s="11" t="s">
        <v>64</v>
      </c>
      <c r="G36" s="11">
        <v>7</v>
      </c>
      <c r="H36" s="11" t="s">
        <v>61</v>
      </c>
      <c r="I36" s="11">
        <v>12</v>
      </c>
      <c r="J36" s="11">
        <v>5300</v>
      </c>
      <c r="K36" s="11">
        <v>5300</v>
      </c>
      <c r="L36" s="11">
        <v>632</v>
      </c>
      <c r="M36" s="12">
        <v>3.44704515871E-2</v>
      </c>
      <c r="N36" s="13">
        <v>0.55000000000000004</v>
      </c>
      <c r="O36" s="14">
        <f t="shared" si="0"/>
        <v>1.8958748372905003E-2</v>
      </c>
      <c r="P36" s="14">
        <v>1.7289019999999999</v>
      </c>
      <c r="Q36" s="14">
        <v>6.3421000000000005E-2</v>
      </c>
      <c r="R36" s="14">
        <f t="shared" si="1"/>
        <v>3.2777817979412205E-2</v>
      </c>
      <c r="S36" s="14">
        <f t="shared" si="2"/>
        <v>1.2023827805580083E-3</v>
      </c>
      <c r="T36" s="13">
        <v>0.93</v>
      </c>
      <c r="U36" s="13">
        <v>0.92</v>
      </c>
      <c r="V36" s="14">
        <f t="shared" si="3"/>
        <v>3.0483370720853352E-2</v>
      </c>
      <c r="W36" s="14">
        <f t="shared" si="4"/>
        <v>1.1061921581133677E-3</v>
      </c>
    </row>
    <row r="37" spans="1:23">
      <c r="A37" s="11" t="s">
        <v>69</v>
      </c>
      <c r="B37" s="11" t="s">
        <v>65</v>
      </c>
      <c r="C37" s="12">
        <v>2801.4396430400002</v>
      </c>
      <c r="D37" s="11">
        <v>3</v>
      </c>
      <c r="E37" s="11">
        <v>7556</v>
      </c>
      <c r="F37" s="11" t="s">
        <v>64</v>
      </c>
      <c r="G37" s="11">
        <v>7</v>
      </c>
      <c r="H37" s="11" t="s">
        <v>62</v>
      </c>
      <c r="I37" s="11">
        <v>1</v>
      </c>
      <c r="J37" s="11">
        <v>1100</v>
      </c>
      <c r="K37" s="11">
        <v>1100</v>
      </c>
      <c r="L37" s="11">
        <v>621</v>
      </c>
      <c r="M37" s="12">
        <v>5.6884633732700003</v>
      </c>
      <c r="N37" s="13">
        <v>1</v>
      </c>
      <c r="O37" s="14">
        <f t="shared" si="0"/>
        <v>5.6884633732700003</v>
      </c>
      <c r="P37" s="14">
        <v>4.1810729999999996</v>
      </c>
      <c r="Q37" s="14">
        <v>0.71781099999999998</v>
      </c>
      <c r="R37" s="14">
        <f t="shared" si="1"/>
        <v>23.783880621468118</v>
      </c>
      <c r="S37" s="14">
        <f t="shared" si="2"/>
        <v>4.0832415824303121</v>
      </c>
      <c r="T37" s="13">
        <v>0.93</v>
      </c>
      <c r="U37" s="13">
        <v>0.92</v>
      </c>
      <c r="V37" s="14">
        <f t="shared" si="3"/>
        <v>22.11900897796535</v>
      </c>
      <c r="W37" s="14">
        <f t="shared" si="4"/>
        <v>3.7565822558358875</v>
      </c>
    </row>
    <row r="38" spans="1:23">
      <c r="A38" s="11" t="s">
        <v>69</v>
      </c>
      <c r="B38" s="11" t="s">
        <v>65</v>
      </c>
      <c r="C38" s="12">
        <v>2801.4396430400002</v>
      </c>
      <c r="D38" s="11">
        <v>3</v>
      </c>
      <c r="E38" s="11">
        <v>7557</v>
      </c>
      <c r="F38" s="11" t="s">
        <v>64</v>
      </c>
      <c r="G38" s="11">
        <v>7</v>
      </c>
      <c r="H38" s="11" t="s">
        <v>58</v>
      </c>
      <c r="I38" s="11">
        <v>13</v>
      </c>
      <c r="J38" s="11">
        <v>6170</v>
      </c>
      <c r="K38" s="11">
        <v>6170</v>
      </c>
      <c r="L38" s="11">
        <v>633</v>
      </c>
      <c r="M38" s="12">
        <v>16.198212590200001</v>
      </c>
      <c r="N38" s="13">
        <v>1</v>
      </c>
      <c r="O38" s="14">
        <f t="shared" si="0"/>
        <v>16.198212590200001</v>
      </c>
      <c r="P38" s="14">
        <v>1.6597740000000001</v>
      </c>
      <c r="Q38" s="14">
        <v>6.0443999999999998E-2</v>
      </c>
      <c r="R38" s="14">
        <f t="shared" si="1"/>
        <v>26.885372103686617</v>
      </c>
      <c r="S38" s="14">
        <f t="shared" si="2"/>
        <v>0.97908476180204884</v>
      </c>
      <c r="T38" s="13">
        <v>0.93</v>
      </c>
      <c r="U38" s="13">
        <v>0.92</v>
      </c>
      <c r="V38" s="14">
        <f t="shared" si="3"/>
        <v>25.003396056428556</v>
      </c>
      <c r="W38" s="14">
        <f t="shared" si="4"/>
        <v>0.90075798085788494</v>
      </c>
    </row>
    <row r="39" spans="1:23">
      <c r="A39" s="11" t="s">
        <v>69</v>
      </c>
      <c r="B39" s="11" t="s">
        <v>65</v>
      </c>
      <c r="C39" s="12">
        <v>2801.4396430400002</v>
      </c>
      <c r="D39" s="11">
        <v>3</v>
      </c>
      <c r="E39" s="11">
        <v>7558</v>
      </c>
      <c r="F39" s="11" t="s">
        <v>64</v>
      </c>
      <c r="G39" s="11">
        <v>7</v>
      </c>
      <c r="H39" s="11" t="s">
        <v>63</v>
      </c>
      <c r="I39" s="11">
        <v>6</v>
      </c>
      <c r="J39" s="11">
        <v>7410</v>
      </c>
      <c r="K39" s="11">
        <v>7410</v>
      </c>
      <c r="L39" s="11">
        <v>626</v>
      </c>
      <c r="M39" s="12">
        <v>3.0038295705100002</v>
      </c>
      <c r="N39" s="13">
        <v>1</v>
      </c>
      <c r="O39" s="14">
        <f t="shared" si="0"/>
        <v>3.0038295705100002</v>
      </c>
      <c r="P39" s="14">
        <v>3.6973400000000001</v>
      </c>
      <c r="Q39" s="14">
        <v>0.14446200000000001</v>
      </c>
      <c r="R39" s="14">
        <f t="shared" si="1"/>
        <v>11.106179224229445</v>
      </c>
      <c r="S39" s="14">
        <f t="shared" si="2"/>
        <v>0.43393922741501567</v>
      </c>
      <c r="T39" s="13">
        <v>0.93</v>
      </c>
      <c r="U39" s="13">
        <v>0.92</v>
      </c>
      <c r="V39" s="14">
        <f t="shared" si="3"/>
        <v>10.328746678533385</v>
      </c>
      <c r="W39" s="14">
        <f t="shared" si="4"/>
        <v>0.39922408922181446</v>
      </c>
    </row>
    <row r="40" spans="1:23">
      <c r="A40" s="11" t="s">
        <v>69</v>
      </c>
      <c r="B40" s="11" t="s">
        <v>65</v>
      </c>
      <c r="C40" s="12">
        <v>2801.4396430400002</v>
      </c>
      <c r="D40" s="11">
        <v>3</v>
      </c>
      <c r="E40" s="11">
        <v>7559</v>
      </c>
      <c r="F40" s="11" t="s">
        <v>64</v>
      </c>
      <c r="G40" s="11">
        <v>7</v>
      </c>
      <c r="H40" s="11" t="s">
        <v>58</v>
      </c>
      <c r="I40" s="11">
        <v>13</v>
      </c>
      <c r="J40" s="11">
        <v>6170</v>
      </c>
      <c r="K40" s="11">
        <v>6170</v>
      </c>
      <c r="L40" s="11">
        <v>633</v>
      </c>
      <c r="M40" s="12">
        <v>31.9496846115</v>
      </c>
      <c r="N40" s="13">
        <v>1</v>
      </c>
      <c r="O40" s="14">
        <f t="shared" si="0"/>
        <v>31.9496846115</v>
      </c>
      <c r="P40" s="14">
        <v>1.6597740000000001</v>
      </c>
      <c r="Q40" s="14">
        <v>6.0443999999999998E-2</v>
      </c>
      <c r="R40" s="14">
        <f t="shared" si="1"/>
        <v>53.029255826367802</v>
      </c>
      <c r="S40" s="14">
        <f t="shared" si="2"/>
        <v>1.931166736657506</v>
      </c>
      <c r="T40" s="13">
        <v>0.93</v>
      </c>
      <c r="U40" s="13">
        <v>0.92</v>
      </c>
      <c r="V40" s="14">
        <f t="shared" si="3"/>
        <v>49.317207918522058</v>
      </c>
      <c r="W40" s="14">
        <f t="shared" si="4"/>
        <v>1.7766733977249056</v>
      </c>
    </row>
    <row r="41" spans="1:23">
      <c r="A41" s="11" t="s">
        <v>69</v>
      </c>
      <c r="B41" s="11" t="s">
        <v>65</v>
      </c>
      <c r="C41" s="12">
        <v>2801.4396430400002</v>
      </c>
      <c r="D41" s="11">
        <v>3</v>
      </c>
      <c r="E41" s="11">
        <v>7560</v>
      </c>
      <c r="F41" s="11" t="s">
        <v>64</v>
      </c>
      <c r="G41" s="11">
        <v>7</v>
      </c>
      <c r="H41" s="11" t="s">
        <v>57</v>
      </c>
      <c r="I41" s="11">
        <v>11</v>
      </c>
      <c r="J41" s="11">
        <v>4340</v>
      </c>
      <c r="K41" s="11">
        <v>4340</v>
      </c>
      <c r="L41" s="11">
        <v>631</v>
      </c>
      <c r="M41" s="12">
        <v>0.47109733969799999</v>
      </c>
      <c r="N41" s="13">
        <v>1</v>
      </c>
      <c r="O41" s="14">
        <f t="shared" si="0"/>
        <v>0.47109733969799999</v>
      </c>
      <c r="P41" s="14">
        <v>3.2994349999999999</v>
      </c>
      <c r="Q41" s="14">
        <v>0.11773699999999999</v>
      </c>
      <c r="R41" s="14">
        <f t="shared" si="1"/>
        <v>1.5543550510064705</v>
      </c>
      <c r="S41" s="14">
        <f t="shared" si="2"/>
        <v>5.5465587484023422E-2</v>
      </c>
      <c r="T41" s="13">
        <v>0.93</v>
      </c>
      <c r="U41" s="13">
        <v>0.92</v>
      </c>
      <c r="V41" s="14">
        <f t="shared" si="3"/>
        <v>1.4455501974360176</v>
      </c>
      <c r="W41" s="14">
        <f t="shared" si="4"/>
        <v>5.1028340485301547E-2</v>
      </c>
    </row>
    <row r="42" spans="1:23">
      <c r="A42" s="11" t="s">
        <v>69</v>
      </c>
      <c r="B42" s="11" t="s">
        <v>65</v>
      </c>
      <c r="C42" s="12">
        <v>2801.4396430400002</v>
      </c>
      <c r="D42" s="11">
        <v>3</v>
      </c>
      <c r="E42" s="11">
        <v>7561</v>
      </c>
      <c r="F42" s="11" t="s">
        <v>64</v>
      </c>
      <c r="G42" s="11">
        <v>7</v>
      </c>
      <c r="H42" s="11" t="s">
        <v>68</v>
      </c>
      <c r="I42" s="11">
        <v>10</v>
      </c>
      <c r="J42" s="11">
        <v>3100</v>
      </c>
      <c r="K42" s="11">
        <v>3100</v>
      </c>
      <c r="L42" s="11">
        <v>630</v>
      </c>
      <c r="M42" s="12">
        <v>0.33594071702299999</v>
      </c>
      <c r="N42" s="13">
        <v>1</v>
      </c>
      <c r="O42" s="14">
        <f t="shared" si="0"/>
        <v>0.33594071702299999</v>
      </c>
      <c r="P42" s="14">
        <v>3.7313529999999999</v>
      </c>
      <c r="Q42" s="14">
        <v>0.13450200000000001</v>
      </c>
      <c r="R42" s="14">
        <f t="shared" si="1"/>
        <v>1.253513402285922</v>
      </c>
      <c r="S42" s="14">
        <f t="shared" si="2"/>
        <v>4.5184698321027547E-2</v>
      </c>
      <c r="T42" s="13">
        <v>0.93</v>
      </c>
      <c r="U42" s="13">
        <v>0.92</v>
      </c>
      <c r="V42" s="14">
        <f t="shared" si="3"/>
        <v>1.1657674641259075</v>
      </c>
      <c r="W42" s="14">
        <f t="shared" si="4"/>
        <v>4.1569922455345347E-2</v>
      </c>
    </row>
    <row r="43" spans="1:23">
      <c r="A43" s="11" t="s">
        <v>69</v>
      </c>
      <c r="B43" s="11" t="s">
        <v>65</v>
      </c>
      <c r="C43" s="12">
        <v>2801.4396430400002</v>
      </c>
      <c r="D43" s="11">
        <v>3</v>
      </c>
      <c r="E43" s="11">
        <v>7562</v>
      </c>
      <c r="F43" s="11" t="s">
        <v>64</v>
      </c>
      <c r="G43" s="11">
        <v>7</v>
      </c>
      <c r="H43" s="11" t="s">
        <v>68</v>
      </c>
      <c r="I43" s="11">
        <v>10</v>
      </c>
      <c r="J43" s="11">
        <v>3200</v>
      </c>
      <c r="K43" s="11">
        <v>1180</v>
      </c>
      <c r="L43" s="11">
        <v>630</v>
      </c>
      <c r="M43" s="12">
        <v>1.7421054035100001</v>
      </c>
      <c r="N43" s="13">
        <v>1</v>
      </c>
      <c r="O43" s="14">
        <f t="shared" si="0"/>
        <v>1.7421054035100001</v>
      </c>
      <c r="P43" s="14">
        <v>3.7313529999999999</v>
      </c>
      <c r="Q43" s="14">
        <v>0.13450200000000001</v>
      </c>
      <c r="R43" s="14">
        <f t="shared" si="1"/>
        <v>6.5004102237032493</v>
      </c>
      <c r="S43" s="14">
        <f t="shared" si="2"/>
        <v>0.23431666098290205</v>
      </c>
      <c r="T43" s="13">
        <v>0.93</v>
      </c>
      <c r="U43" s="13">
        <v>0.92</v>
      </c>
      <c r="V43" s="14">
        <f t="shared" si="3"/>
        <v>6.0453815080440219</v>
      </c>
      <c r="W43" s="14">
        <f t="shared" si="4"/>
        <v>0.2155713281042699</v>
      </c>
    </row>
    <row r="44" spans="1:23">
      <c r="A44" s="11" t="s">
        <v>69</v>
      </c>
      <c r="B44" s="11" t="s">
        <v>65</v>
      </c>
      <c r="C44" s="12">
        <v>2801.4396430400002</v>
      </c>
      <c r="D44" s="11">
        <v>3</v>
      </c>
      <c r="E44" s="11">
        <v>7588</v>
      </c>
      <c r="F44" s="11" t="s">
        <v>64</v>
      </c>
      <c r="G44" s="11">
        <v>7</v>
      </c>
      <c r="H44" s="11" t="s">
        <v>57</v>
      </c>
      <c r="I44" s="11">
        <v>11</v>
      </c>
      <c r="J44" s="11">
        <v>4340</v>
      </c>
      <c r="K44" s="11">
        <v>4340</v>
      </c>
      <c r="L44" s="11">
        <v>631</v>
      </c>
      <c r="M44" s="12">
        <v>0.70313381868400004</v>
      </c>
      <c r="N44" s="13">
        <v>1</v>
      </c>
      <c r="O44" s="14">
        <f t="shared" si="0"/>
        <v>0.70313381868400004</v>
      </c>
      <c r="P44" s="14">
        <v>3.2994349999999999</v>
      </c>
      <c r="Q44" s="14">
        <v>0.11773699999999999</v>
      </c>
      <c r="R44" s="14">
        <f t="shared" si="1"/>
        <v>2.3199443310496437</v>
      </c>
      <c r="S44" s="14">
        <f t="shared" si="2"/>
        <v>8.2784866410398103E-2</v>
      </c>
      <c r="T44" s="13">
        <v>0.93</v>
      </c>
      <c r="U44" s="13">
        <v>0.92</v>
      </c>
      <c r="V44" s="14">
        <f t="shared" si="3"/>
        <v>2.1575482278761688</v>
      </c>
      <c r="W44" s="14">
        <f t="shared" si="4"/>
        <v>7.6162077097566255E-2</v>
      </c>
    </row>
    <row r="45" spans="1:23">
      <c r="A45" s="11" t="s">
        <v>69</v>
      </c>
      <c r="B45" s="11" t="s">
        <v>65</v>
      </c>
      <c r="C45" s="12">
        <v>2801.4396430400002</v>
      </c>
      <c r="D45" s="11">
        <v>3</v>
      </c>
      <c r="E45" s="11">
        <v>7589</v>
      </c>
      <c r="F45" s="11" t="s">
        <v>64</v>
      </c>
      <c r="G45" s="11">
        <v>7</v>
      </c>
      <c r="H45" s="11" t="s">
        <v>55</v>
      </c>
      <c r="I45" s="11">
        <v>2</v>
      </c>
      <c r="J45" s="11">
        <v>1200</v>
      </c>
      <c r="K45" s="11">
        <v>1200</v>
      </c>
      <c r="L45" s="11">
        <v>622</v>
      </c>
      <c r="M45" s="12">
        <v>0.76128390985399996</v>
      </c>
      <c r="N45" s="13">
        <v>1</v>
      </c>
      <c r="O45" s="14">
        <f t="shared" si="0"/>
        <v>0.76128390985399996</v>
      </c>
      <c r="P45" s="14">
        <v>6.4559959999999998</v>
      </c>
      <c r="Q45" s="14">
        <v>1.0023059999999999</v>
      </c>
      <c r="R45" s="14">
        <f t="shared" si="1"/>
        <v>4.9148458768817846</v>
      </c>
      <c r="S45" s="14">
        <f t="shared" si="2"/>
        <v>0.76303943055012324</v>
      </c>
      <c r="T45" s="13">
        <v>0.93</v>
      </c>
      <c r="U45" s="13">
        <v>0.92</v>
      </c>
      <c r="V45" s="14">
        <f t="shared" si="3"/>
        <v>4.5708066655000597</v>
      </c>
      <c r="W45" s="14">
        <f t="shared" si="4"/>
        <v>0.70199627610611337</v>
      </c>
    </row>
    <row r="46" spans="1:23">
      <c r="A46" s="11" t="s">
        <v>69</v>
      </c>
      <c r="B46" s="11" t="s">
        <v>65</v>
      </c>
      <c r="C46" s="12">
        <v>2801.4396430400002</v>
      </c>
      <c r="D46" s="11">
        <v>3</v>
      </c>
      <c r="E46" s="11">
        <v>7590</v>
      </c>
      <c r="F46" s="11" t="s">
        <v>64</v>
      </c>
      <c r="G46" s="11">
        <v>7</v>
      </c>
      <c r="H46" s="11" t="s">
        <v>57</v>
      </c>
      <c r="I46" s="11">
        <v>11</v>
      </c>
      <c r="J46" s="11">
        <v>4110</v>
      </c>
      <c r="K46" s="11">
        <v>4110</v>
      </c>
      <c r="L46" s="11">
        <v>631</v>
      </c>
      <c r="M46" s="12">
        <v>0.61802546576499995</v>
      </c>
      <c r="N46" s="13">
        <v>1</v>
      </c>
      <c r="O46" s="14">
        <f t="shared" si="0"/>
        <v>0.61802546576499995</v>
      </c>
      <c r="P46" s="14">
        <v>3.2994349999999999</v>
      </c>
      <c r="Q46" s="14">
        <v>0.11773699999999999</v>
      </c>
      <c r="R46" s="14">
        <f t="shared" si="1"/>
        <v>2.0391348526363426</v>
      </c>
      <c r="S46" s="14">
        <f t="shared" si="2"/>
        <v>7.276446426277379E-2</v>
      </c>
      <c r="T46" s="13">
        <v>0.93</v>
      </c>
      <c r="U46" s="13">
        <v>0.92</v>
      </c>
      <c r="V46" s="14">
        <f t="shared" si="3"/>
        <v>1.8963954129517988</v>
      </c>
      <c r="W46" s="14">
        <f t="shared" si="4"/>
        <v>6.6943307121751894E-2</v>
      </c>
    </row>
    <row r="47" spans="1:23">
      <c r="A47" s="11" t="s">
        <v>69</v>
      </c>
      <c r="B47" s="11" t="s">
        <v>65</v>
      </c>
      <c r="C47" s="12">
        <v>2801.4396430400002</v>
      </c>
      <c r="D47" s="11">
        <v>3</v>
      </c>
      <c r="E47" s="11">
        <v>7593</v>
      </c>
      <c r="F47" s="11" t="s">
        <v>64</v>
      </c>
      <c r="G47" s="11">
        <v>7</v>
      </c>
      <c r="H47" s="11" t="s">
        <v>57</v>
      </c>
      <c r="I47" s="11">
        <v>11</v>
      </c>
      <c r="J47" s="11">
        <v>4110</v>
      </c>
      <c r="K47" s="11">
        <v>4110</v>
      </c>
      <c r="L47" s="11">
        <v>631</v>
      </c>
      <c r="M47" s="12">
        <v>0.179807290009</v>
      </c>
      <c r="N47" s="13">
        <v>1</v>
      </c>
      <c r="O47" s="14">
        <f t="shared" si="0"/>
        <v>0.179807290009</v>
      </c>
      <c r="P47" s="14">
        <v>3.2994349999999999</v>
      </c>
      <c r="Q47" s="14">
        <v>0.11773699999999999</v>
      </c>
      <c r="R47" s="14">
        <f t="shared" si="1"/>
        <v>0.59326246591084486</v>
      </c>
      <c r="S47" s="14">
        <f t="shared" si="2"/>
        <v>2.1169970903789633E-2</v>
      </c>
      <c r="T47" s="13">
        <v>0.93</v>
      </c>
      <c r="U47" s="13">
        <v>0.92</v>
      </c>
      <c r="V47" s="14">
        <f t="shared" si="3"/>
        <v>0.55173409329708578</v>
      </c>
      <c r="W47" s="14">
        <f t="shared" si="4"/>
        <v>1.9476373231486464E-2</v>
      </c>
    </row>
    <row r="48" spans="1:23">
      <c r="A48" s="11" t="s">
        <v>69</v>
      </c>
      <c r="B48" s="11" t="s">
        <v>65</v>
      </c>
      <c r="C48" s="12">
        <v>2801.4396430400002</v>
      </c>
      <c r="D48" s="11">
        <v>3</v>
      </c>
      <c r="E48" s="11">
        <v>7594</v>
      </c>
      <c r="F48" s="11" t="s">
        <v>64</v>
      </c>
      <c r="G48" s="11">
        <v>7</v>
      </c>
      <c r="H48" s="11" t="s">
        <v>58</v>
      </c>
      <c r="I48" s="11">
        <v>13</v>
      </c>
      <c r="J48" s="11">
        <v>6460</v>
      </c>
      <c r="K48" s="11">
        <v>6460</v>
      </c>
      <c r="L48" s="11">
        <v>633</v>
      </c>
      <c r="M48" s="12">
        <v>0.14184498773599999</v>
      </c>
      <c r="N48" s="13">
        <v>1</v>
      </c>
      <c r="O48" s="14">
        <f t="shared" si="0"/>
        <v>0.14184498773599999</v>
      </c>
      <c r="P48" s="14">
        <v>1.6597740000000001</v>
      </c>
      <c r="Q48" s="14">
        <v>6.0443999999999998E-2</v>
      </c>
      <c r="R48" s="14">
        <f t="shared" si="1"/>
        <v>0.23543062267453166</v>
      </c>
      <c r="S48" s="14">
        <f t="shared" si="2"/>
        <v>8.5736784387147828E-3</v>
      </c>
      <c r="T48" s="13">
        <v>0.93</v>
      </c>
      <c r="U48" s="13">
        <v>0.92</v>
      </c>
      <c r="V48" s="14">
        <f t="shared" si="3"/>
        <v>0.21895047908731446</v>
      </c>
      <c r="W48" s="14">
        <f t="shared" si="4"/>
        <v>7.8877841636176005E-3</v>
      </c>
    </row>
    <row r="49" spans="1:23">
      <c r="A49" s="11" t="s">
        <v>69</v>
      </c>
      <c r="B49" s="11" t="s">
        <v>65</v>
      </c>
      <c r="C49" s="12">
        <v>2801.4396430400002</v>
      </c>
      <c r="D49" s="11">
        <v>3</v>
      </c>
      <c r="E49" s="11">
        <v>7595</v>
      </c>
      <c r="F49" s="11" t="s">
        <v>64</v>
      </c>
      <c r="G49" s="11">
        <v>7</v>
      </c>
      <c r="H49" s="11" t="s">
        <v>61</v>
      </c>
      <c r="I49" s="11">
        <v>12</v>
      </c>
      <c r="J49" s="11">
        <v>5300</v>
      </c>
      <c r="K49" s="11">
        <v>5300</v>
      </c>
      <c r="L49" s="11">
        <v>632</v>
      </c>
      <c r="M49" s="12">
        <v>6.8404175540100001</v>
      </c>
      <c r="N49" s="13">
        <v>0.55000000000000004</v>
      </c>
      <c r="O49" s="14">
        <f t="shared" si="0"/>
        <v>3.7622296547055005</v>
      </c>
      <c r="P49" s="14">
        <v>1.7289019999999999</v>
      </c>
      <c r="Q49" s="14">
        <v>6.3421000000000005E-2</v>
      </c>
      <c r="R49" s="14">
        <f t="shared" si="1"/>
        <v>6.5045263744796493</v>
      </c>
      <c r="S49" s="14">
        <f t="shared" si="2"/>
        <v>0.23860436693107756</v>
      </c>
      <c r="T49" s="13">
        <v>0.93</v>
      </c>
      <c r="U49" s="13">
        <v>0.92</v>
      </c>
      <c r="V49" s="14">
        <f t="shared" si="3"/>
        <v>6.0492095282660738</v>
      </c>
      <c r="W49" s="14">
        <f t="shared" si="4"/>
        <v>0.21951601757659137</v>
      </c>
    </row>
    <row r="50" spans="1:23">
      <c r="A50" s="11" t="s">
        <v>69</v>
      </c>
      <c r="B50" s="11" t="s">
        <v>65</v>
      </c>
      <c r="C50" s="12">
        <v>2801.4396430400002</v>
      </c>
      <c r="D50" s="11">
        <v>3</v>
      </c>
      <c r="E50" s="11">
        <v>7596</v>
      </c>
      <c r="F50" s="11" t="s">
        <v>64</v>
      </c>
      <c r="G50" s="11">
        <v>7</v>
      </c>
      <c r="H50" s="11" t="s">
        <v>55</v>
      </c>
      <c r="I50" s="11">
        <v>2</v>
      </c>
      <c r="J50" s="11">
        <v>1290</v>
      </c>
      <c r="K50" s="11">
        <v>1290</v>
      </c>
      <c r="L50" s="11">
        <v>622</v>
      </c>
      <c r="M50" s="12">
        <v>4.8085582066799999</v>
      </c>
      <c r="N50" s="13">
        <v>1</v>
      </c>
      <c r="O50" s="14">
        <f t="shared" si="0"/>
        <v>4.8085582066799999</v>
      </c>
      <c r="P50" s="14">
        <v>6.4559959999999998</v>
      </c>
      <c r="Q50" s="14">
        <v>1.0023059999999999</v>
      </c>
      <c r="R50" s="14">
        <f t="shared" si="1"/>
        <v>31.044032548093252</v>
      </c>
      <c r="S50" s="14">
        <f t="shared" si="2"/>
        <v>4.8196467419046032</v>
      </c>
      <c r="T50" s="13">
        <v>0.93</v>
      </c>
      <c r="U50" s="13">
        <v>0.92</v>
      </c>
      <c r="V50" s="14">
        <f t="shared" si="3"/>
        <v>28.870950269726727</v>
      </c>
      <c r="W50" s="14">
        <f t="shared" si="4"/>
        <v>4.4340750025522349</v>
      </c>
    </row>
    <row r="51" spans="1:23">
      <c r="A51" s="11" t="s">
        <v>69</v>
      </c>
      <c r="B51" s="11" t="s">
        <v>65</v>
      </c>
      <c r="C51" s="12">
        <v>2801.4396430400002</v>
      </c>
      <c r="D51" s="11">
        <v>3</v>
      </c>
      <c r="E51" s="11">
        <v>7597</v>
      </c>
      <c r="F51" s="11" t="s">
        <v>64</v>
      </c>
      <c r="G51" s="11">
        <v>7</v>
      </c>
      <c r="H51" s="11" t="s">
        <v>57</v>
      </c>
      <c r="I51" s="11">
        <v>11</v>
      </c>
      <c r="J51" s="11">
        <v>4110</v>
      </c>
      <c r="K51" s="11">
        <v>4110</v>
      </c>
      <c r="L51" s="11">
        <v>631</v>
      </c>
      <c r="M51" s="12">
        <v>1.32871584662</v>
      </c>
      <c r="N51" s="13">
        <v>1</v>
      </c>
      <c r="O51" s="14">
        <f t="shared" si="0"/>
        <v>1.32871584662</v>
      </c>
      <c r="P51" s="14">
        <v>3.2994349999999999</v>
      </c>
      <c r="Q51" s="14">
        <v>0.11773699999999999</v>
      </c>
      <c r="R51" s="14">
        <f t="shared" si="1"/>
        <v>4.3840115693926593</v>
      </c>
      <c r="S51" s="14">
        <f t="shared" si="2"/>
        <v>0.15643901763349893</v>
      </c>
      <c r="T51" s="13">
        <v>0.93</v>
      </c>
      <c r="U51" s="13">
        <v>0.92</v>
      </c>
      <c r="V51" s="14">
        <f t="shared" si="3"/>
        <v>4.0771307595351738</v>
      </c>
      <c r="W51" s="14">
        <f t="shared" si="4"/>
        <v>0.14392389622281904</v>
      </c>
    </row>
    <row r="52" spans="1:23">
      <c r="A52" s="11" t="s">
        <v>69</v>
      </c>
      <c r="B52" s="11" t="s">
        <v>65</v>
      </c>
      <c r="C52" s="12">
        <v>2801.4396430400002</v>
      </c>
      <c r="D52" s="11">
        <v>3</v>
      </c>
      <c r="E52" s="11">
        <v>7598</v>
      </c>
      <c r="F52" s="11" t="s">
        <v>64</v>
      </c>
      <c r="G52" s="11">
        <v>7</v>
      </c>
      <c r="H52" s="11" t="s">
        <v>59</v>
      </c>
      <c r="I52" s="11">
        <v>5</v>
      </c>
      <c r="J52" s="11">
        <v>7420</v>
      </c>
      <c r="K52" s="11">
        <v>7420</v>
      </c>
      <c r="L52" s="11">
        <v>625</v>
      </c>
      <c r="M52" s="12">
        <v>1.67847494663</v>
      </c>
      <c r="N52" s="13">
        <v>1</v>
      </c>
      <c r="O52" s="14">
        <f t="shared" si="0"/>
        <v>1.67847494663</v>
      </c>
      <c r="P52" s="14">
        <v>0.99129199999999995</v>
      </c>
      <c r="Q52" s="14">
        <v>0.15073400000000001</v>
      </c>
      <c r="R52" s="14">
        <f t="shared" si="1"/>
        <v>1.6638587867947459</v>
      </c>
      <c r="S52" s="14">
        <f t="shared" si="2"/>
        <v>0.25300324260532642</v>
      </c>
      <c r="T52" s="13">
        <v>0.93</v>
      </c>
      <c r="U52" s="13">
        <v>0.92</v>
      </c>
      <c r="V52" s="14">
        <f t="shared" si="3"/>
        <v>1.5473886717191137</v>
      </c>
      <c r="W52" s="14">
        <f t="shared" si="4"/>
        <v>0.23276298319690031</v>
      </c>
    </row>
    <row r="53" spans="1:23">
      <c r="A53" s="11" t="s">
        <v>69</v>
      </c>
      <c r="B53" s="11" t="s">
        <v>65</v>
      </c>
      <c r="C53" s="12">
        <v>2801.4396430400002</v>
      </c>
      <c r="D53" s="11">
        <v>3</v>
      </c>
      <c r="E53" s="11">
        <v>7623</v>
      </c>
      <c r="F53" s="11" t="s">
        <v>64</v>
      </c>
      <c r="G53" s="11">
        <v>7</v>
      </c>
      <c r="H53" s="11" t="s">
        <v>51</v>
      </c>
      <c r="I53" s="11">
        <v>4</v>
      </c>
      <c r="J53" s="11">
        <v>8140</v>
      </c>
      <c r="K53" s="11">
        <v>8140</v>
      </c>
      <c r="L53" s="11">
        <v>624</v>
      </c>
      <c r="M53" s="12">
        <v>1.37043708198</v>
      </c>
      <c r="N53" s="13">
        <v>1</v>
      </c>
      <c r="O53" s="14">
        <f t="shared" si="0"/>
        <v>1.37043708198</v>
      </c>
      <c r="P53" s="14">
        <v>8.9435769999999994</v>
      </c>
      <c r="Q53" s="14">
        <v>1.3322039999999999</v>
      </c>
      <c r="R53" s="14">
        <f t="shared" si="1"/>
        <v>12.256609566343442</v>
      </c>
      <c r="S53" s="14">
        <f t="shared" si="2"/>
        <v>1.8257017623620839</v>
      </c>
      <c r="T53" s="13">
        <v>0.93</v>
      </c>
      <c r="U53" s="13">
        <v>0.92</v>
      </c>
      <c r="V53" s="14">
        <f t="shared" si="3"/>
        <v>11.398646896699402</v>
      </c>
      <c r="W53" s="14">
        <f t="shared" si="4"/>
        <v>1.6796456213731172</v>
      </c>
    </row>
    <row r="54" spans="1:23">
      <c r="A54" s="11" t="s">
        <v>69</v>
      </c>
      <c r="B54" s="11" t="s">
        <v>65</v>
      </c>
      <c r="C54" s="12">
        <v>2801.4396430400002</v>
      </c>
      <c r="D54" s="11">
        <v>3</v>
      </c>
      <c r="E54" s="11">
        <v>7624</v>
      </c>
      <c r="F54" s="11" t="s">
        <v>64</v>
      </c>
      <c r="G54" s="11">
        <v>7</v>
      </c>
      <c r="H54" s="11" t="s">
        <v>57</v>
      </c>
      <c r="I54" s="11">
        <v>11</v>
      </c>
      <c r="J54" s="11">
        <v>4340</v>
      </c>
      <c r="K54" s="11">
        <v>4340</v>
      </c>
      <c r="L54" s="11">
        <v>631</v>
      </c>
      <c r="M54" s="12">
        <v>0.19274514314399999</v>
      </c>
      <c r="N54" s="13">
        <v>1</v>
      </c>
      <c r="O54" s="14">
        <f t="shared" si="0"/>
        <v>0.19274514314399999</v>
      </c>
      <c r="P54" s="14">
        <v>3.2994349999999999</v>
      </c>
      <c r="Q54" s="14">
        <v>0.11773699999999999</v>
      </c>
      <c r="R54" s="14">
        <f t="shared" si="1"/>
        <v>0.63595007136932358</v>
      </c>
      <c r="S54" s="14">
        <f t="shared" si="2"/>
        <v>2.2693234918345125E-2</v>
      </c>
      <c r="T54" s="13">
        <v>0.93</v>
      </c>
      <c r="U54" s="13">
        <v>0.92</v>
      </c>
      <c r="V54" s="14">
        <f t="shared" si="3"/>
        <v>0.591433566373471</v>
      </c>
      <c r="W54" s="14">
        <f t="shared" si="4"/>
        <v>2.0877776124877515E-2</v>
      </c>
    </row>
    <row r="55" spans="1:23">
      <c r="A55" s="11" t="s">
        <v>69</v>
      </c>
      <c r="B55" s="11" t="s">
        <v>65</v>
      </c>
      <c r="C55" s="12">
        <v>2801.4396430400002</v>
      </c>
      <c r="D55" s="11">
        <v>3</v>
      </c>
      <c r="E55" s="11">
        <v>7625</v>
      </c>
      <c r="F55" s="11" t="s">
        <v>64</v>
      </c>
      <c r="G55" s="11">
        <v>7</v>
      </c>
      <c r="H55" s="11" t="s">
        <v>55</v>
      </c>
      <c r="I55" s="11">
        <v>2</v>
      </c>
      <c r="J55" s="11">
        <v>1200</v>
      </c>
      <c r="K55" s="11">
        <v>1200</v>
      </c>
      <c r="L55" s="11">
        <v>622</v>
      </c>
      <c r="M55" s="12">
        <v>1.1462020529E-2</v>
      </c>
      <c r="N55" s="13">
        <v>1</v>
      </c>
      <c r="O55" s="14">
        <f t="shared" si="0"/>
        <v>1.1462020529E-2</v>
      </c>
      <c r="P55" s="14">
        <v>6.4559959999999998</v>
      </c>
      <c r="Q55" s="14">
        <v>1.0023059999999999</v>
      </c>
      <c r="R55" s="14">
        <f t="shared" si="1"/>
        <v>7.3998758687141883E-2</v>
      </c>
      <c r="S55" s="14">
        <f t="shared" si="2"/>
        <v>1.1488451948339872E-2</v>
      </c>
      <c r="T55" s="13">
        <v>0.93</v>
      </c>
      <c r="U55" s="13">
        <v>0.92</v>
      </c>
      <c r="V55" s="14">
        <f t="shared" si="3"/>
        <v>6.8818845579041957E-2</v>
      </c>
      <c r="W55" s="14">
        <f t="shared" si="4"/>
        <v>1.0569375792472684E-2</v>
      </c>
    </row>
    <row r="56" spans="1:23">
      <c r="A56" s="11" t="s">
        <v>69</v>
      </c>
      <c r="B56" s="11" t="s">
        <v>65</v>
      </c>
      <c r="C56" s="12">
        <v>2801.4396430400002</v>
      </c>
      <c r="D56" s="11">
        <v>3</v>
      </c>
      <c r="E56" s="11">
        <v>7626</v>
      </c>
      <c r="F56" s="11" t="s">
        <v>64</v>
      </c>
      <c r="G56" s="11">
        <v>7</v>
      </c>
      <c r="H56" s="11" t="s">
        <v>57</v>
      </c>
      <c r="I56" s="11">
        <v>11</v>
      </c>
      <c r="J56" s="11">
        <v>4110</v>
      </c>
      <c r="K56" s="11">
        <v>4110</v>
      </c>
      <c r="L56" s="11">
        <v>631</v>
      </c>
      <c r="M56" s="12">
        <v>9.0255013540500002</v>
      </c>
      <c r="N56" s="13">
        <v>1</v>
      </c>
      <c r="O56" s="14">
        <f t="shared" si="0"/>
        <v>9.0255013540500002</v>
      </c>
      <c r="P56" s="14">
        <v>3.2994349999999999</v>
      </c>
      <c r="Q56" s="14">
        <v>0.11773699999999999</v>
      </c>
      <c r="R56" s="14">
        <f t="shared" si="1"/>
        <v>29.77905506009996</v>
      </c>
      <c r="S56" s="14">
        <f t="shared" si="2"/>
        <v>1.0626354529217847</v>
      </c>
      <c r="T56" s="13">
        <v>0.93</v>
      </c>
      <c r="U56" s="13">
        <v>0.92</v>
      </c>
      <c r="V56" s="14">
        <f t="shared" si="3"/>
        <v>27.694521205892965</v>
      </c>
      <c r="W56" s="14">
        <f t="shared" si="4"/>
        <v>0.97762461668804201</v>
      </c>
    </row>
    <row r="57" spans="1:23">
      <c r="A57" s="11" t="s">
        <v>69</v>
      </c>
      <c r="B57" s="11" t="s">
        <v>65</v>
      </c>
      <c r="C57" s="12">
        <v>2801.4396430400002</v>
      </c>
      <c r="D57" s="11">
        <v>3</v>
      </c>
      <c r="E57" s="11">
        <v>7627</v>
      </c>
      <c r="F57" s="11" t="s">
        <v>64</v>
      </c>
      <c r="G57" s="11">
        <v>7</v>
      </c>
      <c r="H57" s="11" t="s">
        <v>58</v>
      </c>
      <c r="I57" s="11">
        <v>13</v>
      </c>
      <c r="J57" s="11">
        <v>6460</v>
      </c>
      <c r="K57" s="11">
        <v>6460</v>
      </c>
      <c r="L57" s="11">
        <v>633</v>
      </c>
      <c r="M57" s="12">
        <v>28.474515780800001</v>
      </c>
      <c r="N57" s="13">
        <v>1</v>
      </c>
      <c r="O57" s="14">
        <f t="shared" si="0"/>
        <v>28.474515780800001</v>
      </c>
      <c r="P57" s="14">
        <v>1.6597740000000001</v>
      </c>
      <c r="Q57" s="14">
        <v>6.0443999999999998E-2</v>
      </c>
      <c r="R57" s="14">
        <f t="shared" si="1"/>
        <v>47.261260955561546</v>
      </c>
      <c r="S57" s="14">
        <f t="shared" si="2"/>
        <v>1.7211136318546751</v>
      </c>
      <c r="T57" s="13">
        <v>0.93</v>
      </c>
      <c r="U57" s="13">
        <v>0.92</v>
      </c>
      <c r="V57" s="14">
        <f t="shared" si="3"/>
        <v>43.95297268867224</v>
      </c>
      <c r="W57" s="14">
        <f t="shared" si="4"/>
        <v>1.5834245413063013</v>
      </c>
    </row>
    <row r="58" spans="1:23">
      <c r="A58" s="11" t="s">
        <v>69</v>
      </c>
      <c r="B58" s="11" t="s">
        <v>65</v>
      </c>
      <c r="C58" s="12">
        <v>2801.4396430400002</v>
      </c>
      <c r="D58" s="11">
        <v>3</v>
      </c>
      <c r="E58" s="11">
        <v>7628</v>
      </c>
      <c r="F58" s="11" t="s">
        <v>64</v>
      </c>
      <c r="G58" s="11">
        <v>7</v>
      </c>
      <c r="H58" s="11" t="s">
        <v>67</v>
      </c>
      <c r="I58" s="11">
        <v>9</v>
      </c>
      <c r="J58" s="11">
        <v>2240</v>
      </c>
      <c r="K58" s="11">
        <v>2240</v>
      </c>
      <c r="L58" s="11">
        <v>629</v>
      </c>
      <c r="M58" s="12">
        <v>0.177351651054</v>
      </c>
      <c r="N58" s="13">
        <v>1</v>
      </c>
      <c r="O58" s="14">
        <f t="shared" si="0"/>
        <v>0.177351651054</v>
      </c>
      <c r="P58" s="14">
        <v>4.6917039999999997</v>
      </c>
      <c r="Q58" s="14">
        <v>0.88216600000000001</v>
      </c>
      <c r="R58" s="14">
        <f t="shared" si="1"/>
        <v>0.83208145065665595</v>
      </c>
      <c r="S58" s="14">
        <f t="shared" si="2"/>
        <v>0.15645359660370298</v>
      </c>
      <c r="T58" s="13">
        <v>0.93</v>
      </c>
      <c r="U58" s="13">
        <v>0.92</v>
      </c>
      <c r="V58" s="14">
        <f t="shared" si="3"/>
        <v>0.77383574911069009</v>
      </c>
      <c r="W58" s="14">
        <f t="shared" si="4"/>
        <v>0.14393730887540673</v>
      </c>
    </row>
    <row r="59" spans="1:23">
      <c r="A59" s="11" t="s">
        <v>69</v>
      </c>
      <c r="B59" s="11" t="s">
        <v>65</v>
      </c>
      <c r="C59" s="12">
        <v>2801.4396430400002</v>
      </c>
      <c r="D59" s="11">
        <v>3</v>
      </c>
      <c r="E59" s="11">
        <v>7696</v>
      </c>
      <c r="F59" s="11" t="s">
        <v>64</v>
      </c>
      <c r="G59" s="11">
        <v>7</v>
      </c>
      <c r="H59" s="11" t="s">
        <v>51</v>
      </c>
      <c r="I59" s="11">
        <v>4</v>
      </c>
      <c r="J59" s="11">
        <v>8140</v>
      </c>
      <c r="K59" s="11">
        <v>8140</v>
      </c>
      <c r="L59" s="11">
        <v>624</v>
      </c>
      <c r="M59" s="12">
        <v>1.9268266618500001</v>
      </c>
      <c r="N59" s="13">
        <v>1</v>
      </c>
      <c r="O59" s="14">
        <f t="shared" si="0"/>
        <v>1.9268266618500001</v>
      </c>
      <c r="P59" s="14">
        <v>8.9435769999999994</v>
      </c>
      <c r="Q59" s="14">
        <v>1.3322039999999999</v>
      </c>
      <c r="R59" s="14">
        <f t="shared" si="1"/>
        <v>17.232722615908436</v>
      </c>
      <c r="S59" s="14">
        <f t="shared" si="2"/>
        <v>2.5669261862232173</v>
      </c>
      <c r="T59" s="13">
        <v>0.93</v>
      </c>
      <c r="U59" s="13">
        <v>0.92</v>
      </c>
      <c r="V59" s="14">
        <f t="shared" si="3"/>
        <v>16.026432032794848</v>
      </c>
      <c r="W59" s="14">
        <f t="shared" si="4"/>
        <v>2.3615720913253599</v>
      </c>
    </row>
    <row r="60" spans="1:23">
      <c r="A60" s="11" t="s">
        <v>69</v>
      </c>
      <c r="B60" s="11" t="s">
        <v>65</v>
      </c>
      <c r="C60" s="12">
        <v>2801.4396430400002</v>
      </c>
      <c r="D60" s="11">
        <v>3</v>
      </c>
      <c r="E60" s="11">
        <v>7697</v>
      </c>
      <c r="F60" s="11" t="s">
        <v>64</v>
      </c>
      <c r="G60" s="11">
        <v>7</v>
      </c>
      <c r="H60" s="11" t="s">
        <v>57</v>
      </c>
      <c r="I60" s="11">
        <v>11</v>
      </c>
      <c r="J60" s="11">
        <v>4110</v>
      </c>
      <c r="K60" s="11">
        <v>4110</v>
      </c>
      <c r="L60" s="11">
        <v>631</v>
      </c>
      <c r="M60" s="12">
        <v>29.437099265899999</v>
      </c>
      <c r="N60" s="13">
        <v>1</v>
      </c>
      <c r="O60" s="14">
        <f t="shared" si="0"/>
        <v>29.437099265899999</v>
      </c>
      <c r="P60" s="14">
        <v>3.2994349999999999</v>
      </c>
      <c r="Q60" s="14">
        <v>0.11773699999999999</v>
      </c>
      <c r="R60" s="14">
        <f t="shared" si="1"/>
        <v>97.125795616384764</v>
      </c>
      <c r="S60" s="14">
        <f t="shared" si="2"/>
        <v>3.4658357562692679</v>
      </c>
      <c r="T60" s="13">
        <v>0.93</v>
      </c>
      <c r="U60" s="13">
        <v>0.92</v>
      </c>
      <c r="V60" s="14">
        <f t="shared" si="3"/>
        <v>90.326989923237832</v>
      </c>
      <c r="W60" s="14">
        <f t="shared" si="4"/>
        <v>3.1885688957677267</v>
      </c>
    </row>
    <row r="61" spans="1:23">
      <c r="A61" s="11" t="s">
        <v>69</v>
      </c>
      <c r="B61" s="11" t="s">
        <v>65</v>
      </c>
      <c r="C61" s="12">
        <v>2801.4396430400002</v>
      </c>
      <c r="D61" s="11">
        <v>3</v>
      </c>
      <c r="E61" s="11">
        <v>7698</v>
      </c>
      <c r="F61" s="11" t="s">
        <v>64</v>
      </c>
      <c r="G61" s="11">
        <v>7</v>
      </c>
      <c r="H61" s="11" t="s">
        <v>58</v>
      </c>
      <c r="I61" s="11">
        <v>13</v>
      </c>
      <c r="J61" s="11">
        <v>6460</v>
      </c>
      <c r="K61" s="11">
        <v>6460</v>
      </c>
      <c r="L61" s="11">
        <v>633</v>
      </c>
      <c r="M61" s="12">
        <v>0.87083903449099997</v>
      </c>
      <c r="N61" s="13">
        <v>1</v>
      </c>
      <c r="O61" s="14">
        <f t="shared" si="0"/>
        <v>0.87083903449099997</v>
      </c>
      <c r="P61" s="14">
        <v>1.6597740000000001</v>
      </c>
      <c r="Q61" s="14">
        <v>6.0443999999999998E-2</v>
      </c>
      <c r="R61" s="14">
        <f t="shared" si="1"/>
        <v>1.4453959876332652</v>
      </c>
      <c r="S61" s="14">
        <f t="shared" si="2"/>
        <v>5.2636994600773999E-2</v>
      </c>
      <c r="T61" s="13">
        <v>0.93</v>
      </c>
      <c r="U61" s="13">
        <v>0.92</v>
      </c>
      <c r="V61" s="14">
        <f t="shared" si="3"/>
        <v>1.3442182684989368</v>
      </c>
      <c r="W61" s="14">
        <f t="shared" si="4"/>
        <v>4.8426035032712082E-2</v>
      </c>
    </row>
    <row r="62" spans="1:23">
      <c r="A62" s="11" t="s">
        <v>69</v>
      </c>
      <c r="B62" s="11" t="s">
        <v>65</v>
      </c>
      <c r="C62" s="12">
        <v>2801.4396430400002</v>
      </c>
      <c r="D62" s="11">
        <v>3</v>
      </c>
      <c r="E62" s="11">
        <v>7699</v>
      </c>
      <c r="F62" s="11" t="s">
        <v>64</v>
      </c>
      <c r="G62" s="11">
        <v>7</v>
      </c>
      <c r="H62" s="11" t="s">
        <v>67</v>
      </c>
      <c r="I62" s="11">
        <v>9</v>
      </c>
      <c r="J62" s="11">
        <v>2240</v>
      </c>
      <c r="K62" s="11">
        <v>2240</v>
      </c>
      <c r="L62" s="11">
        <v>629</v>
      </c>
      <c r="M62" s="12">
        <v>4.1868665351100002E-4</v>
      </c>
      <c r="N62" s="13">
        <v>1</v>
      </c>
      <c r="O62" s="14">
        <f t="shared" si="0"/>
        <v>4.1868665351100002E-4</v>
      </c>
      <c r="P62" s="14">
        <v>4.6917039999999997</v>
      </c>
      <c r="Q62" s="14">
        <v>0.88216600000000001</v>
      </c>
      <c r="R62" s="14">
        <f t="shared" si="1"/>
        <v>1.9643538470241729E-3</v>
      </c>
      <c r="S62" s="14">
        <f t="shared" si="2"/>
        <v>3.6935113038118482E-4</v>
      </c>
      <c r="T62" s="13">
        <v>0.93</v>
      </c>
      <c r="U62" s="13">
        <v>0.92</v>
      </c>
      <c r="V62" s="14">
        <f t="shared" si="3"/>
        <v>1.8268490777324808E-3</v>
      </c>
      <c r="W62" s="14">
        <f t="shared" si="4"/>
        <v>3.3980303995069007E-4</v>
      </c>
    </row>
    <row r="63" spans="1:23">
      <c r="A63" s="11" t="s">
        <v>69</v>
      </c>
      <c r="B63" s="11" t="s">
        <v>65</v>
      </c>
      <c r="C63" s="12">
        <v>2801.4396430400002</v>
      </c>
      <c r="D63" s="11">
        <v>3</v>
      </c>
      <c r="E63" s="11">
        <v>7700</v>
      </c>
      <c r="F63" s="11" t="s">
        <v>64</v>
      </c>
      <c r="G63" s="11">
        <v>7</v>
      </c>
      <c r="H63" s="11" t="s">
        <v>68</v>
      </c>
      <c r="I63" s="11">
        <v>10</v>
      </c>
      <c r="J63" s="11">
        <v>3100</v>
      </c>
      <c r="K63" s="11">
        <v>3100</v>
      </c>
      <c r="L63" s="11">
        <v>630</v>
      </c>
      <c r="M63" s="12">
        <v>0.80211076831000006</v>
      </c>
      <c r="N63" s="13">
        <v>1</v>
      </c>
      <c r="O63" s="14">
        <f t="shared" si="0"/>
        <v>0.80211076831000006</v>
      </c>
      <c r="P63" s="14">
        <v>3.7313529999999999</v>
      </c>
      <c r="Q63" s="14">
        <v>0.13450200000000001</v>
      </c>
      <c r="R63" s="14">
        <f t="shared" si="1"/>
        <v>2.9929584216658234</v>
      </c>
      <c r="S63" s="14">
        <f t="shared" si="2"/>
        <v>0.10788550255923164</v>
      </c>
      <c r="T63" s="13">
        <v>0.93</v>
      </c>
      <c r="U63" s="13">
        <v>0.92</v>
      </c>
      <c r="V63" s="14">
        <f t="shared" si="3"/>
        <v>2.783451332149216</v>
      </c>
      <c r="W63" s="14">
        <f t="shared" si="4"/>
        <v>9.9254662354493109E-2</v>
      </c>
    </row>
    <row r="64" spans="1:23">
      <c r="A64" s="11" t="s">
        <v>69</v>
      </c>
      <c r="B64" s="11" t="s">
        <v>65</v>
      </c>
      <c r="C64" s="12">
        <v>2801.4396430400002</v>
      </c>
      <c r="D64" s="11">
        <v>3</v>
      </c>
      <c r="E64" s="11">
        <v>7701</v>
      </c>
      <c r="F64" s="11" t="s">
        <v>64</v>
      </c>
      <c r="G64" s="11">
        <v>7</v>
      </c>
      <c r="H64" s="11" t="s">
        <v>59</v>
      </c>
      <c r="I64" s="11">
        <v>5</v>
      </c>
      <c r="J64" s="11">
        <v>7420</v>
      </c>
      <c r="K64" s="11">
        <v>7420</v>
      </c>
      <c r="L64" s="11">
        <v>625</v>
      </c>
      <c r="M64" s="12">
        <v>4.0324398355200001E-4</v>
      </c>
      <c r="N64" s="13">
        <v>1</v>
      </c>
      <c r="O64" s="14">
        <f t="shared" si="0"/>
        <v>4.0324398355200001E-4</v>
      </c>
      <c r="P64" s="14">
        <v>0.99129199999999995</v>
      </c>
      <c r="Q64" s="14">
        <v>0.15073400000000001</v>
      </c>
      <c r="R64" s="14">
        <f t="shared" si="1"/>
        <v>3.9973253494322917E-4</v>
      </c>
      <c r="S64" s="14">
        <f t="shared" si="2"/>
        <v>6.0782578616727172E-5</v>
      </c>
      <c r="T64" s="13">
        <v>0.93</v>
      </c>
      <c r="U64" s="13">
        <v>0.92</v>
      </c>
      <c r="V64" s="14">
        <f t="shared" si="3"/>
        <v>3.7175125749720316E-4</v>
      </c>
      <c r="W64" s="14">
        <f t="shared" si="4"/>
        <v>5.5919972327388998E-5</v>
      </c>
    </row>
    <row r="65" spans="1:23">
      <c r="A65" s="11" t="s">
        <v>69</v>
      </c>
      <c r="B65" s="11" t="s">
        <v>65</v>
      </c>
      <c r="C65" s="12">
        <v>2801.4396430400002</v>
      </c>
      <c r="D65" s="11">
        <v>3</v>
      </c>
      <c r="E65" s="11">
        <v>7702</v>
      </c>
      <c r="F65" s="11" t="s">
        <v>64</v>
      </c>
      <c r="G65" s="11">
        <v>7</v>
      </c>
      <c r="H65" s="11" t="s">
        <v>59</v>
      </c>
      <c r="I65" s="11">
        <v>5</v>
      </c>
      <c r="J65" s="11">
        <v>7420</v>
      </c>
      <c r="K65" s="11">
        <v>7420</v>
      </c>
      <c r="L65" s="11">
        <v>625</v>
      </c>
      <c r="M65" s="12">
        <v>6.3716739262999997</v>
      </c>
      <c r="N65" s="13">
        <v>1</v>
      </c>
      <c r="O65" s="14">
        <f t="shared" si="0"/>
        <v>6.3716739262999997</v>
      </c>
      <c r="P65" s="14">
        <v>0.99129199999999995</v>
      </c>
      <c r="Q65" s="14">
        <v>0.15073400000000001</v>
      </c>
      <c r="R65" s="14">
        <f t="shared" si="1"/>
        <v>6.3161893897497787</v>
      </c>
      <c r="S65" s="14">
        <f t="shared" si="2"/>
        <v>0.96042789760690417</v>
      </c>
      <c r="T65" s="13">
        <v>0.93</v>
      </c>
      <c r="U65" s="13">
        <v>0.92</v>
      </c>
      <c r="V65" s="14">
        <f t="shared" si="3"/>
        <v>5.8740561324672944</v>
      </c>
      <c r="W65" s="14">
        <f t="shared" si="4"/>
        <v>0.88359366579835186</v>
      </c>
    </row>
    <row r="66" spans="1:23">
      <c r="A66" s="11" t="s">
        <v>69</v>
      </c>
      <c r="B66" s="11" t="s">
        <v>65</v>
      </c>
      <c r="C66" s="12">
        <v>2801.4396430400002</v>
      </c>
      <c r="D66" s="11">
        <v>3</v>
      </c>
      <c r="E66" s="11">
        <v>7770</v>
      </c>
      <c r="F66" s="11" t="s">
        <v>64</v>
      </c>
      <c r="G66" s="11">
        <v>7</v>
      </c>
      <c r="H66" s="11" t="s">
        <v>51</v>
      </c>
      <c r="I66" s="11">
        <v>4</v>
      </c>
      <c r="J66" s="11">
        <v>8140</v>
      </c>
      <c r="K66" s="11">
        <v>8140</v>
      </c>
      <c r="L66" s="11">
        <v>624</v>
      </c>
      <c r="M66" s="12">
        <v>1.3680927352300001</v>
      </c>
      <c r="N66" s="13">
        <v>1</v>
      </c>
      <c r="O66" s="14">
        <f t="shared" si="0"/>
        <v>1.3680927352300001</v>
      </c>
      <c r="P66" s="14">
        <v>8.9435769999999994</v>
      </c>
      <c r="Q66" s="14">
        <v>1.3322039999999999</v>
      </c>
      <c r="R66" s="14">
        <f t="shared" si="1"/>
        <v>12.235642720670118</v>
      </c>
      <c r="S66" s="14">
        <f t="shared" si="2"/>
        <v>1.822578614244347</v>
      </c>
      <c r="T66" s="13">
        <v>0.93</v>
      </c>
      <c r="U66" s="13">
        <v>0.92</v>
      </c>
      <c r="V66" s="14">
        <f t="shared" si="3"/>
        <v>11.37914773022321</v>
      </c>
      <c r="W66" s="14">
        <f t="shared" si="4"/>
        <v>1.6767723251047992</v>
      </c>
    </row>
    <row r="67" spans="1:23">
      <c r="A67" s="11" t="s">
        <v>69</v>
      </c>
      <c r="B67" s="11" t="s">
        <v>65</v>
      </c>
      <c r="C67" s="12">
        <v>2801.4396430400002</v>
      </c>
      <c r="D67" s="11">
        <v>3</v>
      </c>
      <c r="E67" s="11">
        <v>7776</v>
      </c>
      <c r="F67" s="11" t="s">
        <v>52</v>
      </c>
      <c r="G67" s="11">
        <v>4</v>
      </c>
      <c r="H67" s="11" t="s">
        <v>51</v>
      </c>
      <c r="I67" s="11">
        <v>4</v>
      </c>
      <c r="J67" s="11">
        <v>1400</v>
      </c>
      <c r="K67" s="11">
        <v>1400</v>
      </c>
      <c r="L67" s="11">
        <v>564</v>
      </c>
      <c r="M67" s="12">
        <v>0.19954291445200001</v>
      </c>
      <c r="N67" s="13">
        <v>1</v>
      </c>
      <c r="O67" s="14">
        <f t="shared" ref="O67:O130" si="5">M67*N67</f>
        <v>0.19954291445200001</v>
      </c>
      <c r="P67" s="14">
        <v>11.39</v>
      </c>
      <c r="Q67" s="14">
        <v>1.78</v>
      </c>
      <c r="R67" s="14">
        <f t="shared" ref="R67:R130" si="6">O67*P67</f>
        <v>2.2727937956082802</v>
      </c>
      <c r="S67" s="14">
        <f t="shared" ref="S67:S130" si="7">O67*Q67</f>
        <v>0.35518638772456002</v>
      </c>
      <c r="T67" s="13">
        <v>0.99</v>
      </c>
      <c r="U67" s="13">
        <v>0.98</v>
      </c>
      <c r="V67" s="14">
        <f t="shared" ref="V67:V130" si="8">R67*T67</f>
        <v>2.2500658576521975</v>
      </c>
      <c r="W67" s="14">
        <f t="shared" ref="W67:W130" si="9">S67*U67</f>
        <v>0.34808265997006882</v>
      </c>
    </row>
    <row r="68" spans="1:23">
      <c r="A68" s="11" t="s">
        <v>69</v>
      </c>
      <c r="B68" s="11" t="s">
        <v>65</v>
      </c>
      <c r="C68" s="12">
        <v>2801.4396430400002</v>
      </c>
      <c r="D68" s="11">
        <v>3</v>
      </c>
      <c r="E68" s="11">
        <v>7777</v>
      </c>
      <c r="F68" s="11" t="s">
        <v>64</v>
      </c>
      <c r="G68" s="11">
        <v>7</v>
      </c>
      <c r="H68" s="11" t="s">
        <v>51</v>
      </c>
      <c r="I68" s="11">
        <v>4</v>
      </c>
      <c r="J68" s="11">
        <v>1400</v>
      </c>
      <c r="K68" s="11">
        <v>1400</v>
      </c>
      <c r="L68" s="11">
        <v>624</v>
      </c>
      <c r="M68" s="12">
        <v>15.8720582236</v>
      </c>
      <c r="N68" s="13">
        <v>1</v>
      </c>
      <c r="O68" s="14">
        <f t="shared" si="5"/>
        <v>15.8720582236</v>
      </c>
      <c r="P68" s="14">
        <v>8.9435769999999994</v>
      </c>
      <c r="Q68" s="14">
        <v>1.3322039999999999</v>
      </c>
      <c r="R68" s="14">
        <f t="shared" si="6"/>
        <v>141.95297487124981</v>
      </c>
      <c r="S68" s="14">
        <f t="shared" si="7"/>
        <v>21.144819453712813</v>
      </c>
      <c r="T68" s="13">
        <v>0.93</v>
      </c>
      <c r="U68" s="13">
        <v>0.92</v>
      </c>
      <c r="V68" s="14">
        <f t="shared" si="8"/>
        <v>132.01626663026232</v>
      </c>
      <c r="W68" s="14">
        <f t="shared" si="9"/>
        <v>19.453233897415789</v>
      </c>
    </row>
    <row r="69" spans="1:23">
      <c r="A69" s="11" t="s">
        <v>69</v>
      </c>
      <c r="B69" s="11" t="s">
        <v>65</v>
      </c>
      <c r="C69" s="12">
        <v>2801.4396430400002</v>
      </c>
      <c r="D69" s="11">
        <v>3</v>
      </c>
      <c r="E69" s="11">
        <v>7778</v>
      </c>
      <c r="F69" s="11" t="s">
        <v>64</v>
      </c>
      <c r="G69" s="11">
        <v>7</v>
      </c>
      <c r="H69" s="11" t="s">
        <v>68</v>
      </c>
      <c r="I69" s="11">
        <v>10</v>
      </c>
      <c r="J69" s="11">
        <v>3100</v>
      </c>
      <c r="K69" s="11">
        <v>3100</v>
      </c>
      <c r="L69" s="11">
        <v>630</v>
      </c>
      <c r="M69" s="12">
        <v>19.585727283200001</v>
      </c>
      <c r="N69" s="13">
        <v>1</v>
      </c>
      <c r="O69" s="14">
        <f t="shared" si="5"/>
        <v>19.585727283200001</v>
      </c>
      <c r="P69" s="14">
        <v>3.7313529999999999</v>
      </c>
      <c r="Q69" s="14">
        <v>0.13450200000000001</v>
      </c>
      <c r="R69" s="14">
        <f t="shared" si="6"/>
        <v>73.081262255350168</v>
      </c>
      <c r="S69" s="14">
        <f t="shared" si="7"/>
        <v>2.6343194910449665</v>
      </c>
      <c r="T69" s="13">
        <v>0.93</v>
      </c>
      <c r="U69" s="13">
        <v>0.92</v>
      </c>
      <c r="V69" s="14">
        <f t="shared" si="8"/>
        <v>67.965573897475664</v>
      </c>
      <c r="W69" s="14">
        <f t="shared" si="9"/>
        <v>2.4235739317613691</v>
      </c>
    </row>
    <row r="70" spans="1:23">
      <c r="A70" s="11" t="s">
        <v>69</v>
      </c>
      <c r="B70" s="11" t="s">
        <v>65</v>
      </c>
      <c r="C70" s="12">
        <v>2801.4396430400002</v>
      </c>
      <c r="D70" s="11">
        <v>3</v>
      </c>
      <c r="E70" s="11">
        <v>7790</v>
      </c>
      <c r="F70" s="11" t="s">
        <v>64</v>
      </c>
      <c r="G70" s="11">
        <v>7</v>
      </c>
      <c r="H70" s="11" t="s">
        <v>57</v>
      </c>
      <c r="I70" s="11">
        <v>11</v>
      </c>
      <c r="J70" s="11">
        <v>4110</v>
      </c>
      <c r="K70" s="11">
        <v>4110</v>
      </c>
      <c r="L70" s="11">
        <v>631</v>
      </c>
      <c r="M70" s="12">
        <v>0.47356242367099999</v>
      </c>
      <c r="N70" s="13">
        <v>1</v>
      </c>
      <c r="O70" s="14">
        <f t="shared" si="5"/>
        <v>0.47356242367099999</v>
      </c>
      <c r="P70" s="14">
        <v>3.2994349999999999</v>
      </c>
      <c r="Q70" s="14">
        <v>0.11773699999999999</v>
      </c>
      <c r="R70" s="14">
        <f t="shared" si="6"/>
        <v>1.5624884353449258</v>
      </c>
      <c r="S70" s="14">
        <f t="shared" si="7"/>
        <v>5.575581907575252E-2</v>
      </c>
      <c r="T70" s="13">
        <v>0.93</v>
      </c>
      <c r="U70" s="13">
        <v>0.92</v>
      </c>
      <c r="V70" s="14">
        <f t="shared" si="8"/>
        <v>1.453114244870781</v>
      </c>
      <c r="W70" s="14">
        <f t="shared" si="9"/>
        <v>5.1295353549692321E-2</v>
      </c>
    </row>
    <row r="71" spans="1:23">
      <c r="A71" s="11" t="s">
        <v>69</v>
      </c>
      <c r="B71" s="11" t="s">
        <v>65</v>
      </c>
      <c r="C71" s="12">
        <v>2801.4396430400002</v>
      </c>
      <c r="D71" s="11">
        <v>3</v>
      </c>
      <c r="E71" s="11">
        <v>7791</v>
      </c>
      <c r="F71" s="11" t="s">
        <v>64</v>
      </c>
      <c r="G71" s="11">
        <v>7</v>
      </c>
      <c r="H71" s="11" t="s">
        <v>57</v>
      </c>
      <c r="I71" s="11">
        <v>11</v>
      </c>
      <c r="J71" s="11">
        <v>4110</v>
      </c>
      <c r="K71" s="11">
        <v>4110</v>
      </c>
      <c r="L71" s="11">
        <v>631</v>
      </c>
      <c r="M71" s="12">
        <v>0.36784589221199998</v>
      </c>
      <c r="N71" s="13">
        <v>1</v>
      </c>
      <c r="O71" s="14">
        <f t="shared" si="5"/>
        <v>0.36784589221199998</v>
      </c>
      <c r="P71" s="14">
        <v>3.2994349999999999</v>
      </c>
      <c r="Q71" s="14">
        <v>0.11773699999999999</v>
      </c>
      <c r="R71" s="14">
        <f t="shared" si="6"/>
        <v>1.2136836113705001</v>
      </c>
      <c r="S71" s="14">
        <f t="shared" si="7"/>
        <v>4.3309071811364237E-2</v>
      </c>
      <c r="T71" s="13">
        <v>0.93</v>
      </c>
      <c r="U71" s="13">
        <v>0.92</v>
      </c>
      <c r="V71" s="14">
        <f t="shared" si="8"/>
        <v>1.1287257585745651</v>
      </c>
      <c r="W71" s="14">
        <f t="shared" si="9"/>
        <v>3.9844346066455101E-2</v>
      </c>
    </row>
    <row r="72" spans="1:23">
      <c r="A72" s="11" t="s">
        <v>69</v>
      </c>
      <c r="B72" s="11" t="s">
        <v>65</v>
      </c>
      <c r="C72" s="12">
        <v>2801.4396430400002</v>
      </c>
      <c r="D72" s="11">
        <v>3</v>
      </c>
      <c r="E72" s="11">
        <v>7803</v>
      </c>
      <c r="F72" s="11" t="s">
        <v>64</v>
      </c>
      <c r="G72" s="11">
        <v>7</v>
      </c>
      <c r="H72" s="11" t="s">
        <v>51</v>
      </c>
      <c r="I72" s="11">
        <v>4</v>
      </c>
      <c r="J72" s="11">
        <v>1400</v>
      </c>
      <c r="K72" s="11">
        <v>1400</v>
      </c>
      <c r="L72" s="11">
        <v>624</v>
      </c>
      <c r="M72" s="12">
        <v>5.6703137741400003</v>
      </c>
      <c r="N72" s="13">
        <v>1</v>
      </c>
      <c r="O72" s="14">
        <f t="shared" si="5"/>
        <v>5.6703137741400003</v>
      </c>
      <c r="P72" s="14">
        <v>8.9435769999999994</v>
      </c>
      <c r="Q72" s="14">
        <v>1.3322039999999999</v>
      </c>
      <c r="R72" s="14">
        <f t="shared" si="6"/>
        <v>50.712887853181698</v>
      </c>
      <c r="S72" s="14">
        <f t="shared" si="7"/>
        <v>7.5540146911644044</v>
      </c>
      <c r="T72" s="13">
        <v>0.93</v>
      </c>
      <c r="U72" s="13">
        <v>0.92</v>
      </c>
      <c r="V72" s="14">
        <f t="shared" si="8"/>
        <v>47.162985703458979</v>
      </c>
      <c r="W72" s="14">
        <f t="shared" si="9"/>
        <v>6.9496935158712523</v>
      </c>
    </row>
    <row r="73" spans="1:23">
      <c r="A73" s="11" t="s">
        <v>69</v>
      </c>
      <c r="B73" s="11" t="s">
        <v>65</v>
      </c>
      <c r="C73" s="12">
        <v>2801.4396430400002</v>
      </c>
      <c r="D73" s="11">
        <v>3</v>
      </c>
      <c r="E73" s="11">
        <v>7806</v>
      </c>
      <c r="F73" s="11" t="s">
        <v>64</v>
      </c>
      <c r="G73" s="11">
        <v>7</v>
      </c>
      <c r="H73" s="11" t="s">
        <v>63</v>
      </c>
      <c r="I73" s="11">
        <v>6</v>
      </c>
      <c r="J73" s="11">
        <v>7410</v>
      </c>
      <c r="K73" s="11">
        <v>7410</v>
      </c>
      <c r="L73" s="11">
        <v>626</v>
      </c>
      <c r="M73" s="12">
        <v>3.3196947247100001E-3</v>
      </c>
      <c r="N73" s="13">
        <v>1</v>
      </c>
      <c r="O73" s="14">
        <f t="shared" si="5"/>
        <v>3.3196947247100001E-3</v>
      </c>
      <c r="P73" s="14">
        <v>3.6973400000000001</v>
      </c>
      <c r="Q73" s="14">
        <v>0.14446200000000001</v>
      </c>
      <c r="R73" s="14">
        <f t="shared" si="6"/>
        <v>1.2274040093459272E-2</v>
      </c>
      <c r="S73" s="14">
        <f t="shared" si="7"/>
        <v>4.7956973932105604E-4</v>
      </c>
      <c r="T73" s="13">
        <v>0.93</v>
      </c>
      <c r="U73" s="13">
        <v>0.92</v>
      </c>
      <c r="V73" s="14">
        <f t="shared" si="8"/>
        <v>1.1414857286917122E-2</v>
      </c>
      <c r="W73" s="14">
        <f t="shared" si="9"/>
        <v>4.4120416017537156E-4</v>
      </c>
    </row>
    <row r="74" spans="1:23">
      <c r="A74" s="11" t="s">
        <v>69</v>
      </c>
      <c r="B74" s="11" t="s">
        <v>65</v>
      </c>
      <c r="C74" s="12">
        <v>2801.4396430400002</v>
      </c>
      <c r="D74" s="11">
        <v>3</v>
      </c>
      <c r="E74" s="11">
        <v>7807</v>
      </c>
      <c r="F74" s="11" t="s">
        <v>64</v>
      </c>
      <c r="G74" s="11">
        <v>7</v>
      </c>
      <c r="H74" s="11" t="s">
        <v>57</v>
      </c>
      <c r="I74" s="11">
        <v>11</v>
      </c>
      <c r="J74" s="11">
        <v>4340</v>
      </c>
      <c r="K74" s="11">
        <v>4340</v>
      </c>
      <c r="L74" s="11">
        <v>631</v>
      </c>
      <c r="M74" s="12">
        <v>3.9522655528600001</v>
      </c>
      <c r="N74" s="13">
        <v>1</v>
      </c>
      <c r="O74" s="14">
        <f t="shared" si="5"/>
        <v>3.9522655528600001</v>
      </c>
      <c r="P74" s="14">
        <v>3.2994349999999999</v>
      </c>
      <c r="Q74" s="14">
        <v>0.11773699999999999</v>
      </c>
      <c r="R74" s="14">
        <f t="shared" si="6"/>
        <v>13.040243294400634</v>
      </c>
      <c r="S74" s="14">
        <f t="shared" si="7"/>
        <v>0.46532788939707781</v>
      </c>
      <c r="T74" s="13">
        <v>0.93</v>
      </c>
      <c r="U74" s="13">
        <v>0.92</v>
      </c>
      <c r="V74" s="14">
        <f t="shared" si="8"/>
        <v>12.127426263792589</v>
      </c>
      <c r="W74" s="14">
        <f t="shared" si="9"/>
        <v>0.4281016582453116</v>
      </c>
    </row>
    <row r="75" spans="1:23">
      <c r="A75" s="11" t="s">
        <v>69</v>
      </c>
      <c r="B75" s="11" t="s">
        <v>65</v>
      </c>
      <c r="C75" s="12">
        <v>2801.4396430400002</v>
      </c>
      <c r="D75" s="11">
        <v>3</v>
      </c>
      <c r="E75" s="11">
        <v>7808</v>
      </c>
      <c r="F75" s="11" t="s">
        <v>64</v>
      </c>
      <c r="G75" s="11">
        <v>7</v>
      </c>
      <c r="H75" s="11" t="s">
        <v>68</v>
      </c>
      <c r="I75" s="11">
        <v>10</v>
      </c>
      <c r="J75" s="11">
        <v>3100</v>
      </c>
      <c r="K75" s="11">
        <v>1900</v>
      </c>
      <c r="L75" s="11">
        <v>630</v>
      </c>
      <c r="M75" s="12">
        <v>2.5501262039800001</v>
      </c>
      <c r="N75" s="13">
        <v>1</v>
      </c>
      <c r="O75" s="14">
        <f t="shared" si="5"/>
        <v>2.5501262039800001</v>
      </c>
      <c r="P75" s="14">
        <v>3.7313529999999999</v>
      </c>
      <c r="Q75" s="14">
        <v>0.13450200000000001</v>
      </c>
      <c r="R75" s="14">
        <f t="shared" si="6"/>
        <v>9.5154210615993851</v>
      </c>
      <c r="S75" s="14">
        <f t="shared" si="7"/>
        <v>0.34299707468771801</v>
      </c>
      <c r="T75" s="13">
        <v>0.93</v>
      </c>
      <c r="U75" s="13">
        <v>0.92</v>
      </c>
      <c r="V75" s="14">
        <f t="shared" si="8"/>
        <v>8.8493415872874284</v>
      </c>
      <c r="W75" s="14">
        <f t="shared" si="9"/>
        <v>0.3155573087127006</v>
      </c>
    </row>
    <row r="76" spans="1:23">
      <c r="A76" s="11" t="s">
        <v>69</v>
      </c>
      <c r="B76" s="11" t="s">
        <v>65</v>
      </c>
      <c r="C76" s="12">
        <v>2801.4396430400002</v>
      </c>
      <c r="D76" s="11">
        <v>3</v>
      </c>
      <c r="E76" s="11">
        <v>7867</v>
      </c>
      <c r="F76" s="11" t="s">
        <v>64</v>
      </c>
      <c r="G76" s="11">
        <v>7</v>
      </c>
      <c r="H76" s="11" t="s">
        <v>61</v>
      </c>
      <c r="I76" s="11">
        <v>12</v>
      </c>
      <c r="J76" s="11">
        <v>5300</v>
      </c>
      <c r="K76" s="11">
        <v>5300</v>
      </c>
      <c r="L76" s="11">
        <v>632</v>
      </c>
      <c r="M76" s="12">
        <v>7.0122639445599999</v>
      </c>
      <c r="N76" s="13">
        <v>0.55000000000000004</v>
      </c>
      <c r="O76" s="14">
        <f t="shared" si="5"/>
        <v>3.8567451695080002</v>
      </c>
      <c r="P76" s="14">
        <v>1.7289019999999999</v>
      </c>
      <c r="Q76" s="14">
        <v>6.3421000000000005E-2</v>
      </c>
      <c r="R76" s="14">
        <f t="shared" si="6"/>
        <v>6.66793443705272</v>
      </c>
      <c r="S76" s="14">
        <f t="shared" si="7"/>
        <v>0.24459863539536689</v>
      </c>
      <c r="T76" s="13">
        <v>0.93</v>
      </c>
      <c r="U76" s="13">
        <v>0.92</v>
      </c>
      <c r="V76" s="14">
        <f t="shared" si="8"/>
        <v>6.2011790264590303</v>
      </c>
      <c r="W76" s="14">
        <f t="shared" si="9"/>
        <v>0.22503074456373753</v>
      </c>
    </row>
    <row r="77" spans="1:23">
      <c r="A77" s="11" t="s">
        <v>69</v>
      </c>
      <c r="B77" s="11" t="s">
        <v>65</v>
      </c>
      <c r="C77" s="12">
        <v>2801.4396430400002</v>
      </c>
      <c r="D77" s="11">
        <v>3</v>
      </c>
      <c r="E77" s="11">
        <v>7868</v>
      </c>
      <c r="F77" s="11" t="s">
        <v>64</v>
      </c>
      <c r="G77" s="11">
        <v>7</v>
      </c>
      <c r="H77" s="11" t="s">
        <v>57</v>
      </c>
      <c r="I77" s="11">
        <v>11</v>
      </c>
      <c r="J77" s="11">
        <v>4110</v>
      </c>
      <c r="K77" s="11">
        <v>4110</v>
      </c>
      <c r="L77" s="11">
        <v>631</v>
      </c>
      <c r="M77" s="12">
        <v>1.5666488167499999</v>
      </c>
      <c r="N77" s="13">
        <v>1</v>
      </c>
      <c r="O77" s="14">
        <f t="shared" si="5"/>
        <v>1.5666488167499999</v>
      </c>
      <c r="P77" s="14">
        <v>3.2994349999999999</v>
      </c>
      <c r="Q77" s="14">
        <v>0.11773699999999999</v>
      </c>
      <c r="R77" s="14">
        <f t="shared" si="6"/>
        <v>5.1690559386935355</v>
      </c>
      <c r="S77" s="14">
        <f t="shared" si="7"/>
        <v>0.18445253173769474</v>
      </c>
      <c r="T77" s="13">
        <v>0.93</v>
      </c>
      <c r="U77" s="13">
        <v>0.92</v>
      </c>
      <c r="V77" s="14">
        <f t="shared" si="8"/>
        <v>4.8072220229849885</v>
      </c>
      <c r="W77" s="14">
        <f t="shared" si="9"/>
        <v>0.16969632919867916</v>
      </c>
    </row>
    <row r="78" spans="1:23">
      <c r="A78" s="11" t="s">
        <v>69</v>
      </c>
      <c r="B78" s="11" t="s">
        <v>65</v>
      </c>
      <c r="C78" s="12">
        <v>2801.4396430400002</v>
      </c>
      <c r="D78" s="11">
        <v>3</v>
      </c>
      <c r="E78" s="11">
        <v>7869</v>
      </c>
      <c r="F78" s="11" t="s">
        <v>64</v>
      </c>
      <c r="G78" s="11">
        <v>7</v>
      </c>
      <c r="H78" s="11" t="s">
        <v>58</v>
      </c>
      <c r="I78" s="11">
        <v>13</v>
      </c>
      <c r="J78" s="11">
        <v>6170</v>
      </c>
      <c r="K78" s="11">
        <v>6170</v>
      </c>
      <c r="L78" s="11">
        <v>633</v>
      </c>
      <c r="M78" s="12">
        <v>0.23263206946699999</v>
      </c>
      <c r="N78" s="13">
        <v>1</v>
      </c>
      <c r="O78" s="14">
        <f t="shared" si="5"/>
        <v>0.23263206946699999</v>
      </c>
      <c r="P78" s="14">
        <v>1.6597740000000001</v>
      </c>
      <c r="Q78" s="14">
        <v>6.0443999999999998E-2</v>
      </c>
      <c r="R78" s="14">
        <f t="shared" si="6"/>
        <v>0.38611666046752047</v>
      </c>
      <c r="S78" s="14">
        <f t="shared" si="7"/>
        <v>1.4061212806863347E-2</v>
      </c>
      <c r="T78" s="13">
        <v>0.93</v>
      </c>
      <c r="U78" s="13">
        <v>0.92</v>
      </c>
      <c r="V78" s="14">
        <f t="shared" si="8"/>
        <v>0.35908849423479405</v>
      </c>
      <c r="W78" s="14">
        <f t="shared" si="9"/>
        <v>1.293631578231428E-2</v>
      </c>
    </row>
    <row r="79" spans="1:23">
      <c r="A79" s="11" t="s">
        <v>69</v>
      </c>
      <c r="B79" s="11" t="s">
        <v>65</v>
      </c>
      <c r="C79" s="12">
        <v>2801.4396430400002</v>
      </c>
      <c r="D79" s="11">
        <v>3</v>
      </c>
      <c r="E79" s="11">
        <v>7870</v>
      </c>
      <c r="F79" s="11" t="s">
        <v>64</v>
      </c>
      <c r="G79" s="11">
        <v>7</v>
      </c>
      <c r="H79" s="11" t="s">
        <v>61</v>
      </c>
      <c r="I79" s="11">
        <v>12</v>
      </c>
      <c r="J79" s="11">
        <v>5300</v>
      </c>
      <c r="K79" s="11">
        <v>5300</v>
      </c>
      <c r="L79" s="11">
        <v>632</v>
      </c>
      <c r="M79" s="12">
        <v>0.20183799548199999</v>
      </c>
      <c r="N79" s="13">
        <v>0.55000000000000004</v>
      </c>
      <c r="O79" s="14">
        <f t="shared" si="5"/>
        <v>0.1110108975151</v>
      </c>
      <c r="P79" s="14">
        <v>1.7289019999999999</v>
      </c>
      <c r="Q79" s="14">
        <v>6.3421000000000005E-2</v>
      </c>
      <c r="R79" s="14">
        <f t="shared" si="6"/>
        <v>0.19192696273565141</v>
      </c>
      <c r="S79" s="14">
        <f t="shared" si="7"/>
        <v>7.0404221313051579E-3</v>
      </c>
      <c r="T79" s="13">
        <v>0.93</v>
      </c>
      <c r="U79" s="13">
        <v>0.92</v>
      </c>
      <c r="V79" s="14">
        <f t="shared" si="8"/>
        <v>0.17849207534415581</v>
      </c>
      <c r="W79" s="14">
        <f t="shared" si="9"/>
        <v>6.4771883608007452E-3</v>
      </c>
    </row>
    <row r="80" spans="1:23">
      <c r="A80" s="11" t="s">
        <v>69</v>
      </c>
      <c r="B80" s="11" t="s">
        <v>65</v>
      </c>
      <c r="C80" s="12">
        <v>2801.4396430400002</v>
      </c>
      <c r="D80" s="11">
        <v>3</v>
      </c>
      <c r="E80" s="11">
        <v>7978</v>
      </c>
      <c r="F80" s="11" t="s">
        <v>64</v>
      </c>
      <c r="G80" s="11">
        <v>7</v>
      </c>
      <c r="H80" s="11" t="s">
        <v>62</v>
      </c>
      <c r="I80" s="11">
        <v>1</v>
      </c>
      <c r="J80" s="11">
        <v>1100</v>
      </c>
      <c r="K80" s="11">
        <v>1100</v>
      </c>
      <c r="L80" s="11">
        <v>621</v>
      </c>
      <c r="M80" s="12">
        <v>0.59617401550500004</v>
      </c>
      <c r="N80" s="13">
        <v>1</v>
      </c>
      <c r="O80" s="14">
        <f t="shared" si="5"/>
        <v>0.59617401550500004</v>
      </c>
      <c r="P80" s="14">
        <v>4.1810729999999996</v>
      </c>
      <c r="Q80" s="14">
        <v>0.71781099999999998</v>
      </c>
      <c r="R80" s="14">
        <f t="shared" si="6"/>
        <v>2.492647079529537</v>
      </c>
      <c r="S80" s="14">
        <f t="shared" si="7"/>
        <v>0.42794026624365955</v>
      </c>
      <c r="T80" s="13">
        <v>0.93</v>
      </c>
      <c r="U80" s="13">
        <v>0.92</v>
      </c>
      <c r="V80" s="14">
        <f t="shared" si="8"/>
        <v>2.3181617839624695</v>
      </c>
      <c r="W80" s="14">
        <f t="shared" si="9"/>
        <v>0.3937050449441668</v>
      </c>
    </row>
    <row r="81" spans="1:23">
      <c r="A81" s="11" t="s">
        <v>69</v>
      </c>
      <c r="B81" s="11" t="s">
        <v>65</v>
      </c>
      <c r="C81" s="12">
        <v>2801.4396430400002</v>
      </c>
      <c r="D81" s="11">
        <v>3</v>
      </c>
      <c r="E81" s="11">
        <v>7979</v>
      </c>
      <c r="F81" s="11" t="s">
        <v>64</v>
      </c>
      <c r="G81" s="11">
        <v>7</v>
      </c>
      <c r="H81" s="11" t="s">
        <v>68</v>
      </c>
      <c r="I81" s="11">
        <v>10</v>
      </c>
      <c r="J81" s="11">
        <v>3100</v>
      </c>
      <c r="K81" s="11">
        <v>1180</v>
      </c>
      <c r="L81" s="11">
        <v>630</v>
      </c>
      <c r="M81" s="12">
        <v>1.75651290063</v>
      </c>
      <c r="N81" s="13">
        <v>1</v>
      </c>
      <c r="O81" s="14">
        <f t="shared" si="5"/>
        <v>1.75651290063</v>
      </c>
      <c r="P81" s="14">
        <v>3.7313529999999999</v>
      </c>
      <c r="Q81" s="14">
        <v>0.13450200000000001</v>
      </c>
      <c r="R81" s="14">
        <f t="shared" si="6"/>
        <v>6.5541696813044519</v>
      </c>
      <c r="S81" s="14">
        <f t="shared" si="7"/>
        <v>0.23625449816053629</v>
      </c>
      <c r="T81" s="13">
        <v>0.93</v>
      </c>
      <c r="U81" s="13">
        <v>0.92</v>
      </c>
      <c r="V81" s="14">
        <f t="shared" si="8"/>
        <v>6.0953778036131405</v>
      </c>
      <c r="W81" s="14">
        <f t="shared" si="9"/>
        <v>0.2173541383076934</v>
      </c>
    </row>
    <row r="82" spans="1:23">
      <c r="A82" s="11" t="s">
        <v>69</v>
      </c>
      <c r="B82" s="11" t="s">
        <v>65</v>
      </c>
      <c r="C82" s="12">
        <v>2801.4396430400002</v>
      </c>
      <c r="D82" s="11">
        <v>3</v>
      </c>
      <c r="E82" s="11">
        <v>7980</v>
      </c>
      <c r="F82" s="11" t="s">
        <v>72</v>
      </c>
      <c r="G82" s="11">
        <v>9</v>
      </c>
      <c r="H82" s="11" t="s">
        <v>68</v>
      </c>
      <c r="I82" s="11">
        <v>10</v>
      </c>
      <c r="J82" s="11">
        <v>3100</v>
      </c>
      <c r="K82" s="11">
        <v>1180</v>
      </c>
      <c r="L82" s="11">
        <v>670</v>
      </c>
      <c r="M82" s="12">
        <v>9.4941907390700006E-2</v>
      </c>
      <c r="N82" s="13">
        <v>1</v>
      </c>
      <c r="O82" s="14">
        <f t="shared" si="5"/>
        <v>9.4941907390700006E-2</v>
      </c>
      <c r="P82" s="14">
        <v>3.6996380000000002</v>
      </c>
      <c r="Q82" s="14">
        <v>0.127749</v>
      </c>
      <c r="R82" s="14">
        <f t="shared" si="6"/>
        <v>0.35125068837511458</v>
      </c>
      <c r="S82" s="14">
        <f t="shared" si="7"/>
        <v>1.2128733727254535E-2</v>
      </c>
      <c r="T82" s="13">
        <v>0.99</v>
      </c>
      <c r="U82" s="13">
        <v>0.99</v>
      </c>
      <c r="V82" s="14">
        <f t="shared" si="8"/>
        <v>0.34773818149136343</v>
      </c>
      <c r="W82" s="14">
        <f t="shared" si="9"/>
        <v>1.2007446389981989E-2</v>
      </c>
    </row>
    <row r="83" spans="1:23">
      <c r="A83" s="11" t="s">
        <v>69</v>
      </c>
      <c r="B83" s="11" t="s">
        <v>65</v>
      </c>
      <c r="C83" s="12">
        <v>2801.4396430400002</v>
      </c>
      <c r="D83" s="11">
        <v>3</v>
      </c>
      <c r="E83" s="11">
        <v>7981</v>
      </c>
      <c r="F83" s="11" t="s">
        <v>64</v>
      </c>
      <c r="G83" s="11">
        <v>7</v>
      </c>
      <c r="H83" s="11" t="s">
        <v>55</v>
      </c>
      <c r="I83" s="11">
        <v>2</v>
      </c>
      <c r="J83" s="11">
        <v>1200</v>
      </c>
      <c r="K83" s="11">
        <v>1200</v>
      </c>
      <c r="L83" s="11">
        <v>622</v>
      </c>
      <c r="M83" s="12">
        <v>9.1577896134200004E-2</v>
      </c>
      <c r="N83" s="13">
        <v>1</v>
      </c>
      <c r="O83" s="14">
        <f t="shared" si="5"/>
        <v>9.1577896134200004E-2</v>
      </c>
      <c r="P83" s="14">
        <v>6.4559959999999998</v>
      </c>
      <c r="Q83" s="14">
        <v>1.0023059999999999</v>
      </c>
      <c r="R83" s="14">
        <f t="shared" si="6"/>
        <v>0.5912265311308107</v>
      </c>
      <c r="S83" s="14">
        <f t="shared" si="7"/>
        <v>9.1789074762685469E-2</v>
      </c>
      <c r="T83" s="13">
        <v>0.93</v>
      </c>
      <c r="U83" s="13">
        <v>0.92</v>
      </c>
      <c r="V83" s="14">
        <f t="shared" si="8"/>
        <v>0.54984067395165392</v>
      </c>
      <c r="W83" s="14">
        <f t="shared" si="9"/>
        <v>8.4445948781670638E-2</v>
      </c>
    </row>
    <row r="84" spans="1:23">
      <c r="A84" s="11" t="s">
        <v>69</v>
      </c>
      <c r="B84" s="11" t="s">
        <v>65</v>
      </c>
      <c r="C84" s="12">
        <v>2801.4396430400002</v>
      </c>
      <c r="D84" s="11">
        <v>3</v>
      </c>
      <c r="E84" s="11">
        <v>7982</v>
      </c>
      <c r="F84" s="11" t="s">
        <v>72</v>
      </c>
      <c r="G84" s="11">
        <v>9</v>
      </c>
      <c r="H84" s="11" t="s">
        <v>55</v>
      </c>
      <c r="I84" s="11">
        <v>2</v>
      </c>
      <c r="J84" s="11">
        <v>1200</v>
      </c>
      <c r="K84" s="11">
        <v>1200</v>
      </c>
      <c r="L84" s="11">
        <v>662</v>
      </c>
      <c r="M84" s="12">
        <v>5.3709033194500001E-3</v>
      </c>
      <c r="N84" s="13">
        <v>1</v>
      </c>
      <c r="O84" s="14">
        <f t="shared" si="5"/>
        <v>5.3709033194500001E-3</v>
      </c>
      <c r="P84" s="14">
        <v>6.7590009999999996</v>
      </c>
      <c r="Q84" s="14">
        <v>1.075761</v>
      </c>
      <c r="R84" s="14">
        <f t="shared" si="6"/>
        <v>3.6301940907065865E-2</v>
      </c>
      <c r="S84" s="14">
        <f t="shared" si="7"/>
        <v>5.777808325834851E-3</v>
      </c>
      <c r="T84" s="13">
        <v>0.99</v>
      </c>
      <c r="U84" s="13">
        <v>0.99</v>
      </c>
      <c r="V84" s="14">
        <f t="shared" si="8"/>
        <v>3.5938921497995206E-2</v>
      </c>
      <c r="W84" s="14">
        <f t="shared" si="9"/>
        <v>5.7200302425765024E-3</v>
      </c>
    </row>
    <row r="85" spans="1:23">
      <c r="A85" s="11" t="s">
        <v>69</v>
      </c>
      <c r="B85" s="11" t="s">
        <v>65</v>
      </c>
      <c r="C85" s="12">
        <v>2801.4396430400002</v>
      </c>
      <c r="D85" s="11">
        <v>3</v>
      </c>
      <c r="E85" s="11">
        <v>8022</v>
      </c>
      <c r="F85" s="11" t="s">
        <v>64</v>
      </c>
      <c r="G85" s="11">
        <v>7</v>
      </c>
      <c r="H85" s="11" t="s">
        <v>59</v>
      </c>
      <c r="I85" s="11">
        <v>5</v>
      </c>
      <c r="J85" s="11">
        <v>7420</v>
      </c>
      <c r="K85" s="11">
        <v>7420</v>
      </c>
      <c r="L85" s="11">
        <v>625</v>
      </c>
      <c r="M85" s="12">
        <v>19.916518736800001</v>
      </c>
      <c r="N85" s="13">
        <v>1</v>
      </c>
      <c r="O85" s="14">
        <f t="shared" si="5"/>
        <v>19.916518736800001</v>
      </c>
      <c r="P85" s="14">
        <v>0.99129199999999995</v>
      </c>
      <c r="Q85" s="14">
        <v>0.15073400000000001</v>
      </c>
      <c r="R85" s="14">
        <f t="shared" si="6"/>
        <v>19.743085691639944</v>
      </c>
      <c r="S85" s="14">
        <f t="shared" si="7"/>
        <v>3.0020965352728113</v>
      </c>
      <c r="T85" s="13">
        <v>0.93</v>
      </c>
      <c r="U85" s="13">
        <v>0.92</v>
      </c>
      <c r="V85" s="14">
        <f t="shared" si="8"/>
        <v>18.361069693225151</v>
      </c>
      <c r="W85" s="14">
        <f t="shared" si="9"/>
        <v>2.7619288124509866</v>
      </c>
    </row>
    <row r="86" spans="1:23">
      <c r="A86" s="11" t="s">
        <v>69</v>
      </c>
      <c r="B86" s="11" t="s">
        <v>65</v>
      </c>
      <c r="C86" s="12">
        <v>2801.4396430400002</v>
      </c>
      <c r="D86" s="11">
        <v>3</v>
      </c>
      <c r="E86" s="11">
        <v>8026</v>
      </c>
      <c r="F86" s="11" t="s">
        <v>64</v>
      </c>
      <c r="G86" s="11">
        <v>7</v>
      </c>
      <c r="H86" s="11" t="s">
        <v>51</v>
      </c>
      <c r="I86" s="11">
        <v>4</v>
      </c>
      <c r="J86" s="11">
        <v>8140</v>
      </c>
      <c r="K86" s="11">
        <v>8140</v>
      </c>
      <c r="L86" s="11">
        <v>624</v>
      </c>
      <c r="M86" s="12">
        <v>1.9849061218399999</v>
      </c>
      <c r="N86" s="13">
        <v>1</v>
      </c>
      <c r="O86" s="14">
        <f t="shared" si="5"/>
        <v>1.9849061218399999</v>
      </c>
      <c r="P86" s="14">
        <v>8.9435769999999994</v>
      </c>
      <c r="Q86" s="14">
        <v>1.3322039999999999</v>
      </c>
      <c r="R86" s="14">
        <f t="shared" si="6"/>
        <v>17.752160738447419</v>
      </c>
      <c r="S86" s="14">
        <f t="shared" si="7"/>
        <v>2.6442998751397351</v>
      </c>
      <c r="T86" s="13">
        <v>0.93</v>
      </c>
      <c r="U86" s="13">
        <v>0.92</v>
      </c>
      <c r="V86" s="14">
        <f t="shared" si="8"/>
        <v>16.509509486756102</v>
      </c>
      <c r="W86" s="14">
        <f t="shared" si="9"/>
        <v>2.4327558851285565</v>
      </c>
    </row>
    <row r="87" spans="1:23">
      <c r="A87" s="11" t="s">
        <v>69</v>
      </c>
      <c r="B87" s="11" t="s">
        <v>65</v>
      </c>
      <c r="C87" s="12">
        <v>2801.4396430400002</v>
      </c>
      <c r="D87" s="11">
        <v>3</v>
      </c>
      <c r="E87" s="11">
        <v>8027</v>
      </c>
      <c r="F87" s="11" t="s">
        <v>64</v>
      </c>
      <c r="G87" s="11">
        <v>7</v>
      </c>
      <c r="H87" s="11" t="s">
        <v>57</v>
      </c>
      <c r="I87" s="11">
        <v>11</v>
      </c>
      <c r="J87" s="11">
        <v>4110</v>
      </c>
      <c r="K87" s="11">
        <v>4110</v>
      </c>
      <c r="L87" s="11">
        <v>631</v>
      </c>
      <c r="M87" s="12">
        <v>6.6455624336700003</v>
      </c>
      <c r="N87" s="13">
        <v>1</v>
      </c>
      <c r="O87" s="14">
        <f t="shared" si="5"/>
        <v>6.6455624336700003</v>
      </c>
      <c r="P87" s="14">
        <v>3.2994349999999999</v>
      </c>
      <c r="Q87" s="14">
        <v>0.11773699999999999</v>
      </c>
      <c r="R87" s="14">
        <f t="shared" si="6"/>
        <v>21.926601288335977</v>
      </c>
      <c r="S87" s="14">
        <f t="shared" si="7"/>
        <v>0.78242858425300477</v>
      </c>
      <c r="T87" s="13">
        <v>0.93</v>
      </c>
      <c r="U87" s="13">
        <v>0.92</v>
      </c>
      <c r="V87" s="14">
        <f t="shared" si="8"/>
        <v>20.391739198152461</v>
      </c>
      <c r="W87" s="14">
        <f t="shared" si="9"/>
        <v>0.7198342975127644</v>
      </c>
    </row>
    <row r="88" spans="1:23">
      <c r="A88" s="11" t="s">
        <v>69</v>
      </c>
      <c r="B88" s="11" t="s">
        <v>65</v>
      </c>
      <c r="C88" s="12">
        <v>2801.4396430400002</v>
      </c>
      <c r="D88" s="11">
        <v>3</v>
      </c>
      <c r="E88" s="11">
        <v>8028</v>
      </c>
      <c r="F88" s="11" t="s">
        <v>64</v>
      </c>
      <c r="G88" s="11">
        <v>7</v>
      </c>
      <c r="H88" s="11" t="s">
        <v>59</v>
      </c>
      <c r="I88" s="11">
        <v>5</v>
      </c>
      <c r="J88" s="11">
        <v>7420</v>
      </c>
      <c r="K88" s="11">
        <v>7420</v>
      </c>
      <c r="L88" s="11">
        <v>625</v>
      </c>
      <c r="M88" s="12">
        <v>0.77648941968100005</v>
      </c>
      <c r="N88" s="13">
        <v>1</v>
      </c>
      <c r="O88" s="14">
        <f t="shared" si="5"/>
        <v>0.77648941968100005</v>
      </c>
      <c r="P88" s="14">
        <v>0.99129199999999995</v>
      </c>
      <c r="Q88" s="14">
        <v>0.15073400000000001</v>
      </c>
      <c r="R88" s="14">
        <f t="shared" si="6"/>
        <v>0.76972774981441783</v>
      </c>
      <c r="S88" s="14">
        <f t="shared" si="7"/>
        <v>0.11704335618619587</v>
      </c>
      <c r="T88" s="13">
        <v>0.93</v>
      </c>
      <c r="U88" s="13">
        <v>0.92</v>
      </c>
      <c r="V88" s="14">
        <f t="shared" si="8"/>
        <v>0.71584680732740857</v>
      </c>
      <c r="W88" s="14">
        <f t="shared" si="9"/>
        <v>0.1076798876913002</v>
      </c>
    </row>
    <row r="89" spans="1:23">
      <c r="A89" s="11" t="s">
        <v>69</v>
      </c>
      <c r="B89" s="11" t="s">
        <v>65</v>
      </c>
      <c r="C89" s="12">
        <v>2801.4396430400002</v>
      </c>
      <c r="D89" s="11">
        <v>3</v>
      </c>
      <c r="E89" s="11">
        <v>8033</v>
      </c>
      <c r="F89" s="11" t="s">
        <v>64</v>
      </c>
      <c r="G89" s="11">
        <v>7</v>
      </c>
      <c r="H89" s="11" t="s">
        <v>51</v>
      </c>
      <c r="I89" s="11">
        <v>4</v>
      </c>
      <c r="J89" s="11">
        <v>8140</v>
      </c>
      <c r="K89" s="11">
        <v>8140</v>
      </c>
      <c r="L89" s="11">
        <v>624</v>
      </c>
      <c r="M89" s="12">
        <v>2.0882150638899999</v>
      </c>
      <c r="N89" s="13">
        <v>1</v>
      </c>
      <c r="O89" s="14">
        <f t="shared" si="5"/>
        <v>2.0882150638899999</v>
      </c>
      <c r="P89" s="14">
        <v>8.9435769999999994</v>
      </c>
      <c r="Q89" s="14">
        <v>1.3322039999999999</v>
      </c>
      <c r="R89" s="14">
        <f t="shared" si="6"/>
        <v>18.676112216460133</v>
      </c>
      <c r="S89" s="14">
        <f t="shared" si="7"/>
        <v>2.7819284609745134</v>
      </c>
      <c r="T89" s="13">
        <v>0.93</v>
      </c>
      <c r="U89" s="13">
        <v>0.92</v>
      </c>
      <c r="V89" s="14">
        <f t="shared" si="8"/>
        <v>17.368784361307924</v>
      </c>
      <c r="W89" s="14">
        <f t="shared" si="9"/>
        <v>2.5593741840965523</v>
      </c>
    </row>
    <row r="90" spans="1:23">
      <c r="A90" s="11" t="s">
        <v>69</v>
      </c>
      <c r="B90" s="11" t="s">
        <v>65</v>
      </c>
      <c r="C90" s="12">
        <v>2801.4396430400002</v>
      </c>
      <c r="D90" s="11">
        <v>3</v>
      </c>
      <c r="E90" s="11">
        <v>8034</v>
      </c>
      <c r="F90" s="11" t="s">
        <v>64</v>
      </c>
      <c r="G90" s="11">
        <v>7</v>
      </c>
      <c r="H90" s="11" t="s">
        <v>57</v>
      </c>
      <c r="I90" s="11">
        <v>11</v>
      </c>
      <c r="J90" s="11">
        <v>4110</v>
      </c>
      <c r="K90" s="11">
        <v>4110</v>
      </c>
      <c r="L90" s="11">
        <v>631</v>
      </c>
      <c r="M90" s="12">
        <v>0.87342310282400004</v>
      </c>
      <c r="N90" s="13">
        <v>1</v>
      </c>
      <c r="O90" s="14">
        <f t="shared" si="5"/>
        <v>0.87342310282400004</v>
      </c>
      <c r="P90" s="14">
        <v>3.2994349999999999</v>
      </c>
      <c r="Q90" s="14">
        <v>0.11773699999999999</v>
      </c>
      <c r="R90" s="14">
        <f t="shared" si="6"/>
        <v>2.8818027552661043</v>
      </c>
      <c r="S90" s="14">
        <f t="shared" si="7"/>
        <v>0.10283421585718928</v>
      </c>
      <c r="T90" s="13">
        <v>0.93</v>
      </c>
      <c r="U90" s="13">
        <v>0.92</v>
      </c>
      <c r="V90" s="14">
        <f t="shared" si="8"/>
        <v>2.6800765623974772</v>
      </c>
      <c r="W90" s="14">
        <f t="shared" si="9"/>
        <v>9.4607478588614152E-2</v>
      </c>
    </row>
    <row r="91" spans="1:23">
      <c r="A91" s="11" t="s">
        <v>69</v>
      </c>
      <c r="B91" s="11" t="s">
        <v>65</v>
      </c>
      <c r="C91" s="12">
        <v>2801.4396430400002</v>
      </c>
      <c r="D91" s="11">
        <v>3</v>
      </c>
      <c r="E91" s="11">
        <v>8035</v>
      </c>
      <c r="F91" s="11" t="s">
        <v>64</v>
      </c>
      <c r="G91" s="11">
        <v>7</v>
      </c>
      <c r="H91" s="11" t="s">
        <v>68</v>
      </c>
      <c r="I91" s="11">
        <v>10</v>
      </c>
      <c r="J91" s="11">
        <v>3100</v>
      </c>
      <c r="K91" s="11">
        <v>3100</v>
      </c>
      <c r="L91" s="11">
        <v>630</v>
      </c>
      <c r="M91" s="12">
        <v>5.6405844642599998</v>
      </c>
      <c r="N91" s="13">
        <v>1</v>
      </c>
      <c r="O91" s="14">
        <f t="shared" si="5"/>
        <v>5.6405844642599998</v>
      </c>
      <c r="P91" s="14">
        <v>3.7313529999999999</v>
      </c>
      <c r="Q91" s="14">
        <v>0.13450200000000001</v>
      </c>
      <c r="R91" s="14">
        <f t="shared" si="6"/>
        <v>21.047011762469943</v>
      </c>
      <c r="S91" s="14">
        <f t="shared" si="7"/>
        <v>0.75866989161189857</v>
      </c>
      <c r="T91" s="13">
        <v>0.93</v>
      </c>
      <c r="U91" s="13">
        <v>0.92</v>
      </c>
      <c r="V91" s="14">
        <f t="shared" si="8"/>
        <v>19.573720939097047</v>
      </c>
      <c r="W91" s="14">
        <f t="shared" si="9"/>
        <v>0.69797630028294677</v>
      </c>
    </row>
    <row r="92" spans="1:23">
      <c r="A92" s="11" t="s">
        <v>69</v>
      </c>
      <c r="B92" s="11" t="s">
        <v>65</v>
      </c>
      <c r="C92" s="12">
        <v>2801.4396430400002</v>
      </c>
      <c r="D92" s="11">
        <v>3</v>
      </c>
      <c r="E92" s="11">
        <v>8036</v>
      </c>
      <c r="F92" s="11" t="s">
        <v>64</v>
      </c>
      <c r="G92" s="11">
        <v>7</v>
      </c>
      <c r="H92" s="11" t="s">
        <v>57</v>
      </c>
      <c r="I92" s="11">
        <v>11</v>
      </c>
      <c r="J92" s="11">
        <v>4110</v>
      </c>
      <c r="K92" s="11">
        <v>4110</v>
      </c>
      <c r="L92" s="11">
        <v>631</v>
      </c>
      <c r="M92" s="12">
        <v>0.31585461337199999</v>
      </c>
      <c r="N92" s="13">
        <v>1</v>
      </c>
      <c r="O92" s="14">
        <f t="shared" si="5"/>
        <v>0.31585461337199999</v>
      </c>
      <c r="P92" s="14">
        <v>3.2994349999999999</v>
      </c>
      <c r="Q92" s="14">
        <v>0.11773699999999999</v>
      </c>
      <c r="R92" s="14">
        <f t="shared" si="6"/>
        <v>1.0421417662710448</v>
      </c>
      <c r="S92" s="14">
        <f t="shared" si="7"/>
        <v>3.7187774614579158E-2</v>
      </c>
      <c r="T92" s="13">
        <v>0.93</v>
      </c>
      <c r="U92" s="13">
        <v>0.92</v>
      </c>
      <c r="V92" s="14">
        <f t="shared" si="8"/>
        <v>0.9691918426320717</v>
      </c>
      <c r="W92" s="14">
        <f t="shared" si="9"/>
        <v>3.4212752645412826E-2</v>
      </c>
    </row>
    <row r="93" spans="1:23">
      <c r="A93" s="11" t="s">
        <v>69</v>
      </c>
      <c r="B93" s="11" t="s">
        <v>65</v>
      </c>
      <c r="C93" s="12">
        <v>2801.4396430400002</v>
      </c>
      <c r="D93" s="11">
        <v>3</v>
      </c>
      <c r="E93" s="11">
        <v>8095</v>
      </c>
      <c r="F93" s="11" t="s">
        <v>64</v>
      </c>
      <c r="G93" s="11">
        <v>7</v>
      </c>
      <c r="H93" s="11" t="s">
        <v>51</v>
      </c>
      <c r="I93" s="11">
        <v>4</v>
      </c>
      <c r="J93" s="11">
        <v>8140</v>
      </c>
      <c r="K93" s="11">
        <v>8140</v>
      </c>
      <c r="L93" s="11">
        <v>624</v>
      </c>
      <c r="M93" s="12">
        <v>2.1649801771899999</v>
      </c>
      <c r="N93" s="13">
        <v>1</v>
      </c>
      <c r="O93" s="14">
        <f t="shared" si="5"/>
        <v>2.1649801771899999</v>
      </c>
      <c r="P93" s="14">
        <v>8.9435769999999994</v>
      </c>
      <c r="Q93" s="14">
        <v>1.3322039999999999</v>
      </c>
      <c r="R93" s="14">
        <f t="shared" si="6"/>
        <v>19.362666918172408</v>
      </c>
      <c r="S93" s="14">
        <f t="shared" si="7"/>
        <v>2.8841952519732263</v>
      </c>
      <c r="T93" s="13">
        <v>0.93</v>
      </c>
      <c r="U93" s="13">
        <v>0.92</v>
      </c>
      <c r="V93" s="14">
        <f t="shared" si="8"/>
        <v>18.007280233900342</v>
      </c>
      <c r="W93" s="14">
        <f t="shared" si="9"/>
        <v>2.6534596318153683</v>
      </c>
    </row>
    <row r="94" spans="1:23">
      <c r="A94" s="11" t="s">
        <v>69</v>
      </c>
      <c r="B94" s="11" t="s">
        <v>65</v>
      </c>
      <c r="C94" s="12">
        <v>2801.4396430400002</v>
      </c>
      <c r="D94" s="11">
        <v>3</v>
      </c>
      <c r="E94" s="11">
        <v>8096</v>
      </c>
      <c r="F94" s="11" t="s">
        <v>64</v>
      </c>
      <c r="G94" s="11">
        <v>7</v>
      </c>
      <c r="H94" s="11" t="s">
        <v>57</v>
      </c>
      <c r="I94" s="11">
        <v>11</v>
      </c>
      <c r="J94" s="11">
        <v>4110</v>
      </c>
      <c r="K94" s="11">
        <v>4110</v>
      </c>
      <c r="L94" s="11">
        <v>631</v>
      </c>
      <c r="M94" s="12">
        <v>1.33719420951</v>
      </c>
      <c r="N94" s="13">
        <v>1</v>
      </c>
      <c r="O94" s="14">
        <f t="shared" si="5"/>
        <v>1.33719420951</v>
      </c>
      <c r="P94" s="14">
        <v>3.2994349999999999</v>
      </c>
      <c r="Q94" s="14">
        <v>0.11773699999999999</v>
      </c>
      <c r="R94" s="14">
        <f t="shared" si="6"/>
        <v>4.4119853766546271</v>
      </c>
      <c r="S94" s="14">
        <f t="shared" si="7"/>
        <v>0.15743723464507886</v>
      </c>
      <c r="T94" s="13">
        <v>0.93</v>
      </c>
      <c r="U94" s="13">
        <v>0.92</v>
      </c>
      <c r="V94" s="14">
        <f t="shared" si="8"/>
        <v>4.1031464002888036</v>
      </c>
      <c r="W94" s="14">
        <f t="shared" si="9"/>
        <v>0.14484225587347255</v>
      </c>
    </row>
    <row r="95" spans="1:23">
      <c r="A95" s="11" t="s">
        <v>69</v>
      </c>
      <c r="B95" s="11" t="s">
        <v>65</v>
      </c>
      <c r="C95" s="12">
        <v>2801.4396430400002</v>
      </c>
      <c r="D95" s="11">
        <v>3</v>
      </c>
      <c r="E95" s="11">
        <v>8097</v>
      </c>
      <c r="F95" s="11" t="s">
        <v>64</v>
      </c>
      <c r="G95" s="11">
        <v>7</v>
      </c>
      <c r="H95" s="11" t="s">
        <v>57</v>
      </c>
      <c r="I95" s="11">
        <v>11</v>
      </c>
      <c r="J95" s="11">
        <v>4110</v>
      </c>
      <c r="K95" s="11">
        <v>4110</v>
      </c>
      <c r="L95" s="11">
        <v>631</v>
      </c>
      <c r="M95" s="12">
        <v>0.63639246534899996</v>
      </c>
      <c r="N95" s="13">
        <v>1</v>
      </c>
      <c r="O95" s="14">
        <f t="shared" si="5"/>
        <v>0.63639246534899996</v>
      </c>
      <c r="P95" s="14">
        <v>3.2994349999999999</v>
      </c>
      <c r="Q95" s="14">
        <v>0.11773699999999999</v>
      </c>
      <c r="R95" s="14">
        <f t="shared" si="6"/>
        <v>2.0997355739087777</v>
      </c>
      <c r="S95" s="14">
        <f t="shared" si="7"/>
        <v>7.4926939692795208E-2</v>
      </c>
      <c r="T95" s="13">
        <v>0.93</v>
      </c>
      <c r="U95" s="13">
        <v>0.92</v>
      </c>
      <c r="V95" s="14">
        <f t="shared" si="8"/>
        <v>1.9527540837351633</v>
      </c>
      <c r="W95" s="14">
        <f t="shared" si="9"/>
        <v>6.8932784517371601E-2</v>
      </c>
    </row>
    <row r="96" spans="1:23">
      <c r="A96" s="11" t="s">
        <v>69</v>
      </c>
      <c r="B96" s="11" t="s">
        <v>65</v>
      </c>
      <c r="C96" s="12">
        <v>2801.4396430400002</v>
      </c>
      <c r="D96" s="11">
        <v>3</v>
      </c>
      <c r="E96" s="11">
        <v>8098</v>
      </c>
      <c r="F96" s="11" t="s">
        <v>64</v>
      </c>
      <c r="G96" s="11">
        <v>7</v>
      </c>
      <c r="H96" s="11" t="s">
        <v>58</v>
      </c>
      <c r="I96" s="11">
        <v>13</v>
      </c>
      <c r="J96" s="11">
        <v>6170</v>
      </c>
      <c r="K96" s="11">
        <v>6170</v>
      </c>
      <c r="L96" s="11">
        <v>633</v>
      </c>
      <c r="M96" s="12">
        <v>5.4421211089500003</v>
      </c>
      <c r="N96" s="13">
        <v>1</v>
      </c>
      <c r="O96" s="14">
        <f t="shared" si="5"/>
        <v>5.4421211089500003</v>
      </c>
      <c r="P96" s="14">
        <v>1.6597740000000001</v>
      </c>
      <c r="Q96" s="14">
        <v>6.0443999999999998E-2</v>
      </c>
      <c r="R96" s="14">
        <f t="shared" si="6"/>
        <v>9.0326911214863781</v>
      </c>
      <c r="S96" s="14">
        <f t="shared" si="7"/>
        <v>0.32894356830937382</v>
      </c>
      <c r="T96" s="13">
        <v>0.93</v>
      </c>
      <c r="U96" s="13">
        <v>0.92</v>
      </c>
      <c r="V96" s="14">
        <f t="shared" si="8"/>
        <v>8.4004027429823314</v>
      </c>
      <c r="W96" s="14">
        <f t="shared" si="9"/>
        <v>0.30262808284462395</v>
      </c>
    </row>
    <row r="97" spans="1:23">
      <c r="A97" s="11" t="s">
        <v>69</v>
      </c>
      <c r="B97" s="11" t="s">
        <v>65</v>
      </c>
      <c r="C97" s="12">
        <v>2801.4396430400002</v>
      </c>
      <c r="D97" s="11">
        <v>3</v>
      </c>
      <c r="E97" s="11">
        <v>8099</v>
      </c>
      <c r="F97" s="11" t="s">
        <v>64</v>
      </c>
      <c r="G97" s="11">
        <v>7</v>
      </c>
      <c r="H97" s="11" t="s">
        <v>61</v>
      </c>
      <c r="I97" s="11">
        <v>12</v>
      </c>
      <c r="J97" s="11">
        <v>5300</v>
      </c>
      <c r="K97" s="11">
        <v>5300</v>
      </c>
      <c r="L97" s="11">
        <v>632</v>
      </c>
      <c r="M97" s="12">
        <v>0.97005209634699996</v>
      </c>
      <c r="N97" s="13">
        <v>0.55000000000000004</v>
      </c>
      <c r="O97" s="14">
        <f t="shared" si="5"/>
        <v>0.53352865299085006</v>
      </c>
      <c r="P97" s="14">
        <v>1.7289019999999999</v>
      </c>
      <c r="Q97" s="14">
        <v>6.3421000000000005E-2</v>
      </c>
      <c r="R97" s="14">
        <f t="shared" si="6"/>
        <v>0.92241875521318661</v>
      </c>
      <c r="S97" s="14">
        <f t="shared" si="7"/>
        <v>3.3836920701332707E-2</v>
      </c>
      <c r="T97" s="13">
        <v>0.93</v>
      </c>
      <c r="U97" s="13">
        <v>0.92</v>
      </c>
      <c r="V97" s="14">
        <f t="shared" si="8"/>
        <v>0.85784944234826355</v>
      </c>
      <c r="W97" s="14">
        <f t="shared" si="9"/>
        <v>3.1129967045226092E-2</v>
      </c>
    </row>
    <row r="98" spans="1:23">
      <c r="A98" s="11" t="s">
        <v>69</v>
      </c>
      <c r="B98" s="11" t="s">
        <v>65</v>
      </c>
      <c r="C98" s="12">
        <v>2801.4396430400002</v>
      </c>
      <c r="D98" s="11">
        <v>3</v>
      </c>
      <c r="E98" s="11">
        <v>8100</v>
      </c>
      <c r="F98" s="11" t="s">
        <v>64</v>
      </c>
      <c r="G98" s="11">
        <v>7</v>
      </c>
      <c r="H98" s="11" t="s">
        <v>56</v>
      </c>
      <c r="I98" s="11">
        <v>7</v>
      </c>
      <c r="J98" s="11">
        <v>2120</v>
      </c>
      <c r="K98" s="11">
        <v>2120</v>
      </c>
      <c r="L98" s="11">
        <v>627</v>
      </c>
      <c r="M98" s="12">
        <v>0.28591396327700003</v>
      </c>
      <c r="N98" s="13">
        <v>1</v>
      </c>
      <c r="O98" s="14">
        <f t="shared" si="5"/>
        <v>0.28591396327700003</v>
      </c>
      <c r="P98" s="14">
        <v>6.1202810000000003</v>
      </c>
      <c r="Q98" s="14">
        <v>1.0088379999999999</v>
      </c>
      <c r="R98" s="14">
        <f t="shared" si="6"/>
        <v>1.7498737970789211</v>
      </c>
      <c r="S98" s="14">
        <f t="shared" si="7"/>
        <v>0.28844087088444215</v>
      </c>
      <c r="T98" s="13">
        <v>0.93</v>
      </c>
      <c r="U98" s="13">
        <v>0.92</v>
      </c>
      <c r="V98" s="14">
        <f t="shared" si="8"/>
        <v>1.6273826312833968</v>
      </c>
      <c r="W98" s="14">
        <f t="shared" si="9"/>
        <v>0.2653656012136868</v>
      </c>
    </row>
    <row r="99" spans="1:23">
      <c r="A99" s="11" t="s">
        <v>69</v>
      </c>
      <c r="B99" s="11" t="s">
        <v>65</v>
      </c>
      <c r="C99" s="12">
        <v>2801.4396430400002</v>
      </c>
      <c r="D99" s="11">
        <v>3</v>
      </c>
      <c r="E99" s="11">
        <v>8101</v>
      </c>
      <c r="F99" s="11" t="s">
        <v>64</v>
      </c>
      <c r="G99" s="11">
        <v>7</v>
      </c>
      <c r="H99" s="11" t="s">
        <v>59</v>
      </c>
      <c r="I99" s="11">
        <v>5</v>
      </c>
      <c r="J99" s="11">
        <v>7420</v>
      </c>
      <c r="K99" s="11">
        <v>7420</v>
      </c>
      <c r="L99" s="11">
        <v>625</v>
      </c>
      <c r="M99" s="12">
        <v>1.7731249438200001</v>
      </c>
      <c r="N99" s="13">
        <v>1</v>
      </c>
      <c r="O99" s="14">
        <f t="shared" si="5"/>
        <v>1.7731249438200001</v>
      </c>
      <c r="P99" s="14">
        <v>0.99129199999999995</v>
      </c>
      <c r="Q99" s="14">
        <v>0.15073400000000001</v>
      </c>
      <c r="R99" s="14">
        <f t="shared" si="6"/>
        <v>1.7576845718092153</v>
      </c>
      <c r="S99" s="14">
        <f t="shared" si="7"/>
        <v>0.26727021528176392</v>
      </c>
      <c r="T99" s="13">
        <v>0.93</v>
      </c>
      <c r="U99" s="13">
        <v>0.92</v>
      </c>
      <c r="V99" s="14">
        <f t="shared" si="8"/>
        <v>1.6346466517825704</v>
      </c>
      <c r="W99" s="14">
        <f t="shared" si="9"/>
        <v>0.24588859805922281</v>
      </c>
    </row>
    <row r="100" spans="1:23">
      <c r="A100" s="11" t="s">
        <v>69</v>
      </c>
      <c r="B100" s="11" t="s">
        <v>65</v>
      </c>
      <c r="C100" s="12">
        <v>2801.4396430400002</v>
      </c>
      <c r="D100" s="11">
        <v>3</v>
      </c>
      <c r="E100" s="11">
        <v>8226</v>
      </c>
      <c r="F100" s="11" t="s">
        <v>64</v>
      </c>
      <c r="G100" s="11">
        <v>7</v>
      </c>
      <c r="H100" s="11" t="s">
        <v>51</v>
      </c>
      <c r="I100" s="11">
        <v>4</v>
      </c>
      <c r="J100" s="11">
        <v>1550</v>
      </c>
      <c r="K100" s="11">
        <v>1550</v>
      </c>
      <c r="L100" s="11">
        <v>624</v>
      </c>
      <c r="M100" s="12">
        <v>1.43439901937</v>
      </c>
      <c r="N100" s="13">
        <v>1</v>
      </c>
      <c r="O100" s="14">
        <f t="shared" si="5"/>
        <v>1.43439901937</v>
      </c>
      <c r="P100" s="14">
        <v>8.9435769999999994</v>
      </c>
      <c r="Q100" s="14">
        <v>1.3322039999999999</v>
      </c>
      <c r="R100" s="14">
        <f t="shared" si="6"/>
        <v>12.828658078460085</v>
      </c>
      <c r="S100" s="14">
        <f t="shared" si="7"/>
        <v>1.9109121112007914</v>
      </c>
      <c r="T100" s="13">
        <v>0.93</v>
      </c>
      <c r="U100" s="13">
        <v>0.92</v>
      </c>
      <c r="V100" s="14">
        <f t="shared" si="8"/>
        <v>11.930652012967879</v>
      </c>
      <c r="W100" s="14">
        <f t="shared" si="9"/>
        <v>1.7580391423047281</v>
      </c>
    </row>
    <row r="101" spans="1:23">
      <c r="A101" s="11" t="s">
        <v>69</v>
      </c>
      <c r="B101" s="11" t="s">
        <v>65</v>
      </c>
      <c r="C101" s="12">
        <v>2801.4396430400002</v>
      </c>
      <c r="D101" s="11">
        <v>3</v>
      </c>
      <c r="E101" s="11">
        <v>8232</v>
      </c>
      <c r="F101" s="11" t="s">
        <v>64</v>
      </c>
      <c r="G101" s="11">
        <v>7</v>
      </c>
      <c r="H101" s="11" t="s">
        <v>57</v>
      </c>
      <c r="I101" s="11">
        <v>11</v>
      </c>
      <c r="J101" s="11">
        <v>4340</v>
      </c>
      <c r="K101" s="11">
        <v>4340</v>
      </c>
      <c r="L101" s="11">
        <v>631</v>
      </c>
      <c r="M101" s="12">
        <v>2.2070401517499998</v>
      </c>
      <c r="N101" s="13">
        <v>1</v>
      </c>
      <c r="O101" s="14">
        <f t="shared" si="5"/>
        <v>2.2070401517499998</v>
      </c>
      <c r="P101" s="14">
        <v>3.2994349999999999</v>
      </c>
      <c r="Q101" s="14">
        <v>0.11773699999999999</v>
      </c>
      <c r="R101" s="14">
        <f t="shared" si="6"/>
        <v>7.2819855230892605</v>
      </c>
      <c r="S101" s="14">
        <f t="shared" si="7"/>
        <v>0.25985028634658969</v>
      </c>
      <c r="T101" s="13">
        <v>0.93</v>
      </c>
      <c r="U101" s="13">
        <v>0.92</v>
      </c>
      <c r="V101" s="14">
        <f t="shared" si="8"/>
        <v>6.7722465364730127</v>
      </c>
      <c r="W101" s="14">
        <f t="shared" si="9"/>
        <v>0.23906226343886253</v>
      </c>
    </row>
    <row r="102" spans="1:23">
      <c r="A102" s="11" t="s">
        <v>69</v>
      </c>
      <c r="B102" s="11" t="s">
        <v>65</v>
      </c>
      <c r="C102" s="12">
        <v>2801.4396430400002</v>
      </c>
      <c r="D102" s="11">
        <v>3</v>
      </c>
      <c r="E102" s="11">
        <v>8301</v>
      </c>
      <c r="F102" s="11" t="s">
        <v>71</v>
      </c>
      <c r="G102" s="11">
        <v>6</v>
      </c>
      <c r="H102" s="11" t="s">
        <v>55</v>
      </c>
      <c r="I102" s="11">
        <v>2</v>
      </c>
      <c r="J102" s="11">
        <v>1200</v>
      </c>
      <c r="K102" s="11">
        <v>1200</v>
      </c>
      <c r="L102" s="11">
        <v>602</v>
      </c>
      <c r="M102" s="12">
        <v>12.1677725473</v>
      </c>
      <c r="N102" s="13">
        <v>1</v>
      </c>
      <c r="O102" s="14">
        <f t="shared" si="5"/>
        <v>12.1677725473</v>
      </c>
      <c r="P102" s="14">
        <v>6.6651429999999996</v>
      </c>
      <c r="Q102" s="14">
        <v>1.063094</v>
      </c>
      <c r="R102" s="14">
        <f t="shared" si="6"/>
        <v>81.099944019228758</v>
      </c>
      <c r="S102" s="14">
        <f t="shared" si="7"/>
        <v>12.935485988399346</v>
      </c>
      <c r="T102" s="13">
        <v>0.59519999999999995</v>
      </c>
      <c r="U102" s="13">
        <v>0.5796</v>
      </c>
      <c r="V102" s="14">
        <f t="shared" si="8"/>
        <v>48.27068668024495</v>
      </c>
      <c r="W102" s="14">
        <f t="shared" si="9"/>
        <v>7.4974076788762609</v>
      </c>
    </row>
    <row r="103" spans="1:23">
      <c r="A103" s="11" t="s">
        <v>69</v>
      </c>
      <c r="B103" s="11" t="s">
        <v>65</v>
      </c>
      <c r="C103" s="12">
        <v>2801.4396430400002</v>
      </c>
      <c r="D103" s="11">
        <v>3</v>
      </c>
      <c r="E103" s="11">
        <v>8302</v>
      </c>
      <c r="F103" s="11" t="s">
        <v>64</v>
      </c>
      <c r="G103" s="11">
        <v>7</v>
      </c>
      <c r="H103" s="11" t="s">
        <v>55</v>
      </c>
      <c r="I103" s="11">
        <v>2</v>
      </c>
      <c r="J103" s="11">
        <v>1200</v>
      </c>
      <c r="K103" s="11">
        <v>1200</v>
      </c>
      <c r="L103" s="11">
        <v>622</v>
      </c>
      <c r="M103" s="12">
        <v>6.2082527495999997</v>
      </c>
      <c r="N103" s="13">
        <v>1</v>
      </c>
      <c r="O103" s="14">
        <f t="shared" si="5"/>
        <v>6.2082527495999997</v>
      </c>
      <c r="P103" s="14">
        <v>6.4559959999999998</v>
      </c>
      <c r="Q103" s="14">
        <v>1.0023059999999999</v>
      </c>
      <c r="R103" s="14">
        <f t="shared" si="6"/>
        <v>40.080454918406602</v>
      </c>
      <c r="S103" s="14">
        <f t="shared" si="7"/>
        <v>6.2225689804405766</v>
      </c>
      <c r="T103" s="13">
        <v>0.93</v>
      </c>
      <c r="U103" s="13">
        <v>0.92</v>
      </c>
      <c r="V103" s="14">
        <f t="shared" si="8"/>
        <v>37.274823074118139</v>
      </c>
      <c r="W103" s="14">
        <f t="shared" si="9"/>
        <v>5.7247634620053311</v>
      </c>
    </row>
    <row r="104" spans="1:23">
      <c r="A104" s="11" t="s">
        <v>69</v>
      </c>
      <c r="B104" s="11" t="s">
        <v>65</v>
      </c>
      <c r="C104" s="12">
        <v>2801.4396430400002</v>
      </c>
      <c r="D104" s="11">
        <v>3</v>
      </c>
      <c r="E104" s="11">
        <v>8374</v>
      </c>
      <c r="F104" s="11" t="s">
        <v>71</v>
      </c>
      <c r="G104" s="11">
        <v>6</v>
      </c>
      <c r="H104" s="11" t="s">
        <v>58</v>
      </c>
      <c r="I104" s="11">
        <v>13</v>
      </c>
      <c r="J104" s="11">
        <v>6170</v>
      </c>
      <c r="K104" s="11">
        <v>6170</v>
      </c>
      <c r="L104" s="11">
        <v>613</v>
      </c>
      <c r="M104" s="12">
        <v>0.15511231386900001</v>
      </c>
      <c r="N104" s="13">
        <v>0.95</v>
      </c>
      <c r="O104" s="14">
        <f t="shared" si="5"/>
        <v>0.14735669817555</v>
      </c>
      <c r="P104" s="14">
        <v>1.362085</v>
      </c>
      <c r="Q104" s="14">
        <v>5.3731000000000001E-2</v>
      </c>
      <c r="R104" s="14">
        <f t="shared" si="6"/>
        <v>0.20071234823444403</v>
      </c>
      <c r="S104" s="14">
        <f t="shared" si="7"/>
        <v>7.9176227496704776E-3</v>
      </c>
      <c r="T104" s="13">
        <v>0.59519999999999995</v>
      </c>
      <c r="U104" s="13">
        <v>0.5796</v>
      </c>
      <c r="V104" s="14">
        <f t="shared" si="8"/>
        <v>0.11946398966914108</v>
      </c>
      <c r="W104" s="14">
        <f t="shared" si="9"/>
        <v>4.5890541457090086E-3</v>
      </c>
    </row>
    <row r="105" spans="1:23">
      <c r="A105" s="11" t="s">
        <v>69</v>
      </c>
      <c r="B105" s="11" t="s">
        <v>65</v>
      </c>
      <c r="C105" s="12">
        <v>2801.4396430400002</v>
      </c>
      <c r="D105" s="11">
        <v>3</v>
      </c>
      <c r="E105" s="11">
        <v>8519</v>
      </c>
      <c r="F105" s="11" t="s">
        <v>64</v>
      </c>
      <c r="G105" s="11">
        <v>7</v>
      </c>
      <c r="H105" s="11" t="s">
        <v>51</v>
      </c>
      <c r="I105" s="11">
        <v>4</v>
      </c>
      <c r="J105" s="11">
        <v>8140</v>
      </c>
      <c r="K105" s="11">
        <v>8140</v>
      </c>
      <c r="L105" s="11">
        <v>624</v>
      </c>
      <c r="M105" s="12">
        <v>36.032015643299999</v>
      </c>
      <c r="N105" s="13">
        <v>1</v>
      </c>
      <c r="O105" s="14">
        <f t="shared" si="5"/>
        <v>36.032015643299999</v>
      </c>
      <c r="P105" s="14">
        <v>8.9435769999999994</v>
      </c>
      <c r="Q105" s="14">
        <v>1.3322039999999999</v>
      </c>
      <c r="R105" s="14">
        <f t="shared" si="6"/>
        <v>322.25510637105805</v>
      </c>
      <c r="S105" s="14">
        <f t="shared" si="7"/>
        <v>48.001995368066829</v>
      </c>
      <c r="T105" s="13">
        <v>0.93</v>
      </c>
      <c r="U105" s="13">
        <v>0.92</v>
      </c>
      <c r="V105" s="14">
        <f t="shared" si="8"/>
        <v>299.69724892508401</v>
      </c>
      <c r="W105" s="14">
        <f t="shared" si="9"/>
        <v>44.161835738621484</v>
      </c>
    </row>
    <row r="106" spans="1:23">
      <c r="A106" s="11" t="s">
        <v>69</v>
      </c>
      <c r="B106" s="11" t="s">
        <v>65</v>
      </c>
      <c r="C106" s="12">
        <v>2801.4396430400002</v>
      </c>
      <c r="D106" s="11">
        <v>3</v>
      </c>
      <c r="E106" s="11">
        <v>8520</v>
      </c>
      <c r="F106" s="11" t="s">
        <v>64</v>
      </c>
      <c r="G106" s="11">
        <v>7</v>
      </c>
      <c r="H106" s="11" t="s">
        <v>57</v>
      </c>
      <c r="I106" s="11">
        <v>11</v>
      </c>
      <c r="J106" s="11">
        <v>4110</v>
      </c>
      <c r="K106" s="11">
        <v>4110</v>
      </c>
      <c r="L106" s="11">
        <v>631</v>
      </c>
      <c r="M106" s="12">
        <v>4.8622536631499997</v>
      </c>
      <c r="N106" s="13">
        <v>1</v>
      </c>
      <c r="O106" s="14">
        <f t="shared" si="5"/>
        <v>4.8622536631499997</v>
      </c>
      <c r="P106" s="14">
        <v>3.2994349999999999</v>
      </c>
      <c r="Q106" s="14">
        <v>0.11773699999999999</v>
      </c>
      <c r="R106" s="14">
        <f t="shared" si="6"/>
        <v>16.042689915075318</v>
      </c>
      <c r="S106" s="14">
        <f t="shared" si="7"/>
        <v>0.57246715953829153</v>
      </c>
      <c r="T106" s="13">
        <v>0.93</v>
      </c>
      <c r="U106" s="13">
        <v>0.92</v>
      </c>
      <c r="V106" s="14">
        <f t="shared" si="8"/>
        <v>14.919701621020046</v>
      </c>
      <c r="W106" s="14">
        <f t="shared" si="9"/>
        <v>0.52666978677522824</v>
      </c>
    </row>
    <row r="107" spans="1:23">
      <c r="A107" s="11" t="s">
        <v>69</v>
      </c>
      <c r="B107" s="11" t="s">
        <v>65</v>
      </c>
      <c r="C107" s="12">
        <v>2801.4396430400002</v>
      </c>
      <c r="D107" s="11">
        <v>3</v>
      </c>
      <c r="E107" s="11">
        <v>8523</v>
      </c>
      <c r="F107" s="11" t="s">
        <v>64</v>
      </c>
      <c r="G107" s="11">
        <v>7</v>
      </c>
      <c r="H107" s="11" t="s">
        <v>58</v>
      </c>
      <c r="I107" s="11">
        <v>13</v>
      </c>
      <c r="J107" s="11">
        <v>6170</v>
      </c>
      <c r="K107" s="11">
        <v>6170</v>
      </c>
      <c r="L107" s="11">
        <v>633</v>
      </c>
      <c r="M107" s="12">
        <v>4.4424843322600003</v>
      </c>
      <c r="N107" s="13">
        <v>1</v>
      </c>
      <c r="O107" s="14">
        <f t="shared" si="5"/>
        <v>4.4424843322600003</v>
      </c>
      <c r="P107" s="14">
        <v>1.6597740000000001</v>
      </c>
      <c r="Q107" s="14">
        <v>6.0443999999999998E-2</v>
      </c>
      <c r="R107" s="14">
        <f t="shared" si="6"/>
        <v>7.3735199900925101</v>
      </c>
      <c r="S107" s="14">
        <f t="shared" si="7"/>
        <v>0.26852152297912346</v>
      </c>
      <c r="T107" s="13">
        <v>0.93</v>
      </c>
      <c r="U107" s="13">
        <v>0.92</v>
      </c>
      <c r="V107" s="14">
        <f t="shared" si="8"/>
        <v>6.8573735907860351</v>
      </c>
      <c r="W107" s="14">
        <f t="shared" si="9"/>
        <v>0.2470398011407936</v>
      </c>
    </row>
    <row r="108" spans="1:23">
      <c r="A108" s="11" t="s">
        <v>69</v>
      </c>
      <c r="B108" s="11" t="s">
        <v>65</v>
      </c>
      <c r="C108" s="12">
        <v>2801.4396430400002</v>
      </c>
      <c r="D108" s="11">
        <v>3</v>
      </c>
      <c r="E108" s="11">
        <v>8524</v>
      </c>
      <c r="F108" s="11" t="s">
        <v>64</v>
      </c>
      <c r="G108" s="11">
        <v>7</v>
      </c>
      <c r="H108" s="11" t="s">
        <v>56</v>
      </c>
      <c r="I108" s="11">
        <v>7</v>
      </c>
      <c r="J108" s="11">
        <v>2120</v>
      </c>
      <c r="K108" s="11">
        <v>2120</v>
      </c>
      <c r="L108" s="11">
        <v>627</v>
      </c>
      <c r="M108" s="12">
        <v>2.09703008858</v>
      </c>
      <c r="N108" s="13">
        <v>1</v>
      </c>
      <c r="O108" s="14">
        <f t="shared" si="5"/>
        <v>2.09703008858</v>
      </c>
      <c r="P108" s="14">
        <v>6.1202810000000003</v>
      </c>
      <c r="Q108" s="14">
        <v>1.0088379999999999</v>
      </c>
      <c r="R108" s="14">
        <f t="shared" si="6"/>
        <v>12.834413407564492</v>
      </c>
      <c r="S108" s="14">
        <f t="shared" si="7"/>
        <v>2.1155636405028697</v>
      </c>
      <c r="T108" s="13">
        <v>0.93</v>
      </c>
      <c r="U108" s="13">
        <v>0.92</v>
      </c>
      <c r="V108" s="14">
        <f t="shared" si="8"/>
        <v>11.936004469034978</v>
      </c>
      <c r="W108" s="14">
        <f t="shared" si="9"/>
        <v>1.9463185492626403</v>
      </c>
    </row>
    <row r="109" spans="1:23">
      <c r="A109" s="11" t="s">
        <v>69</v>
      </c>
      <c r="B109" s="11" t="s">
        <v>65</v>
      </c>
      <c r="C109" s="12">
        <v>2801.4396430400002</v>
      </c>
      <c r="D109" s="11">
        <v>3</v>
      </c>
      <c r="E109" s="11">
        <v>8525</v>
      </c>
      <c r="F109" s="11" t="s">
        <v>64</v>
      </c>
      <c r="G109" s="11">
        <v>7</v>
      </c>
      <c r="H109" s="11" t="s">
        <v>56</v>
      </c>
      <c r="I109" s="11">
        <v>7</v>
      </c>
      <c r="J109" s="11">
        <v>2110</v>
      </c>
      <c r="K109" s="11">
        <v>2110</v>
      </c>
      <c r="L109" s="11">
        <v>627</v>
      </c>
      <c r="M109" s="12">
        <v>7.0446414667099999</v>
      </c>
      <c r="N109" s="13">
        <v>1</v>
      </c>
      <c r="O109" s="14">
        <f t="shared" si="5"/>
        <v>7.0446414667099999</v>
      </c>
      <c r="P109" s="14">
        <v>6.1202810000000003</v>
      </c>
      <c r="Q109" s="14">
        <v>1.0088379999999999</v>
      </c>
      <c r="R109" s="14">
        <f t="shared" si="6"/>
        <v>43.115185320517348</v>
      </c>
      <c r="S109" s="14">
        <f t="shared" si="7"/>
        <v>7.1069020079927823</v>
      </c>
      <c r="T109" s="13">
        <v>0.93</v>
      </c>
      <c r="U109" s="13">
        <v>0.92</v>
      </c>
      <c r="V109" s="14">
        <f t="shared" si="8"/>
        <v>40.097122348081136</v>
      </c>
      <c r="W109" s="14">
        <f t="shared" si="9"/>
        <v>6.5383498473533601</v>
      </c>
    </row>
    <row r="110" spans="1:23">
      <c r="A110" s="11" t="s">
        <v>69</v>
      </c>
      <c r="B110" s="11" t="s">
        <v>65</v>
      </c>
      <c r="C110" s="12">
        <v>2801.4396430400002</v>
      </c>
      <c r="D110" s="11">
        <v>3</v>
      </c>
      <c r="E110" s="11">
        <v>8526</v>
      </c>
      <c r="F110" s="11" t="s">
        <v>64</v>
      </c>
      <c r="G110" s="11">
        <v>7</v>
      </c>
      <c r="H110" s="11" t="s">
        <v>61</v>
      </c>
      <c r="I110" s="11">
        <v>12</v>
      </c>
      <c r="J110" s="11">
        <v>5300</v>
      </c>
      <c r="K110" s="11">
        <v>5300</v>
      </c>
      <c r="L110" s="11">
        <v>632</v>
      </c>
      <c r="M110" s="12">
        <v>0.82593000974700004</v>
      </c>
      <c r="N110" s="13">
        <v>0.55000000000000004</v>
      </c>
      <c r="O110" s="14">
        <f t="shared" si="5"/>
        <v>0.45426150536085008</v>
      </c>
      <c r="P110" s="14">
        <v>1.7289019999999999</v>
      </c>
      <c r="Q110" s="14">
        <v>6.3421000000000005E-2</v>
      </c>
      <c r="R110" s="14">
        <f t="shared" si="6"/>
        <v>0.78537362514138442</v>
      </c>
      <c r="S110" s="14">
        <f t="shared" si="7"/>
        <v>2.8809718931490477E-2</v>
      </c>
      <c r="T110" s="13">
        <v>0.93</v>
      </c>
      <c r="U110" s="13">
        <v>0.92</v>
      </c>
      <c r="V110" s="14">
        <f t="shared" si="8"/>
        <v>0.73039747138148758</v>
      </c>
      <c r="W110" s="14">
        <f t="shared" si="9"/>
        <v>2.6504941416971239E-2</v>
      </c>
    </row>
    <row r="111" spans="1:23">
      <c r="A111" s="11" t="s">
        <v>69</v>
      </c>
      <c r="B111" s="11" t="s">
        <v>65</v>
      </c>
      <c r="C111" s="12">
        <v>2801.4396430400002</v>
      </c>
      <c r="D111" s="11">
        <v>3</v>
      </c>
      <c r="E111" s="11">
        <v>8527</v>
      </c>
      <c r="F111" s="11" t="s">
        <v>64</v>
      </c>
      <c r="G111" s="11">
        <v>7</v>
      </c>
      <c r="H111" s="11" t="s">
        <v>51</v>
      </c>
      <c r="I111" s="11">
        <v>4</v>
      </c>
      <c r="J111" s="11">
        <v>1400</v>
      </c>
      <c r="K111" s="11">
        <v>1400</v>
      </c>
      <c r="L111" s="11">
        <v>624</v>
      </c>
      <c r="M111" s="12">
        <v>0.10102058342299999</v>
      </c>
      <c r="N111" s="13">
        <v>1</v>
      </c>
      <c r="O111" s="14">
        <f t="shared" si="5"/>
        <v>0.10102058342299999</v>
      </c>
      <c r="P111" s="14">
        <v>8.9435769999999994</v>
      </c>
      <c r="Q111" s="14">
        <v>1.3322039999999999</v>
      </c>
      <c r="R111" s="14">
        <f t="shared" si="6"/>
        <v>0.90348536642852395</v>
      </c>
      <c r="S111" s="14">
        <f t="shared" si="7"/>
        <v>0.13458002531845428</v>
      </c>
      <c r="T111" s="13">
        <v>0.93</v>
      </c>
      <c r="U111" s="13">
        <v>0.92</v>
      </c>
      <c r="V111" s="14">
        <f t="shared" si="8"/>
        <v>0.84024139077852733</v>
      </c>
      <c r="W111" s="14">
        <f t="shared" si="9"/>
        <v>0.12381362329297795</v>
      </c>
    </row>
    <row r="112" spans="1:23">
      <c r="A112" s="11" t="s">
        <v>69</v>
      </c>
      <c r="B112" s="11" t="s">
        <v>65</v>
      </c>
      <c r="C112" s="12">
        <v>2801.4396430400002</v>
      </c>
      <c r="D112" s="11">
        <v>3</v>
      </c>
      <c r="E112" s="11">
        <v>8531</v>
      </c>
      <c r="F112" s="11" t="s">
        <v>64</v>
      </c>
      <c r="G112" s="11">
        <v>7</v>
      </c>
      <c r="H112" s="11" t="s">
        <v>57</v>
      </c>
      <c r="I112" s="11">
        <v>11</v>
      </c>
      <c r="J112" s="11">
        <v>4340</v>
      </c>
      <c r="K112" s="11">
        <v>4340</v>
      </c>
      <c r="L112" s="11">
        <v>631</v>
      </c>
      <c r="M112" s="12">
        <v>2.1543158738699999</v>
      </c>
      <c r="N112" s="13">
        <v>1</v>
      </c>
      <c r="O112" s="14">
        <f t="shared" si="5"/>
        <v>2.1543158738699999</v>
      </c>
      <c r="P112" s="14">
        <v>3.2994349999999999</v>
      </c>
      <c r="Q112" s="14">
        <v>0.11773699999999999</v>
      </c>
      <c r="R112" s="14">
        <f t="shared" si="6"/>
        <v>7.1080251953022628</v>
      </c>
      <c r="S112" s="14">
        <f t="shared" si="7"/>
        <v>0.25364268804183215</v>
      </c>
      <c r="T112" s="13">
        <v>0.93</v>
      </c>
      <c r="U112" s="13">
        <v>0.92</v>
      </c>
      <c r="V112" s="14">
        <f t="shared" si="8"/>
        <v>6.6104634316311044</v>
      </c>
      <c r="W112" s="14">
        <f t="shared" si="9"/>
        <v>0.2333512729984856</v>
      </c>
    </row>
    <row r="113" spans="1:23">
      <c r="A113" s="11" t="s">
        <v>69</v>
      </c>
      <c r="B113" s="11" t="s">
        <v>65</v>
      </c>
      <c r="C113" s="12">
        <v>2801.4396430400002</v>
      </c>
      <c r="D113" s="11">
        <v>3</v>
      </c>
      <c r="E113" s="11">
        <v>8533</v>
      </c>
      <c r="F113" s="11" t="s">
        <v>64</v>
      </c>
      <c r="G113" s="11">
        <v>7</v>
      </c>
      <c r="H113" s="11" t="s">
        <v>51</v>
      </c>
      <c r="I113" s="11">
        <v>4</v>
      </c>
      <c r="J113" s="11">
        <v>1400</v>
      </c>
      <c r="K113" s="11">
        <v>1400</v>
      </c>
      <c r="L113" s="11">
        <v>624</v>
      </c>
      <c r="M113" s="12">
        <v>1.7935365005399999</v>
      </c>
      <c r="N113" s="13">
        <v>1</v>
      </c>
      <c r="O113" s="14">
        <f t="shared" si="5"/>
        <v>1.7935365005399999</v>
      </c>
      <c r="P113" s="14">
        <v>8.9435769999999994</v>
      </c>
      <c r="Q113" s="14">
        <v>1.3322039999999999</v>
      </c>
      <c r="R113" s="14">
        <f t="shared" si="6"/>
        <v>16.040631794890029</v>
      </c>
      <c r="S113" s="14">
        <f t="shared" si="7"/>
        <v>2.3893565001653898</v>
      </c>
      <c r="T113" s="13">
        <v>0.93</v>
      </c>
      <c r="U113" s="13">
        <v>0.92</v>
      </c>
      <c r="V113" s="14">
        <f t="shared" si="8"/>
        <v>14.917787569247727</v>
      </c>
      <c r="W113" s="14">
        <f t="shared" si="9"/>
        <v>2.1982079801521586</v>
      </c>
    </row>
    <row r="114" spans="1:23">
      <c r="A114" s="11" t="s">
        <v>69</v>
      </c>
      <c r="B114" s="11" t="s">
        <v>65</v>
      </c>
      <c r="C114" s="12">
        <v>2801.4396430400002</v>
      </c>
      <c r="D114" s="11">
        <v>3</v>
      </c>
      <c r="E114" s="11">
        <v>8539</v>
      </c>
      <c r="F114" s="11" t="s">
        <v>64</v>
      </c>
      <c r="G114" s="11">
        <v>7</v>
      </c>
      <c r="H114" s="11" t="s">
        <v>68</v>
      </c>
      <c r="I114" s="11">
        <v>10</v>
      </c>
      <c r="J114" s="11">
        <v>3100</v>
      </c>
      <c r="K114" s="11">
        <v>3100</v>
      </c>
      <c r="L114" s="11">
        <v>630</v>
      </c>
      <c r="M114" s="12">
        <v>0.599073802514</v>
      </c>
      <c r="N114" s="13">
        <v>1</v>
      </c>
      <c r="O114" s="14">
        <f t="shared" si="5"/>
        <v>0.599073802514</v>
      </c>
      <c r="P114" s="14">
        <v>3.7313529999999999</v>
      </c>
      <c r="Q114" s="14">
        <v>0.13450200000000001</v>
      </c>
      <c r="R114" s="14">
        <f t="shared" si="6"/>
        <v>2.2353558302320216</v>
      </c>
      <c r="S114" s="14">
        <f t="shared" si="7"/>
        <v>8.0576624585738041E-2</v>
      </c>
      <c r="T114" s="13">
        <v>0.93</v>
      </c>
      <c r="U114" s="13">
        <v>0.92</v>
      </c>
      <c r="V114" s="14">
        <f t="shared" si="8"/>
        <v>2.07888092211578</v>
      </c>
      <c r="W114" s="14">
        <f t="shared" si="9"/>
        <v>7.4130494618878995E-2</v>
      </c>
    </row>
    <row r="115" spans="1:23">
      <c r="A115" s="11" t="s">
        <v>69</v>
      </c>
      <c r="B115" s="11" t="s">
        <v>65</v>
      </c>
      <c r="C115" s="12">
        <v>2801.4396430400002</v>
      </c>
      <c r="D115" s="11">
        <v>3</v>
      </c>
      <c r="E115" s="11">
        <v>8540</v>
      </c>
      <c r="F115" s="11" t="s">
        <v>64</v>
      </c>
      <c r="G115" s="11">
        <v>7</v>
      </c>
      <c r="H115" s="11" t="s">
        <v>51</v>
      </c>
      <c r="I115" s="11">
        <v>4</v>
      </c>
      <c r="J115" s="11">
        <v>1400</v>
      </c>
      <c r="K115" s="11">
        <v>1400</v>
      </c>
      <c r="L115" s="11">
        <v>624</v>
      </c>
      <c r="M115" s="12">
        <v>4.7005960893000001E-3</v>
      </c>
      <c r="N115" s="13">
        <v>1</v>
      </c>
      <c r="O115" s="14">
        <f t="shared" si="5"/>
        <v>4.7005960893000001E-3</v>
      </c>
      <c r="P115" s="14">
        <v>8.9435769999999994</v>
      </c>
      <c r="Q115" s="14">
        <v>1.3322039999999999</v>
      </c>
      <c r="R115" s="14">
        <f t="shared" si="6"/>
        <v>4.2040143070553426E-2</v>
      </c>
      <c r="S115" s="14">
        <f t="shared" si="7"/>
        <v>6.262152912549817E-3</v>
      </c>
      <c r="T115" s="13">
        <v>0.93</v>
      </c>
      <c r="U115" s="13">
        <v>0.92</v>
      </c>
      <c r="V115" s="14">
        <f t="shared" si="8"/>
        <v>3.9097333055614691E-2</v>
      </c>
      <c r="W115" s="14">
        <f t="shared" si="9"/>
        <v>5.7611806795458322E-3</v>
      </c>
    </row>
    <row r="116" spans="1:23">
      <c r="A116" s="11" t="s">
        <v>69</v>
      </c>
      <c r="B116" s="11" t="s">
        <v>65</v>
      </c>
      <c r="C116" s="12">
        <v>2801.4396430400002</v>
      </c>
      <c r="D116" s="11">
        <v>3</v>
      </c>
      <c r="E116" s="11">
        <v>8541</v>
      </c>
      <c r="F116" s="11" t="s">
        <v>64</v>
      </c>
      <c r="G116" s="11">
        <v>7</v>
      </c>
      <c r="H116" s="11" t="s">
        <v>57</v>
      </c>
      <c r="I116" s="11">
        <v>11</v>
      </c>
      <c r="J116" s="11">
        <v>4340</v>
      </c>
      <c r="K116" s="11">
        <v>4340</v>
      </c>
      <c r="L116" s="11">
        <v>631</v>
      </c>
      <c r="M116" s="12">
        <v>0.84208153261300001</v>
      </c>
      <c r="N116" s="13">
        <v>1</v>
      </c>
      <c r="O116" s="14">
        <f t="shared" si="5"/>
        <v>0.84208153261300001</v>
      </c>
      <c r="P116" s="14">
        <v>3.2994349999999999</v>
      </c>
      <c r="Q116" s="14">
        <v>0.11773699999999999</v>
      </c>
      <c r="R116" s="14">
        <f t="shared" si="6"/>
        <v>2.7783932815569736</v>
      </c>
      <c r="S116" s="14">
        <f t="shared" si="7"/>
        <v>9.9144153405256771E-2</v>
      </c>
      <c r="T116" s="13">
        <v>0.93</v>
      </c>
      <c r="U116" s="13">
        <v>0.92</v>
      </c>
      <c r="V116" s="14">
        <f t="shared" si="8"/>
        <v>2.5839057518479858</v>
      </c>
      <c r="W116" s="14">
        <f t="shared" si="9"/>
        <v>9.1212621132836236E-2</v>
      </c>
    </row>
    <row r="117" spans="1:23">
      <c r="A117" s="11" t="s">
        <v>69</v>
      </c>
      <c r="B117" s="11" t="s">
        <v>65</v>
      </c>
      <c r="C117" s="12">
        <v>2801.4396430400002</v>
      </c>
      <c r="D117" s="11">
        <v>3</v>
      </c>
      <c r="E117" s="11">
        <v>8542</v>
      </c>
      <c r="F117" s="11" t="s">
        <v>64</v>
      </c>
      <c r="G117" s="11">
        <v>7</v>
      </c>
      <c r="H117" s="11" t="s">
        <v>51</v>
      </c>
      <c r="I117" s="11">
        <v>4</v>
      </c>
      <c r="J117" s="11">
        <v>1400</v>
      </c>
      <c r="K117" s="11">
        <v>1400</v>
      </c>
      <c r="L117" s="11">
        <v>624</v>
      </c>
      <c r="M117" s="12">
        <v>0.41347456949099998</v>
      </c>
      <c r="N117" s="13">
        <v>1</v>
      </c>
      <c r="O117" s="14">
        <f t="shared" si="5"/>
        <v>0.41347456949099998</v>
      </c>
      <c r="P117" s="14">
        <v>8.9435769999999994</v>
      </c>
      <c r="Q117" s="14">
        <v>1.3322039999999999</v>
      </c>
      <c r="R117" s="14">
        <f t="shared" si="6"/>
        <v>3.6979416497846089</v>
      </c>
      <c r="S117" s="14">
        <f t="shared" si="7"/>
        <v>0.55083247537418811</v>
      </c>
      <c r="T117" s="13">
        <v>0.93</v>
      </c>
      <c r="U117" s="13">
        <v>0.92</v>
      </c>
      <c r="V117" s="14">
        <f t="shared" si="8"/>
        <v>3.4390857342996863</v>
      </c>
      <c r="W117" s="14">
        <f t="shared" si="9"/>
        <v>0.50676587734425305</v>
      </c>
    </row>
    <row r="118" spans="1:23">
      <c r="A118" s="11" t="s">
        <v>69</v>
      </c>
      <c r="B118" s="11" t="s">
        <v>65</v>
      </c>
      <c r="C118" s="12">
        <v>2801.4396430400002</v>
      </c>
      <c r="D118" s="11">
        <v>3</v>
      </c>
      <c r="E118" s="11">
        <v>8543</v>
      </c>
      <c r="F118" s="11" t="s">
        <v>64</v>
      </c>
      <c r="G118" s="11">
        <v>7</v>
      </c>
      <c r="H118" s="11" t="s">
        <v>51</v>
      </c>
      <c r="I118" s="11">
        <v>4</v>
      </c>
      <c r="J118" s="11">
        <v>1400</v>
      </c>
      <c r="K118" s="11">
        <v>1400</v>
      </c>
      <c r="L118" s="11">
        <v>624</v>
      </c>
      <c r="M118" s="12">
        <v>2.27124810331</v>
      </c>
      <c r="N118" s="13">
        <v>1</v>
      </c>
      <c r="O118" s="14">
        <f t="shared" si="5"/>
        <v>2.27124810331</v>
      </c>
      <c r="P118" s="14">
        <v>8.9435769999999994</v>
      </c>
      <c r="Q118" s="14">
        <v>1.3322039999999999</v>
      </c>
      <c r="R118" s="14">
        <f t="shared" si="6"/>
        <v>20.313082298056941</v>
      </c>
      <c r="S118" s="14">
        <f t="shared" si="7"/>
        <v>3.0257658082219954</v>
      </c>
      <c r="T118" s="13">
        <v>0.93</v>
      </c>
      <c r="U118" s="13">
        <v>0.92</v>
      </c>
      <c r="V118" s="14">
        <f t="shared" si="8"/>
        <v>18.891166537192955</v>
      </c>
      <c r="W118" s="14">
        <f t="shared" si="9"/>
        <v>2.783704543564236</v>
      </c>
    </row>
    <row r="119" spans="1:23">
      <c r="A119" s="11" t="s">
        <v>69</v>
      </c>
      <c r="B119" s="11" t="s">
        <v>65</v>
      </c>
      <c r="C119" s="12">
        <v>2801.4396430400002</v>
      </c>
      <c r="D119" s="11">
        <v>3</v>
      </c>
      <c r="E119" s="11">
        <v>8544</v>
      </c>
      <c r="F119" s="11" t="s">
        <v>64</v>
      </c>
      <c r="G119" s="11">
        <v>7</v>
      </c>
      <c r="H119" s="11" t="s">
        <v>61</v>
      </c>
      <c r="I119" s="11">
        <v>12</v>
      </c>
      <c r="J119" s="11">
        <v>5300</v>
      </c>
      <c r="K119" s="11">
        <v>5300</v>
      </c>
      <c r="L119" s="11">
        <v>632</v>
      </c>
      <c r="M119" s="12">
        <v>2.45444454078</v>
      </c>
      <c r="N119" s="13">
        <v>0.55000000000000004</v>
      </c>
      <c r="O119" s="14">
        <f t="shared" si="5"/>
        <v>1.349944497429</v>
      </c>
      <c r="P119" s="14">
        <v>1.7289019999999999</v>
      </c>
      <c r="Q119" s="14">
        <v>6.3421000000000005E-2</v>
      </c>
      <c r="R119" s="14">
        <f t="shared" si="6"/>
        <v>2.333921741493993</v>
      </c>
      <c r="S119" s="14">
        <f t="shared" si="7"/>
        <v>8.5614829971444623E-2</v>
      </c>
      <c r="T119" s="13">
        <v>0.93</v>
      </c>
      <c r="U119" s="13">
        <v>0.92</v>
      </c>
      <c r="V119" s="14">
        <f t="shared" si="8"/>
        <v>2.1705472195894138</v>
      </c>
      <c r="W119" s="14">
        <f t="shared" si="9"/>
        <v>7.8765643573729061E-2</v>
      </c>
    </row>
    <row r="120" spans="1:23">
      <c r="A120" s="11" t="s">
        <v>69</v>
      </c>
      <c r="B120" s="11" t="s">
        <v>65</v>
      </c>
      <c r="C120" s="12">
        <v>2801.4396430400002</v>
      </c>
      <c r="D120" s="11">
        <v>3</v>
      </c>
      <c r="E120" s="11">
        <v>8545</v>
      </c>
      <c r="F120" s="11" t="s">
        <v>64</v>
      </c>
      <c r="G120" s="11">
        <v>7</v>
      </c>
      <c r="H120" s="11" t="s">
        <v>57</v>
      </c>
      <c r="I120" s="11">
        <v>11</v>
      </c>
      <c r="J120" s="11">
        <v>4340</v>
      </c>
      <c r="K120" s="11">
        <v>4340</v>
      </c>
      <c r="L120" s="11">
        <v>631</v>
      </c>
      <c r="M120" s="12">
        <v>12.078589153599999</v>
      </c>
      <c r="N120" s="13">
        <v>1</v>
      </c>
      <c r="O120" s="14">
        <f t="shared" si="5"/>
        <v>12.078589153599999</v>
      </c>
      <c r="P120" s="14">
        <v>3.2994349999999999</v>
      </c>
      <c r="Q120" s="14">
        <v>0.11773699999999999</v>
      </c>
      <c r="R120" s="14">
        <f t="shared" si="6"/>
        <v>39.85251980400821</v>
      </c>
      <c r="S120" s="14">
        <f t="shared" si="7"/>
        <v>1.422096851177403</v>
      </c>
      <c r="T120" s="13">
        <v>0.93</v>
      </c>
      <c r="U120" s="13">
        <v>0.92</v>
      </c>
      <c r="V120" s="14">
        <f t="shared" si="8"/>
        <v>37.062843417727635</v>
      </c>
      <c r="W120" s="14">
        <f t="shared" si="9"/>
        <v>1.3083291030832109</v>
      </c>
    </row>
    <row r="121" spans="1:23">
      <c r="A121" s="11" t="s">
        <v>69</v>
      </c>
      <c r="B121" s="11" t="s">
        <v>65</v>
      </c>
      <c r="C121" s="12">
        <v>2801.4396430400002</v>
      </c>
      <c r="D121" s="11">
        <v>3</v>
      </c>
      <c r="E121" s="11">
        <v>8546</v>
      </c>
      <c r="F121" s="11" t="s">
        <v>64</v>
      </c>
      <c r="G121" s="11">
        <v>7</v>
      </c>
      <c r="H121" s="11" t="s">
        <v>61</v>
      </c>
      <c r="I121" s="11">
        <v>12</v>
      </c>
      <c r="J121" s="11">
        <v>5300</v>
      </c>
      <c r="K121" s="11">
        <v>5300</v>
      </c>
      <c r="L121" s="11">
        <v>632</v>
      </c>
      <c r="M121" s="12">
        <v>0.46158470586</v>
      </c>
      <c r="N121" s="13">
        <v>0.55000000000000004</v>
      </c>
      <c r="O121" s="14">
        <f t="shared" si="5"/>
        <v>0.25387158822300004</v>
      </c>
      <c r="P121" s="14">
        <v>1.7289019999999999</v>
      </c>
      <c r="Q121" s="14">
        <v>6.3421000000000005E-2</v>
      </c>
      <c r="R121" s="14">
        <f t="shared" si="6"/>
        <v>0.43891909662192119</v>
      </c>
      <c r="S121" s="14">
        <f t="shared" si="7"/>
        <v>1.6100789996690887E-2</v>
      </c>
      <c r="T121" s="13">
        <v>0.93</v>
      </c>
      <c r="U121" s="13">
        <v>0.92</v>
      </c>
      <c r="V121" s="14">
        <f t="shared" si="8"/>
        <v>0.40819475985838671</v>
      </c>
      <c r="W121" s="14">
        <f t="shared" si="9"/>
        <v>1.4812726796955616E-2</v>
      </c>
    </row>
    <row r="122" spans="1:23">
      <c r="A122" s="11" t="s">
        <v>69</v>
      </c>
      <c r="B122" s="11" t="s">
        <v>65</v>
      </c>
      <c r="C122" s="12">
        <v>2801.4396430400002</v>
      </c>
      <c r="D122" s="11">
        <v>3</v>
      </c>
      <c r="E122" s="11">
        <v>8547</v>
      </c>
      <c r="F122" s="11" t="s">
        <v>64</v>
      </c>
      <c r="G122" s="11">
        <v>7</v>
      </c>
      <c r="H122" s="11" t="s">
        <v>61</v>
      </c>
      <c r="I122" s="11">
        <v>12</v>
      </c>
      <c r="J122" s="11">
        <v>5300</v>
      </c>
      <c r="K122" s="11">
        <v>5300</v>
      </c>
      <c r="L122" s="11">
        <v>632</v>
      </c>
      <c r="M122" s="12">
        <v>0.249255757543</v>
      </c>
      <c r="N122" s="13">
        <v>0.55000000000000004</v>
      </c>
      <c r="O122" s="14">
        <f t="shared" si="5"/>
        <v>0.13709066664865002</v>
      </c>
      <c r="P122" s="14">
        <v>1.7289019999999999</v>
      </c>
      <c r="Q122" s="14">
        <v>6.3421000000000005E-2</v>
      </c>
      <c r="R122" s="14">
        <f t="shared" si="6"/>
        <v>0.2370163277501843</v>
      </c>
      <c r="S122" s="14">
        <f t="shared" si="7"/>
        <v>8.6944271695240331E-3</v>
      </c>
      <c r="T122" s="13">
        <v>0.93</v>
      </c>
      <c r="U122" s="13">
        <v>0.92</v>
      </c>
      <c r="V122" s="14">
        <f t="shared" si="8"/>
        <v>0.22042518480767143</v>
      </c>
      <c r="W122" s="14">
        <f t="shared" si="9"/>
        <v>7.9988729959621103E-3</v>
      </c>
    </row>
    <row r="123" spans="1:23">
      <c r="A123" s="11" t="s">
        <v>69</v>
      </c>
      <c r="B123" s="11" t="s">
        <v>65</v>
      </c>
      <c r="C123" s="12">
        <v>2801.4396430400002</v>
      </c>
      <c r="D123" s="11">
        <v>3</v>
      </c>
      <c r="E123" s="11">
        <v>8549</v>
      </c>
      <c r="F123" s="11" t="s">
        <v>64</v>
      </c>
      <c r="G123" s="11">
        <v>7</v>
      </c>
      <c r="H123" s="11" t="s">
        <v>61</v>
      </c>
      <c r="I123" s="11">
        <v>12</v>
      </c>
      <c r="J123" s="11">
        <v>5300</v>
      </c>
      <c r="K123" s="11">
        <v>5300</v>
      </c>
      <c r="L123" s="11">
        <v>632</v>
      </c>
      <c r="M123" s="12">
        <v>3.1980605775300002</v>
      </c>
      <c r="N123" s="13">
        <v>0.55000000000000004</v>
      </c>
      <c r="O123" s="14">
        <f t="shared" si="5"/>
        <v>1.7589333176415003</v>
      </c>
      <c r="P123" s="14">
        <v>1.7289019999999999</v>
      </c>
      <c r="Q123" s="14">
        <v>6.3421000000000005E-2</v>
      </c>
      <c r="R123" s="14">
        <f t="shared" si="6"/>
        <v>3.0410233307370249</v>
      </c>
      <c r="S123" s="14">
        <f t="shared" si="7"/>
        <v>0.1115533099381416</v>
      </c>
      <c r="T123" s="13">
        <v>0.93</v>
      </c>
      <c r="U123" s="13">
        <v>0.92</v>
      </c>
      <c r="V123" s="14">
        <f t="shared" si="8"/>
        <v>2.8281516975854335</v>
      </c>
      <c r="W123" s="14">
        <f t="shared" si="9"/>
        <v>0.10262904514309028</v>
      </c>
    </row>
    <row r="124" spans="1:23">
      <c r="A124" s="11" t="s">
        <v>69</v>
      </c>
      <c r="B124" s="11" t="s">
        <v>65</v>
      </c>
      <c r="C124" s="12">
        <v>2801.4396430400002</v>
      </c>
      <c r="D124" s="11">
        <v>3</v>
      </c>
      <c r="E124" s="11">
        <v>8550</v>
      </c>
      <c r="F124" s="11" t="s">
        <v>64</v>
      </c>
      <c r="G124" s="11">
        <v>7</v>
      </c>
      <c r="H124" s="11" t="s">
        <v>57</v>
      </c>
      <c r="I124" s="11">
        <v>11</v>
      </c>
      <c r="J124" s="11">
        <v>4340</v>
      </c>
      <c r="K124" s="11">
        <v>4340</v>
      </c>
      <c r="L124" s="11">
        <v>631</v>
      </c>
      <c r="M124" s="12">
        <v>2.58404532563</v>
      </c>
      <c r="N124" s="13">
        <v>1</v>
      </c>
      <c r="O124" s="14">
        <f t="shared" si="5"/>
        <v>2.58404532563</v>
      </c>
      <c r="P124" s="14">
        <v>3.2994349999999999</v>
      </c>
      <c r="Q124" s="14">
        <v>0.11773699999999999</v>
      </c>
      <c r="R124" s="14">
        <f t="shared" si="6"/>
        <v>8.5258895889700188</v>
      </c>
      <c r="S124" s="14">
        <f t="shared" si="7"/>
        <v>0.30423774450369928</v>
      </c>
      <c r="T124" s="13">
        <v>0.93</v>
      </c>
      <c r="U124" s="13">
        <v>0.92</v>
      </c>
      <c r="V124" s="14">
        <f t="shared" si="8"/>
        <v>7.9290773177421183</v>
      </c>
      <c r="W124" s="14">
        <f t="shared" si="9"/>
        <v>0.27989872494340334</v>
      </c>
    </row>
    <row r="125" spans="1:23">
      <c r="A125" s="11" t="s">
        <v>69</v>
      </c>
      <c r="B125" s="11" t="s">
        <v>65</v>
      </c>
      <c r="C125" s="12">
        <v>2801.4396430400002</v>
      </c>
      <c r="D125" s="11">
        <v>3</v>
      </c>
      <c r="E125" s="11">
        <v>8551</v>
      </c>
      <c r="F125" s="11" t="s">
        <v>64</v>
      </c>
      <c r="G125" s="11">
        <v>7</v>
      </c>
      <c r="H125" s="11" t="s">
        <v>68</v>
      </c>
      <c r="I125" s="11">
        <v>10</v>
      </c>
      <c r="J125" s="11">
        <v>3100</v>
      </c>
      <c r="K125" s="11">
        <v>3100</v>
      </c>
      <c r="L125" s="11">
        <v>630</v>
      </c>
      <c r="M125" s="12">
        <v>1.63418863087</v>
      </c>
      <c r="N125" s="13">
        <v>1</v>
      </c>
      <c r="O125" s="14">
        <f t="shared" si="5"/>
        <v>1.63418863087</v>
      </c>
      <c r="P125" s="14">
        <v>3.7313529999999999</v>
      </c>
      <c r="Q125" s="14">
        <v>0.13450200000000001</v>
      </c>
      <c r="R125" s="14">
        <f t="shared" si="6"/>
        <v>6.0977346503626668</v>
      </c>
      <c r="S125" s="14">
        <f t="shared" si="7"/>
        <v>0.21980163922927676</v>
      </c>
      <c r="T125" s="13">
        <v>0.93</v>
      </c>
      <c r="U125" s="13">
        <v>0.92</v>
      </c>
      <c r="V125" s="14">
        <f t="shared" si="8"/>
        <v>5.6708932248372808</v>
      </c>
      <c r="W125" s="14">
        <f t="shared" si="9"/>
        <v>0.20221750809093464</v>
      </c>
    </row>
    <row r="126" spans="1:23">
      <c r="A126" s="11" t="s">
        <v>69</v>
      </c>
      <c r="B126" s="11" t="s">
        <v>65</v>
      </c>
      <c r="C126" s="12">
        <v>2801.4396430400002</v>
      </c>
      <c r="D126" s="11">
        <v>3</v>
      </c>
      <c r="E126" s="11">
        <v>8553</v>
      </c>
      <c r="F126" s="11" t="s">
        <v>64</v>
      </c>
      <c r="G126" s="11">
        <v>7</v>
      </c>
      <c r="H126" s="11" t="s">
        <v>67</v>
      </c>
      <c r="I126" s="11">
        <v>9</v>
      </c>
      <c r="J126" s="11">
        <v>2240</v>
      </c>
      <c r="K126" s="11">
        <v>2240</v>
      </c>
      <c r="L126" s="11">
        <v>629</v>
      </c>
      <c r="M126" s="12">
        <v>0.117820821051</v>
      </c>
      <c r="N126" s="13">
        <v>1</v>
      </c>
      <c r="O126" s="14">
        <f t="shared" si="5"/>
        <v>0.117820821051</v>
      </c>
      <c r="P126" s="14">
        <v>4.6917039999999997</v>
      </c>
      <c r="Q126" s="14">
        <v>0.88216600000000001</v>
      </c>
      <c r="R126" s="14">
        <f t="shared" si="6"/>
        <v>0.55278041740826089</v>
      </c>
      <c r="S126" s="14">
        <f t="shared" si="7"/>
        <v>0.10393752242327647</v>
      </c>
      <c r="T126" s="13">
        <v>0.93</v>
      </c>
      <c r="U126" s="13">
        <v>0.92</v>
      </c>
      <c r="V126" s="14">
        <f t="shared" si="8"/>
        <v>0.51408578818968265</v>
      </c>
      <c r="W126" s="14">
        <f t="shared" si="9"/>
        <v>9.5622520629414356E-2</v>
      </c>
    </row>
    <row r="127" spans="1:23">
      <c r="A127" s="11" t="s">
        <v>69</v>
      </c>
      <c r="B127" s="11" t="s">
        <v>65</v>
      </c>
      <c r="C127" s="12">
        <v>2801.4396430400002</v>
      </c>
      <c r="D127" s="11">
        <v>3</v>
      </c>
      <c r="E127" s="11">
        <v>8554</v>
      </c>
      <c r="F127" s="11" t="s">
        <v>64</v>
      </c>
      <c r="G127" s="11">
        <v>7</v>
      </c>
      <c r="H127" s="11" t="s">
        <v>61</v>
      </c>
      <c r="I127" s="11">
        <v>12</v>
      </c>
      <c r="J127" s="11">
        <v>5300</v>
      </c>
      <c r="K127" s="11">
        <v>5300</v>
      </c>
      <c r="L127" s="11">
        <v>632</v>
      </c>
      <c r="M127" s="12">
        <v>0.67216228051299998</v>
      </c>
      <c r="N127" s="13">
        <v>0.55000000000000004</v>
      </c>
      <c r="O127" s="14">
        <f t="shared" si="5"/>
        <v>0.36968925428214999</v>
      </c>
      <c r="P127" s="14">
        <v>1.7289019999999999</v>
      </c>
      <c r="Q127" s="14">
        <v>6.3421000000000005E-2</v>
      </c>
      <c r="R127" s="14">
        <f t="shared" si="6"/>
        <v>0.63915649110691763</v>
      </c>
      <c r="S127" s="14">
        <f t="shared" si="7"/>
        <v>2.3446062195828236E-2</v>
      </c>
      <c r="T127" s="13">
        <v>0.93</v>
      </c>
      <c r="U127" s="13">
        <v>0.92</v>
      </c>
      <c r="V127" s="14">
        <f t="shared" si="8"/>
        <v>0.59441553672943348</v>
      </c>
      <c r="W127" s="14">
        <f t="shared" si="9"/>
        <v>2.1570377220161977E-2</v>
      </c>
    </row>
    <row r="128" spans="1:23">
      <c r="A128" s="11" t="s">
        <v>69</v>
      </c>
      <c r="B128" s="11" t="s">
        <v>65</v>
      </c>
      <c r="C128" s="12">
        <v>2801.4396430400002</v>
      </c>
      <c r="D128" s="11">
        <v>3</v>
      </c>
      <c r="E128" s="11">
        <v>8555</v>
      </c>
      <c r="F128" s="11" t="s">
        <v>64</v>
      </c>
      <c r="G128" s="11">
        <v>7</v>
      </c>
      <c r="H128" s="11" t="s">
        <v>68</v>
      </c>
      <c r="I128" s="11">
        <v>10</v>
      </c>
      <c r="J128" s="11">
        <v>3200</v>
      </c>
      <c r="K128" s="11">
        <v>1180</v>
      </c>
      <c r="L128" s="11">
        <v>630</v>
      </c>
      <c r="M128" s="12">
        <v>3.0391549640000002</v>
      </c>
      <c r="N128" s="13">
        <v>1</v>
      </c>
      <c r="O128" s="14">
        <f t="shared" si="5"/>
        <v>3.0391549640000002</v>
      </c>
      <c r="P128" s="14">
        <v>3.7313529999999999</v>
      </c>
      <c r="Q128" s="14">
        <v>0.13450200000000001</v>
      </c>
      <c r="R128" s="14">
        <f t="shared" si="6"/>
        <v>11.340159992386292</v>
      </c>
      <c r="S128" s="14">
        <f t="shared" si="7"/>
        <v>0.40877242096792804</v>
      </c>
      <c r="T128" s="13">
        <v>0.93</v>
      </c>
      <c r="U128" s="13">
        <v>0.92</v>
      </c>
      <c r="V128" s="14">
        <f t="shared" si="8"/>
        <v>10.546348792919252</v>
      </c>
      <c r="W128" s="14">
        <f t="shared" si="9"/>
        <v>0.37607062729049379</v>
      </c>
    </row>
    <row r="129" spans="1:23">
      <c r="A129" s="11" t="s">
        <v>69</v>
      </c>
      <c r="B129" s="11" t="s">
        <v>65</v>
      </c>
      <c r="C129" s="12">
        <v>2801.4396430400002</v>
      </c>
      <c r="D129" s="11">
        <v>3</v>
      </c>
      <c r="E129" s="11">
        <v>8556</v>
      </c>
      <c r="F129" s="11" t="s">
        <v>64</v>
      </c>
      <c r="G129" s="11">
        <v>7</v>
      </c>
      <c r="H129" s="11" t="s">
        <v>61</v>
      </c>
      <c r="I129" s="11">
        <v>12</v>
      </c>
      <c r="J129" s="11">
        <v>5300</v>
      </c>
      <c r="K129" s="11">
        <v>5300</v>
      </c>
      <c r="L129" s="11">
        <v>632</v>
      </c>
      <c r="M129" s="12">
        <v>0.45719360841399997</v>
      </c>
      <c r="N129" s="13">
        <v>0.55000000000000004</v>
      </c>
      <c r="O129" s="14">
        <f t="shared" si="5"/>
        <v>0.25145648462769998</v>
      </c>
      <c r="P129" s="14">
        <v>1.7289019999999999</v>
      </c>
      <c r="Q129" s="14">
        <v>6.3421000000000005E-2</v>
      </c>
      <c r="R129" s="14">
        <f t="shared" si="6"/>
        <v>0.43474361918579973</v>
      </c>
      <c r="S129" s="14">
        <f t="shared" si="7"/>
        <v>1.5947621711573361E-2</v>
      </c>
      <c r="T129" s="13">
        <v>0.93</v>
      </c>
      <c r="U129" s="13">
        <v>0.92</v>
      </c>
      <c r="V129" s="14">
        <f t="shared" si="8"/>
        <v>0.40431156584279376</v>
      </c>
      <c r="W129" s="14">
        <f t="shared" si="9"/>
        <v>1.4671811974647493E-2</v>
      </c>
    </row>
    <row r="130" spans="1:23">
      <c r="A130" s="11" t="s">
        <v>69</v>
      </c>
      <c r="B130" s="11" t="s">
        <v>65</v>
      </c>
      <c r="C130" s="12">
        <v>2801.4396430400002</v>
      </c>
      <c r="D130" s="11">
        <v>3</v>
      </c>
      <c r="E130" s="11">
        <v>8557</v>
      </c>
      <c r="F130" s="11" t="s">
        <v>64</v>
      </c>
      <c r="G130" s="11">
        <v>7</v>
      </c>
      <c r="H130" s="11" t="s">
        <v>56</v>
      </c>
      <c r="I130" s="11">
        <v>7</v>
      </c>
      <c r="J130" s="11">
        <v>2110</v>
      </c>
      <c r="K130" s="11">
        <v>2110</v>
      </c>
      <c r="L130" s="11">
        <v>627</v>
      </c>
      <c r="M130" s="12">
        <v>3.1203087520800001</v>
      </c>
      <c r="N130" s="13">
        <v>1</v>
      </c>
      <c r="O130" s="14">
        <f t="shared" si="5"/>
        <v>3.1203087520800001</v>
      </c>
      <c r="P130" s="14">
        <v>6.1202810000000003</v>
      </c>
      <c r="Q130" s="14">
        <v>1.0088379999999999</v>
      </c>
      <c r="R130" s="14">
        <f t="shared" si="6"/>
        <v>19.097166369488935</v>
      </c>
      <c r="S130" s="14">
        <f t="shared" si="7"/>
        <v>3.1478860408308829</v>
      </c>
      <c r="T130" s="13">
        <v>0.93</v>
      </c>
      <c r="U130" s="13">
        <v>0.92</v>
      </c>
      <c r="V130" s="14">
        <f t="shared" si="8"/>
        <v>17.760364723624711</v>
      </c>
      <c r="W130" s="14">
        <f t="shared" si="9"/>
        <v>2.8960551575644122</v>
      </c>
    </row>
    <row r="131" spans="1:23">
      <c r="A131" s="11" t="s">
        <v>69</v>
      </c>
      <c r="B131" s="11" t="s">
        <v>65</v>
      </c>
      <c r="C131" s="12">
        <v>2801.4396430400002</v>
      </c>
      <c r="D131" s="11">
        <v>3</v>
      </c>
      <c r="E131" s="11">
        <v>8558</v>
      </c>
      <c r="F131" s="11" t="s">
        <v>64</v>
      </c>
      <c r="G131" s="11">
        <v>7</v>
      </c>
      <c r="H131" s="11" t="s">
        <v>61</v>
      </c>
      <c r="I131" s="11">
        <v>12</v>
      </c>
      <c r="J131" s="11">
        <v>5300</v>
      </c>
      <c r="K131" s="11">
        <v>5300</v>
      </c>
      <c r="L131" s="11">
        <v>632</v>
      </c>
      <c r="M131" s="12">
        <v>0.33307221694299999</v>
      </c>
      <c r="N131" s="13">
        <v>0.55000000000000004</v>
      </c>
      <c r="O131" s="14">
        <f t="shared" ref="O131:O194" si="10">M131*N131</f>
        <v>0.18318971931865</v>
      </c>
      <c r="P131" s="14">
        <v>1.7289019999999999</v>
      </c>
      <c r="Q131" s="14">
        <v>6.3421000000000005E-2</v>
      </c>
      <c r="R131" s="14">
        <f t="shared" ref="R131:R194" si="11">O131*P131</f>
        <v>0.3167170721094526</v>
      </c>
      <c r="S131" s="14">
        <f t="shared" ref="S131:S194" si="12">O131*Q131</f>
        <v>1.1618075188908103E-2</v>
      </c>
      <c r="T131" s="13">
        <v>0.93</v>
      </c>
      <c r="U131" s="13">
        <v>0.92</v>
      </c>
      <c r="V131" s="14">
        <f t="shared" ref="V131:V194" si="13">R131*T131</f>
        <v>0.29454687706179095</v>
      </c>
      <c r="W131" s="14">
        <f t="shared" ref="W131:W194" si="14">S131*U131</f>
        <v>1.0688629173795455E-2</v>
      </c>
    </row>
    <row r="132" spans="1:23">
      <c r="A132" s="11" t="s">
        <v>69</v>
      </c>
      <c r="B132" s="11" t="s">
        <v>65</v>
      </c>
      <c r="C132" s="12">
        <v>2801.4396430400002</v>
      </c>
      <c r="D132" s="11">
        <v>3</v>
      </c>
      <c r="E132" s="11">
        <v>8559</v>
      </c>
      <c r="F132" s="11" t="s">
        <v>64</v>
      </c>
      <c r="G132" s="11">
        <v>7</v>
      </c>
      <c r="H132" s="11" t="s">
        <v>68</v>
      </c>
      <c r="I132" s="11">
        <v>10</v>
      </c>
      <c r="J132" s="11">
        <v>3100</v>
      </c>
      <c r="K132" s="11">
        <v>3100</v>
      </c>
      <c r="L132" s="11">
        <v>630</v>
      </c>
      <c r="M132" s="12">
        <v>3.6409102309099999</v>
      </c>
      <c r="N132" s="13">
        <v>1</v>
      </c>
      <c r="O132" s="14">
        <f t="shared" si="10"/>
        <v>3.6409102309099999</v>
      </c>
      <c r="P132" s="14">
        <v>3.7313529999999999</v>
      </c>
      <c r="Q132" s="14">
        <v>0.13450200000000001</v>
      </c>
      <c r="R132" s="14">
        <f t="shared" si="11"/>
        <v>13.58552131283672</v>
      </c>
      <c r="S132" s="14">
        <f t="shared" si="12"/>
        <v>0.48970970787785684</v>
      </c>
      <c r="T132" s="13">
        <v>0.93</v>
      </c>
      <c r="U132" s="13">
        <v>0.92</v>
      </c>
      <c r="V132" s="14">
        <f t="shared" si="13"/>
        <v>12.63453482093815</v>
      </c>
      <c r="W132" s="14">
        <f t="shared" si="14"/>
        <v>0.45053293124762833</v>
      </c>
    </row>
    <row r="133" spans="1:23">
      <c r="A133" s="11" t="s">
        <v>69</v>
      </c>
      <c r="B133" s="11" t="s">
        <v>65</v>
      </c>
      <c r="C133" s="12">
        <v>2801.4396430400002</v>
      </c>
      <c r="D133" s="11">
        <v>3</v>
      </c>
      <c r="E133" s="11">
        <v>8560</v>
      </c>
      <c r="F133" s="11" t="s">
        <v>64</v>
      </c>
      <c r="G133" s="11">
        <v>7</v>
      </c>
      <c r="H133" s="11" t="s">
        <v>57</v>
      </c>
      <c r="I133" s="11">
        <v>11</v>
      </c>
      <c r="J133" s="11">
        <v>4340</v>
      </c>
      <c r="K133" s="11">
        <v>4340</v>
      </c>
      <c r="L133" s="11">
        <v>631</v>
      </c>
      <c r="M133" s="12">
        <v>16.7326605061</v>
      </c>
      <c r="N133" s="13">
        <v>1</v>
      </c>
      <c r="O133" s="14">
        <f t="shared" si="10"/>
        <v>16.7326605061</v>
      </c>
      <c r="P133" s="14">
        <v>3.2994349999999999</v>
      </c>
      <c r="Q133" s="14">
        <v>0.11773699999999999</v>
      </c>
      <c r="R133" s="14">
        <f t="shared" si="11"/>
        <v>55.208325716944053</v>
      </c>
      <c r="S133" s="14">
        <f t="shared" si="12"/>
        <v>1.9700532500066956</v>
      </c>
      <c r="T133" s="13">
        <v>0.93</v>
      </c>
      <c r="U133" s="13">
        <v>0.92</v>
      </c>
      <c r="V133" s="14">
        <f t="shared" si="13"/>
        <v>51.343742916757975</v>
      </c>
      <c r="W133" s="14">
        <f t="shared" si="14"/>
        <v>1.81244899000616</v>
      </c>
    </row>
    <row r="134" spans="1:23">
      <c r="A134" s="11" t="s">
        <v>69</v>
      </c>
      <c r="B134" s="11" t="s">
        <v>65</v>
      </c>
      <c r="C134" s="12">
        <v>2801.4396430400002</v>
      </c>
      <c r="D134" s="11">
        <v>3</v>
      </c>
      <c r="E134" s="11">
        <v>8561</v>
      </c>
      <c r="F134" s="11" t="s">
        <v>64</v>
      </c>
      <c r="G134" s="11">
        <v>7</v>
      </c>
      <c r="H134" s="11" t="s">
        <v>68</v>
      </c>
      <c r="I134" s="11">
        <v>10</v>
      </c>
      <c r="J134" s="11">
        <v>3100</v>
      </c>
      <c r="K134" s="11">
        <v>3100</v>
      </c>
      <c r="L134" s="11">
        <v>630</v>
      </c>
      <c r="M134" s="12">
        <v>1.9944145815800001</v>
      </c>
      <c r="N134" s="13">
        <v>1</v>
      </c>
      <c r="O134" s="14">
        <f t="shared" si="10"/>
        <v>1.9944145815800001</v>
      </c>
      <c r="P134" s="14">
        <v>3.7313529999999999</v>
      </c>
      <c r="Q134" s="14">
        <v>0.13450200000000001</v>
      </c>
      <c r="R134" s="14">
        <f t="shared" si="11"/>
        <v>7.4418648322222776</v>
      </c>
      <c r="S134" s="14">
        <f t="shared" si="12"/>
        <v>0.26825275005167321</v>
      </c>
      <c r="T134" s="13">
        <v>0.93</v>
      </c>
      <c r="U134" s="13">
        <v>0.92</v>
      </c>
      <c r="V134" s="14">
        <f t="shared" si="13"/>
        <v>6.9209342939667184</v>
      </c>
      <c r="W134" s="14">
        <f t="shared" si="14"/>
        <v>0.24679253004753937</v>
      </c>
    </row>
    <row r="135" spans="1:23">
      <c r="A135" s="11" t="s">
        <v>69</v>
      </c>
      <c r="B135" s="11" t="s">
        <v>65</v>
      </c>
      <c r="C135" s="12">
        <v>2801.4396430400002</v>
      </c>
      <c r="D135" s="11">
        <v>3</v>
      </c>
      <c r="E135" s="11">
        <v>8562</v>
      </c>
      <c r="F135" s="11" t="s">
        <v>64</v>
      </c>
      <c r="G135" s="11">
        <v>7</v>
      </c>
      <c r="H135" s="11" t="s">
        <v>61</v>
      </c>
      <c r="I135" s="11">
        <v>12</v>
      </c>
      <c r="J135" s="11">
        <v>5300</v>
      </c>
      <c r="K135" s="11">
        <v>5300</v>
      </c>
      <c r="L135" s="11">
        <v>632</v>
      </c>
      <c r="M135" s="12">
        <v>0.64583616096499996</v>
      </c>
      <c r="N135" s="13">
        <v>0.55000000000000004</v>
      </c>
      <c r="O135" s="14">
        <f t="shared" si="10"/>
        <v>0.35520988853075003</v>
      </c>
      <c r="P135" s="14">
        <v>1.7289019999999999</v>
      </c>
      <c r="Q135" s="14">
        <v>6.3421000000000005E-2</v>
      </c>
      <c r="R135" s="14">
        <f t="shared" si="11"/>
        <v>0.61412308670059079</v>
      </c>
      <c r="S135" s="14">
        <f t="shared" si="12"/>
        <v>2.2527766340508699E-2</v>
      </c>
      <c r="T135" s="13">
        <v>0.93</v>
      </c>
      <c r="U135" s="13">
        <v>0.92</v>
      </c>
      <c r="V135" s="14">
        <f t="shared" si="13"/>
        <v>0.57113447063154943</v>
      </c>
      <c r="W135" s="14">
        <f t="shared" si="14"/>
        <v>2.0725545033268004E-2</v>
      </c>
    </row>
    <row r="136" spans="1:23">
      <c r="A136" s="11" t="s">
        <v>69</v>
      </c>
      <c r="B136" s="11" t="s">
        <v>65</v>
      </c>
      <c r="C136" s="12">
        <v>2801.4396430400002</v>
      </c>
      <c r="D136" s="11">
        <v>3</v>
      </c>
      <c r="E136" s="11">
        <v>8563</v>
      </c>
      <c r="F136" s="11" t="s">
        <v>64</v>
      </c>
      <c r="G136" s="11">
        <v>7</v>
      </c>
      <c r="H136" s="11" t="s">
        <v>61</v>
      </c>
      <c r="I136" s="11">
        <v>12</v>
      </c>
      <c r="J136" s="11">
        <v>5300</v>
      </c>
      <c r="K136" s="11">
        <v>5300</v>
      </c>
      <c r="L136" s="11">
        <v>632</v>
      </c>
      <c r="M136" s="12">
        <v>0.63952341532099999</v>
      </c>
      <c r="N136" s="13">
        <v>0.55000000000000004</v>
      </c>
      <c r="O136" s="14">
        <f t="shared" si="10"/>
        <v>0.35173787842655002</v>
      </c>
      <c r="P136" s="14">
        <v>1.7289019999999999</v>
      </c>
      <c r="Q136" s="14">
        <v>6.3421000000000005E-2</v>
      </c>
      <c r="R136" s="14">
        <f t="shared" si="11"/>
        <v>0.60812032148741912</v>
      </c>
      <c r="S136" s="14">
        <f t="shared" si="12"/>
        <v>2.2307567987690232E-2</v>
      </c>
      <c r="T136" s="13">
        <v>0.93</v>
      </c>
      <c r="U136" s="13">
        <v>0.92</v>
      </c>
      <c r="V136" s="14">
        <f t="shared" si="13"/>
        <v>0.56555189898329983</v>
      </c>
      <c r="W136" s="14">
        <f t="shared" si="14"/>
        <v>2.0522962548675014E-2</v>
      </c>
    </row>
    <row r="137" spans="1:23">
      <c r="A137" s="11" t="s">
        <v>69</v>
      </c>
      <c r="B137" s="11" t="s">
        <v>65</v>
      </c>
      <c r="C137" s="12">
        <v>2801.4396430400002</v>
      </c>
      <c r="D137" s="11">
        <v>3</v>
      </c>
      <c r="E137" s="11">
        <v>8564</v>
      </c>
      <c r="F137" s="11" t="s">
        <v>64</v>
      </c>
      <c r="G137" s="11">
        <v>7</v>
      </c>
      <c r="H137" s="11" t="s">
        <v>58</v>
      </c>
      <c r="I137" s="11">
        <v>13</v>
      </c>
      <c r="J137" s="11">
        <v>6170</v>
      </c>
      <c r="K137" s="11">
        <v>6170</v>
      </c>
      <c r="L137" s="11">
        <v>633</v>
      </c>
      <c r="M137" s="12">
        <v>8.1454801671099995E-3</v>
      </c>
      <c r="N137" s="13">
        <v>1</v>
      </c>
      <c r="O137" s="14">
        <f t="shared" si="10"/>
        <v>8.1454801671099995E-3</v>
      </c>
      <c r="P137" s="14">
        <v>1.6597740000000001</v>
      </c>
      <c r="Q137" s="14">
        <v>6.0443999999999998E-2</v>
      </c>
      <c r="R137" s="14">
        <f t="shared" si="11"/>
        <v>1.3519656198884834E-2</v>
      </c>
      <c r="S137" s="14">
        <f t="shared" si="12"/>
        <v>4.9234540322079675E-4</v>
      </c>
      <c r="T137" s="13">
        <v>0.93</v>
      </c>
      <c r="U137" s="13">
        <v>0.92</v>
      </c>
      <c r="V137" s="14">
        <f t="shared" si="13"/>
        <v>1.2573280264962896E-2</v>
      </c>
      <c r="W137" s="14">
        <f t="shared" si="14"/>
        <v>4.5295777096313305E-4</v>
      </c>
    </row>
    <row r="138" spans="1:23">
      <c r="A138" s="11" t="s">
        <v>69</v>
      </c>
      <c r="B138" s="11" t="s">
        <v>65</v>
      </c>
      <c r="C138" s="12">
        <v>2801.4396430400002</v>
      </c>
      <c r="D138" s="11">
        <v>3</v>
      </c>
      <c r="E138" s="11">
        <v>8565</v>
      </c>
      <c r="F138" s="11" t="s">
        <v>64</v>
      </c>
      <c r="G138" s="11">
        <v>7</v>
      </c>
      <c r="H138" s="11" t="s">
        <v>57</v>
      </c>
      <c r="I138" s="11">
        <v>11</v>
      </c>
      <c r="J138" s="11">
        <v>4340</v>
      </c>
      <c r="K138" s="11">
        <v>4340</v>
      </c>
      <c r="L138" s="11">
        <v>631</v>
      </c>
      <c r="M138" s="12">
        <v>17.843645394599999</v>
      </c>
      <c r="N138" s="13">
        <v>1</v>
      </c>
      <c r="O138" s="14">
        <f t="shared" si="10"/>
        <v>17.843645394599999</v>
      </c>
      <c r="P138" s="14">
        <v>3.2994349999999999</v>
      </c>
      <c r="Q138" s="14">
        <v>0.11773699999999999</v>
      </c>
      <c r="R138" s="14">
        <f t="shared" si="11"/>
        <v>58.873948142532043</v>
      </c>
      <c r="S138" s="14">
        <f t="shared" si="12"/>
        <v>2.1008572778240202</v>
      </c>
      <c r="T138" s="13">
        <v>0.93</v>
      </c>
      <c r="U138" s="13">
        <v>0.92</v>
      </c>
      <c r="V138" s="14">
        <f t="shared" si="13"/>
        <v>54.752771772554802</v>
      </c>
      <c r="W138" s="14">
        <f t="shared" si="14"/>
        <v>1.9327886955980986</v>
      </c>
    </row>
    <row r="139" spans="1:23">
      <c r="A139" s="11" t="s">
        <v>69</v>
      </c>
      <c r="B139" s="11" t="s">
        <v>65</v>
      </c>
      <c r="C139" s="12">
        <v>2801.4396430400002</v>
      </c>
      <c r="D139" s="11">
        <v>3</v>
      </c>
      <c r="E139" s="11">
        <v>8566</v>
      </c>
      <c r="F139" s="11" t="s">
        <v>64</v>
      </c>
      <c r="G139" s="11">
        <v>7</v>
      </c>
      <c r="H139" s="11" t="s">
        <v>51</v>
      </c>
      <c r="I139" s="11">
        <v>4</v>
      </c>
      <c r="J139" s="11">
        <v>1550</v>
      </c>
      <c r="K139" s="11">
        <v>1550</v>
      </c>
      <c r="L139" s="11">
        <v>624</v>
      </c>
      <c r="M139" s="12">
        <v>6.1679893960400003</v>
      </c>
      <c r="N139" s="13">
        <v>1</v>
      </c>
      <c r="O139" s="14">
        <f t="shared" si="10"/>
        <v>6.1679893960400003</v>
      </c>
      <c r="P139" s="14">
        <v>8.9435769999999994</v>
      </c>
      <c r="Q139" s="14">
        <v>1.3322039999999999</v>
      </c>
      <c r="R139" s="14">
        <f t="shared" si="11"/>
        <v>55.163888098667236</v>
      </c>
      <c r="S139" s="14">
        <f t="shared" si="12"/>
        <v>8.2170201453620724</v>
      </c>
      <c r="T139" s="13">
        <v>0.93</v>
      </c>
      <c r="U139" s="13">
        <v>0.92</v>
      </c>
      <c r="V139" s="14">
        <f t="shared" si="13"/>
        <v>51.302415931760535</v>
      </c>
      <c r="W139" s="14">
        <f t="shared" si="14"/>
        <v>7.5596585337331073</v>
      </c>
    </row>
    <row r="140" spans="1:23">
      <c r="A140" s="11" t="s">
        <v>69</v>
      </c>
      <c r="B140" s="11" t="s">
        <v>65</v>
      </c>
      <c r="C140" s="12">
        <v>2801.4396430400002</v>
      </c>
      <c r="D140" s="11">
        <v>3</v>
      </c>
      <c r="E140" s="11">
        <v>8567</v>
      </c>
      <c r="F140" s="11" t="s">
        <v>64</v>
      </c>
      <c r="G140" s="11">
        <v>7</v>
      </c>
      <c r="H140" s="11" t="s">
        <v>68</v>
      </c>
      <c r="I140" s="11">
        <v>10</v>
      </c>
      <c r="J140" s="11">
        <v>3100</v>
      </c>
      <c r="K140" s="11">
        <v>3100</v>
      </c>
      <c r="L140" s="11">
        <v>630</v>
      </c>
      <c r="M140" s="12">
        <v>3.4966664558699998</v>
      </c>
      <c r="N140" s="13">
        <v>1</v>
      </c>
      <c r="O140" s="14">
        <f t="shared" si="10"/>
        <v>3.4966664558699998</v>
      </c>
      <c r="P140" s="14">
        <v>3.7313529999999999</v>
      </c>
      <c r="Q140" s="14">
        <v>0.13450200000000001</v>
      </c>
      <c r="R140" s="14">
        <f t="shared" si="11"/>
        <v>13.047296870109891</v>
      </c>
      <c r="S140" s="14">
        <f t="shared" si="12"/>
        <v>0.47030863164742676</v>
      </c>
      <c r="T140" s="13">
        <v>0.93</v>
      </c>
      <c r="U140" s="13">
        <v>0.92</v>
      </c>
      <c r="V140" s="14">
        <f t="shared" si="13"/>
        <v>12.1339860892022</v>
      </c>
      <c r="W140" s="14">
        <f t="shared" si="14"/>
        <v>0.43268394111563263</v>
      </c>
    </row>
    <row r="141" spans="1:23">
      <c r="A141" s="11" t="s">
        <v>69</v>
      </c>
      <c r="B141" s="11" t="s">
        <v>65</v>
      </c>
      <c r="C141" s="12">
        <v>2801.4396430400002</v>
      </c>
      <c r="D141" s="11">
        <v>3</v>
      </c>
      <c r="E141" s="11">
        <v>8568</v>
      </c>
      <c r="F141" s="11" t="s">
        <v>64</v>
      </c>
      <c r="G141" s="11">
        <v>7</v>
      </c>
      <c r="H141" s="11" t="s">
        <v>61</v>
      </c>
      <c r="I141" s="11">
        <v>12</v>
      </c>
      <c r="J141" s="11">
        <v>5300</v>
      </c>
      <c r="K141" s="11">
        <v>5300</v>
      </c>
      <c r="L141" s="11">
        <v>632</v>
      </c>
      <c r="M141" s="12">
        <v>0.159881930614</v>
      </c>
      <c r="N141" s="13">
        <v>0.55000000000000004</v>
      </c>
      <c r="O141" s="14">
        <f t="shared" si="10"/>
        <v>8.7935061837700002E-2</v>
      </c>
      <c r="P141" s="14">
        <v>1.7289019999999999</v>
      </c>
      <c r="Q141" s="14">
        <v>6.3421000000000005E-2</v>
      </c>
      <c r="R141" s="14">
        <f t="shared" si="11"/>
        <v>0.15203110428132321</v>
      </c>
      <c r="S141" s="14">
        <f t="shared" si="12"/>
        <v>5.5769295568087723E-3</v>
      </c>
      <c r="T141" s="13">
        <v>0.93</v>
      </c>
      <c r="U141" s="13">
        <v>0.92</v>
      </c>
      <c r="V141" s="14">
        <f t="shared" si="13"/>
        <v>0.14138892698163061</v>
      </c>
      <c r="W141" s="14">
        <f t="shared" si="14"/>
        <v>5.1307751922640707E-3</v>
      </c>
    </row>
    <row r="142" spans="1:23">
      <c r="A142" s="11" t="s">
        <v>69</v>
      </c>
      <c r="B142" s="11" t="s">
        <v>65</v>
      </c>
      <c r="C142" s="12">
        <v>2801.4396430400002</v>
      </c>
      <c r="D142" s="11">
        <v>3</v>
      </c>
      <c r="E142" s="11">
        <v>8569</v>
      </c>
      <c r="F142" s="11" t="s">
        <v>64</v>
      </c>
      <c r="G142" s="11">
        <v>7</v>
      </c>
      <c r="H142" s="11" t="s">
        <v>58</v>
      </c>
      <c r="I142" s="11">
        <v>13</v>
      </c>
      <c r="J142" s="11">
        <v>6460</v>
      </c>
      <c r="K142" s="11">
        <v>6460</v>
      </c>
      <c r="L142" s="11">
        <v>633</v>
      </c>
      <c r="M142" s="12">
        <v>0.66006745365200004</v>
      </c>
      <c r="N142" s="13">
        <v>1</v>
      </c>
      <c r="O142" s="14">
        <f t="shared" si="10"/>
        <v>0.66006745365200004</v>
      </c>
      <c r="P142" s="14">
        <v>1.6597740000000001</v>
      </c>
      <c r="Q142" s="14">
        <v>6.0443999999999998E-2</v>
      </c>
      <c r="R142" s="14">
        <f t="shared" si="11"/>
        <v>1.0955627978177949</v>
      </c>
      <c r="S142" s="14">
        <f t="shared" si="12"/>
        <v>3.9897117168541489E-2</v>
      </c>
      <c r="T142" s="13">
        <v>0.93</v>
      </c>
      <c r="U142" s="13">
        <v>0.92</v>
      </c>
      <c r="V142" s="14">
        <f t="shared" si="13"/>
        <v>1.0188734019705492</v>
      </c>
      <c r="W142" s="14">
        <f t="shared" si="14"/>
        <v>3.6705347795058171E-2</v>
      </c>
    </row>
    <row r="143" spans="1:23">
      <c r="A143" s="11" t="s">
        <v>69</v>
      </c>
      <c r="B143" s="11" t="s">
        <v>65</v>
      </c>
      <c r="C143" s="12">
        <v>2801.4396430400002</v>
      </c>
      <c r="D143" s="11">
        <v>3</v>
      </c>
      <c r="E143" s="11">
        <v>8570</v>
      </c>
      <c r="F143" s="11" t="s">
        <v>64</v>
      </c>
      <c r="G143" s="11">
        <v>7</v>
      </c>
      <c r="H143" s="11" t="s">
        <v>61</v>
      </c>
      <c r="I143" s="11">
        <v>12</v>
      </c>
      <c r="J143" s="11">
        <v>5300</v>
      </c>
      <c r="K143" s="11">
        <v>5300</v>
      </c>
      <c r="L143" s="11">
        <v>632</v>
      </c>
      <c r="M143" s="12">
        <v>0.31329614644999998</v>
      </c>
      <c r="N143" s="13">
        <v>0.55000000000000004</v>
      </c>
      <c r="O143" s="14">
        <f t="shared" si="10"/>
        <v>0.17231288054749999</v>
      </c>
      <c r="P143" s="14">
        <v>1.7289019999999999</v>
      </c>
      <c r="Q143" s="14">
        <v>6.3421000000000005E-2</v>
      </c>
      <c r="R143" s="14">
        <f t="shared" si="11"/>
        <v>0.29791208380433382</v>
      </c>
      <c r="S143" s="14">
        <f t="shared" si="12"/>
        <v>1.0928255197202998E-2</v>
      </c>
      <c r="T143" s="13">
        <v>0.93</v>
      </c>
      <c r="U143" s="13">
        <v>0.92</v>
      </c>
      <c r="V143" s="14">
        <f t="shared" si="13"/>
        <v>0.27705823793803047</v>
      </c>
      <c r="W143" s="14">
        <f t="shared" si="14"/>
        <v>1.0053994781426758E-2</v>
      </c>
    </row>
    <row r="144" spans="1:23">
      <c r="A144" s="11" t="s">
        <v>69</v>
      </c>
      <c r="B144" s="11" t="s">
        <v>65</v>
      </c>
      <c r="C144" s="12">
        <v>2801.4396430400002</v>
      </c>
      <c r="D144" s="11">
        <v>3</v>
      </c>
      <c r="E144" s="11">
        <v>8571</v>
      </c>
      <c r="F144" s="11" t="s">
        <v>64</v>
      </c>
      <c r="G144" s="11">
        <v>7</v>
      </c>
      <c r="H144" s="11" t="s">
        <v>68</v>
      </c>
      <c r="I144" s="11">
        <v>10</v>
      </c>
      <c r="J144" s="11">
        <v>3200</v>
      </c>
      <c r="K144" s="11">
        <v>3200</v>
      </c>
      <c r="L144" s="11">
        <v>630</v>
      </c>
      <c r="M144" s="12">
        <v>5.5101295656599998</v>
      </c>
      <c r="N144" s="13">
        <v>1</v>
      </c>
      <c r="O144" s="14">
        <f t="shared" si="10"/>
        <v>5.5101295656599998</v>
      </c>
      <c r="P144" s="14">
        <v>3.7313529999999999</v>
      </c>
      <c r="Q144" s="14">
        <v>0.13450200000000001</v>
      </c>
      <c r="R144" s="14">
        <f t="shared" si="11"/>
        <v>20.560238485214136</v>
      </c>
      <c r="S144" s="14">
        <f t="shared" si="12"/>
        <v>0.74112344684040132</v>
      </c>
      <c r="T144" s="13">
        <v>0.93</v>
      </c>
      <c r="U144" s="13">
        <v>0.92</v>
      </c>
      <c r="V144" s="14">
        <f t="shared" si="13"/>
        <v>19.121021791249149</v>
      </c>
      <c r="W144" s="14">
        <f t="shared" si="14"/>
        <v>0.68183357109316922</v>
      </c>
    </row>
    <row r="145" spans="1:23">
      <c r="A145" s="11" t="s">
        <v>69</v>
      </c>
      <c r="B145" s="11" t="s">
        <v>65</v>
      </c>
      <c r="C145" s="12">
        <v>2801.4396430400002</v>
      </c>
      <c r="D145" s="11">
        <v>3</v>
      </c>
      <c r="E145" s="11">
        <v>8572</v>
      </c>
      <c r="F145" s="11" t="s">
        <v>64</v>
      </c>
      <c r="G145" s="11">
        <v>7</v>
      </c>
      <c r="H145" s="11" t="s">
        <v>57</v>
      </c>
      <c r="I145" s="11">
        <v>11</v>
      </c>
      <c r="J145" s="11">
        <v>4340</v>
      </c>
      <c r="K145" s="11">
        <v>4340</v>
      </c>
      <c r="L145" s="11">
        <v>631</v>
      </c>
      <c r="M145" s="12">
        <v>10.638733605600001</v>
      </c>
      <c r="N145" s="13">
        <v>1</v>
      </c>
      <c r="O145" s="14">
        <f t="shared" si="10"/>
        <v>10.638733605600001</v>
      </c>
      <c r="P145" s="14">
        <v>3.2994349999999999</v>
      </c>
      <c r="Q145" s="14">
        <v>0.11773699999999999</v>
      </c>
      <c r="R145" s="14">
        <f t="shared" si="11"/>
        <v>35.101810013992839</v>
      </c>
      <c r="S145" s="14">
        <f t="shared" si="12"/>
        <v>1.2525725785225272</v>
      </c>
      <c r="T145" s="13">
        <v>0.93</v>
      </c>
      <c r="U145" s="13">
        <v>0.92</v>
      </c>
      <c r="V145" s="14">
        <f t="shared" si="13"/>
        <v>32.644683313013346</v>
      </c>
      <c r="W145" s="14">
        <f t="shared" si="14"/>
        <v>1.1523667722407251</v>
      </c>
    </row>
    <row r="146" spans="1:23">
      <c r="A146" s="11" t="s">
        <v>69</v>
      </c>
      <c r="B146" s="11" t="s">
        <v>65</v>
      </c>
      <c r="C146" s="12">
        <v>2801.4396430400002</v>
      </c>
      <c r="D146" s="11">
        <v>3</v>
      </c>
      <c r="E146" s="11">
        <v>8573</v>
      </c>
      <c r="F146" s="11" t="s">
        <v>64</v>
      </c>
      <c r="G146" s="11">
        <v>7</v>
      </c>
      <c r="H146" s="11" t="s">
        <v>58</v>
      </c>
      <c r="I146" s="11">
        <v>13</v>
      </c>
      <c r="J146" s="11">
        <v>6460</v>
      </c>
      <c r="K146" s="11">
        <v>6460</v>
      </c>
      <c r="L146" s="11">
        <v>633</v>
      </c>
      <c r="M146" s="12">
        <v>1.35726762031</v>
      </c>
      <c r="N146" s="13">
        <v>1</v>
      </c>
      <c r="O146" s="14">
        <f t="shared" si="10"/>
        <v>1.35726762031</v>
      </c>
      <c r="P146" s="14">
        <v>1.6597740000000001</v>
      </c>
      <c r="Q146" s="14">
        <v>6.0443999999999998E-2</v>
      </c>
      <c r="R146" s="14">
        <f t="shared" si="11"/>
        <v>2.2527575072324102</v>
      </c>
      <c r="S146" s="14">
        <f t="shared" si="12"/>
        <v>8.203868404201764E-2</v>
      </c>
      <c r="T146" s="13">
        <v>0.93</v>
      </c>
      <c r="U146" s="13">
        <v>0.92</v>
      </c>
      <c r="V146" s="14">
        <f t="shared" si="13"/>
        <v>2.0950644817261415</v>
      </c>
      <c r="W146" s="14">
        <f t="shared" si="14"/>
        <v>7.5475589318656236E-2</v>
      </c>
    </row>
    <row r="147" spans="1:23">
      <c r="A147" s="11" t="s">
        <v>69</v>
      </c>
      <c r="B147" s="11" t="s">
        <v>65</v>
      </c>
      <c r="C147" s="12">
        <v>2801.4396430400002</v>
      </c>
      <c r="D147" s="11">
        <v>3</v>
      </c>
      <c r="E147" s="11">
        <v>8574</v>
      </c>
      <c r="F147" s="11" t="s">
        <v>64</v>
      </c>
      <c r="G147" s="11">
        <v>7</v>
      </c>
      <c r="H147" s="11" t="s">
        <v>57</v>
      </c>
      <c r="I147" s="11">
        <v>11</v>
      </c>
      <c r="J147" s="11">
        <v>4340</v>
      </c>
      <c r="K147" s="11">
        <v>1180</v>
      </c>
      <c r="L147" s="11">
        <v>631</v>
      </c>
      <c r="M147" s="12">
        <v>1.90523292593</v>
      </c>
      <c r="N147" s="13">
        <v>1</v>
      </c>
      <c r="O147" s="14">
        <f t="shared" si="10"/>
        <v>1.90523292593</v>
      </c>
      <c r="P147" s="14">
        <v>3.2994349999999999</v>
      </c>
      <c r="Q147" s="14">
        <v>0.11773699999999999</v>
      </c>
      <c r="R147" s="14">
        <f t="shared" si="11"/>
        <v>6.2861921989658498</v>
      </c>
      <c r="S147" s="14">
        <f t="shared" si="12"/>
        <v>0.2243164090002204</v>
      </c>
      <c r="T147" s="13">
        <v>0.93</v>
      </c>
      <c r="U147" s="13">
        <v>0.92</v>
      </c>
      <c r="V147" s="14">
        <f t="shared" si="13"/>
        <v>5.8461587450382408</v>
      </c>
      <c r="W147" s="14">
        <f t="shared" si="14"/>
        <v>0.20637109628020278</v>
      </c>
    </row>
    <row r="148" spans="1:23">
      <c r="A148" s="11" t="s">
        <v>69</v>
      </c>
      <c r="B148" s="11" t="s">
        <v>65</v>
      </c>
      <c r="C148" s="12">
        <v>2801.4396430400002</v>
      </c>
      <c r="D148" s="11">
        <v>3</v>
      </c>
      <c r="E148" s="11">
        <v>8575</v>
      </c>
      <c r="F148" s="11" t="s">
        <v>64</v>
      </c>
      <c r="G148" s="11">
        <v>7</v>
      </c>
      <c r="H148" s="11" t="s">
        <v>58</v>
      </c>
      <c r="I148" s="11">
        <v>13</v>
      </c>
      <c r="J148" s="11">
        <v>6410</v>
      </c>
      <c r="K148" s="11">
        <v>6410</v>
      </c>
      <c r="L148" s="11">
        <v>633</v>
      </c>
      <c r="M148" s="12">
        <v>0.76883736699799998</v>
      </c>
      <c r="N148" s="13">
        <v>1</v>
      </c>
      <c r="O148" s="14">
        <f t="shared" si="10"/>
        <v>0.76883736699799998</v>
      </c>
      <c r="P148" s="14">
        <v>1.6597740000000001</v>
      </c>
      <c r="Q148" s="14">
        <v>6.0443999999999998E-2</v>
      </c>
      <c r="R148" s="14">
        <f t="shared" si="11"/>
        <v>1.2760962719717386</v>
      </c>
      <c r="S148" s="14">
        <f t="shared" si="12"/>
        <v>4.6471605810827106E-2</v>
      </c>
      <c r="T148" s="13">
        <v>0.93</v>
      </c>
      <c r="U148" s="13">
        <v>0.92</v>
      </c>
      <c r="V148" s="14">
        <f t="shared" si="13"/>
        <v>1.1867695329337169</v>
      </c>
      <c r="W148" s="14">
        <f t="shared" si="14"/>
        <v>4.2753877345960936E-2</v>
      </c>
    </row>
    <row r="149" spans="1:23">
      <c r="A149" s="11" t="s">
        <v>69</v>
      </c>
      <c r="B149" s="11" t="s">
        <v>65</v>
      </c>
      <c r="C149" s="12">
        <v>2801.4396430400002</v>
      </c>
      <c r="D149" s="11">
        <v>3</v>
      </c>
      <c r="E149" s="11">
        <v>8576</v>
      </c>
      <c r="F149" s="11" t="s">
        <v>64</v>
      </c>
      <c r="G149" s="11">
        <v>7</v>
      </c>
      <c r="H149" s="11" t="s">
        <v>68</v>
      </c>
      <c r="I149" s="11">
        <v>10</v>
      </c>
      <c r="J149" s="11">
        <v>3100</v>
      </c>
      <c r="K149" s="11">
        <v>3100</v>
      </c>
      <c r="L149" s="11">
        <v>630</v>
      </c>
      <c r="M149" s="12">
        <v>1.6560132215800001</v>
      </c>
      <c r="N149" s="13">
        <v>1</v>
      </c>
      <c r="O149" s="14">
        <f t="shared" si="10"/>
        <v>1.6560132215800001</v>
      </c>
      <c r="P149" s="14">
        <v>3.7313529999999999</v>
      </c>
      <c r="Q149" s="14">
        <v>0.13450200000000001</v>
      </c>
      <c r="R149" s="14">
        <f t="shared" si="11"/>
        <v>6.1791699023821982</v>
      </c>
      <c r="S149" s="14">
        <f t="shared" si="12"/>
        <v>0.2227370903289532</v>
      </c>
      <c r="T149" s="13">
        <v>0.93</v>
      </c>
      <c r="U149" s="13">
        <v>0.92</v>
      </c>
      <c r="V149" s="14">
        <f t="shared" si="13"/>
        <v>5.7466280092154447</v>
      </c>
      <c r="W149" s="14">
        <f t="shared" si="14"/>
        <v>0.20491812310263696</v>
      </c>
    </row>
    <row r="150" spans="1:23">
      <c r="A150" s="11" t="s">
        <v>69</v>
      </c>
      <c r="B150" s="11" t="s">
        <v>65</v>
      </c>
      <c r="C150" s="12">
        <v>2801.4396430400002</v>
      </c>
      <c r="D150" s="11">
        <v>3</v>
      </c>
      <c r="E150" s="11">
        <v>8577</v>
      </c>
      <c r="F150" s="11" t="s">
        <v>64</v>
      </c>
      <c r="G150" s="11">
        <v>7</v>
      </c>
      <c r="H150" s="11" t="s">
        <v>68</v>
      </c>
      <c r="I150" s="11">
        <v>10</v>
      </c>
      <c r="J150" s="11">
        <v>3200</v>
      </c>
      <c r="K150" s="11">
        <v>3200</v>
      </c>
      <c r="L150" s="11">
        <v>630</v>
      </c>
      <c r="M150" s="12">
        <v>3.3781248524900001</v>
      </c>
      <c r="N150" s="13">
        <v>1</v>
      </c>
      <c r="O150" s="14">
        <f t="shared" si="10"/>
        <v>3.3781248524900001</v>
      </c>
      <c r="P150" s="14">
        <v>3.7313529999999999</v>
      </c>
      <c r="Q150" s="14">
        <v>0.13450200000000001</v>
      </c>
      <c r="R150" s="14">
        <f t="shared" si="11"/>
        <v>12.604976302713119</v>
      </c>
      <c r="S150" s="14">
        <f t="shared" si="12"/>
        <v>0.45436454890961003</v>
      </c>
      <c r="T150" s="13">
        <v>0.93</v>
      </c>
      <c r="U150" s="13">
        <v>0.92</v>
      </c>
      <c r="V150" s="14">
        <f t="shared" si="13"/>
        <v>11.722627961523202</v>
      </c>
      <c r="W150" s="14">
        <f t="shared" si="14"/>
        <v>0.41801538499684127</v>
      </c>
    </row>
    <row r="151" spans="1:23">
      <c r="A151" s="11" t="s">
        <v>69</v>
      </c>
      <c r="B151" s="11" t="s">
        <v>65</v>
      </c>
      <c r="C151" s="12">
        <v>2801.4396430400002</v>
      </c>
      <c r="D151" s="11">
        <v>3</v>
      </c>
      <c r="E151" s="11">
        <v>8578</v>
      </c>
      <c r="F151" s="11" t="s">
        <v>64</v>
      </c>
      <c r="G151" s="11">
        <v>7</v>
      </c>
      <c r="H151" s="11" t="s">
        <v>56</v>
      </c>
      <c r="I151" s="11">
        <v>7</v>
      </c>
      <c r="J151" s="11">
        <v>2120</v>
      </c>
      <c r="K151" s="11">
        <v>2120</v>
      </c>
      <c r="L151" s="11">
        <v>627</v>
      </c>
      <c r="M151" s="12">
        <v>4.3243845558</v>
      </c>
      <c r="N151" s="13">
        <v>1</v>
      </c>
      <c r="O151" s="14">
        <f t="shared" si="10"/>
        <v>4.3243845558</v>
      </c>
      <c r="P151" s="14">
        <v>6.1202810000000003</v>
      </c>
      <c r="Q151" s="14">
        <v>1.0088379999999999</v>
      </c>
      <c r="R151" s="14">
        <f t="shared" si="11"/>
        <v>26.46644863355618</v>
      </c>
      <c r="S151" s="14">
        <f t="shared" si="12"/>
        <v>4.3626034665041598</v>
      </c>
      <c r="T151" s="13">
        <v>0.93</v>
      </c>
      <c r="U151" s="13">
        <v>0.92</v>
      </c>
      <c r="V151" s="14">
        <f t="shared" si="13"/>
        <v>24.613797229207247</v>
      </c>
      <c r="W151" s="14">
        <f t="shared" si="14"/>
        <v>4.0135951891838273</v>
      </c>
    </row>
    <row r="152" spans="1:23">
      <c r="A152" s="11" t="s">
        <v>69</v>
      </c>
      <c r="B152" s="11" t="s">
        <v>65</v>
      </c>
      <c r="C152" s="12">
        <v>2801.4396430400002</v>
      </c>
      <c r="D152" s="11">
        <v>3</v>
      </c>
      <c r="E152" s="11">
        <v>8579</v>
      </c>
      <c r="F152" s="11" t="s">
        <v>71</v>
      </c>
      <c r="G152" s="11">
        <v>6</v>
      </c>
      <c r="H152" s="11" t="s">
        <v>58</v>
      </c>
      <c r="I152" s="11">
        <v>13</v>
      </c>
      <c r="J152" s="11">
        <v>6170</v>
      </c>
      <c r="K152" s="11">
        <v>6170</v>
      </c>
      <c r="L152" s="11">
        <v>613</v>
      </c>
      <c r="M152" s="12">
        <v>3.3786240462800002E-6</v>
      </c>
      <c r="N152" s="13">
        <v>0.95</v>
      </c>
      <c r="O152" s="14">
        <f t="shared" si="10"/>
        <v>3.2096928439659999E-6</v>
      </c>
      <c r="P152" s="14">
        <v>1.362085</v>
      </c>
      <c r="Q152" s="14">
        <v>5.3731000000000001E-2</v>
      </c>
      <c r="R152" s="14">
        <f t="shared" si="11"/>
        <v>4.371874477373429E-6</v>
      </c>
      <c r="S152" s="14">
        <f t="shared" si="12"/>
        <v>1.7246000619913715E-7</v>
      </c>
      <c r="T152" s="13">
        <v>0.59519999999999995</v>
      </c>
      <c r="U152" s="13">
        <v>0.5796</v>
      </c>
      <c r="V152" s="14">
        <f t="shared" si="13"/>
        <v>2.6021396889326646E-6</v>
      </c>
      <c r="W152" s="14">
        <f t="shared" si="14"/>
        <v>9.9957819593019895E-8</v>
      </c>
    </row>
    <row r="153" spans="1:23">
      <c r="A153" s="11" t="s">
        <v>69</v>
      </c>
      <c r="B153" s="11" t="s">
        <v>65</v>
      </c>
      <c r="C153" s="12">
        <v>2801.4396430400002</v>
      </c>
      <c r="D153" s="11">
        <v>3</v>
      </c>
      <c r="E153" s="11">
        <v>8580</v>
      </c>
      <c r="F153" s="11" t="s">
        <v>64</v>
      </c>
      <c r="G153" s="11">
        <v>7</v>
      </c>
      <c r="H153" s="11" t="s">
        <v>58</v>
      </c>
      <c r="I153" s="11">
        <v>13</v>
      </c>
      <c r="J153" s="11">
        <v>6170</v>
      </c>
      <c r="K153" s="11">
        <v>6170</v>
      </c>
      <c r="L153" s="11">
        <v>633</v>
      </c>
      <c r="M153" s="12">
        <v>0.106450631144</v>
      </c>
      <c r="N153" s="13">
        <v>1</v>
      </c>
      <c r="O153" s="14">
        <f t="shared" si="10"/>
        <v>0.106450631144</v>
      </c>
      <c r="P153" s="14">
        <v>1.6597740000000001</v>
      </c>
      <c r="Q153" s="14">
        <v>6.0443999999999998E-2</v>
      </c>
      <c r="R153" s="14">
        <f t="shared" si="11"/>
        <v>0.17668398985640146</v>
      </c>
      <c r="S153" s="14">
        <f t="shared" si="12"/>
        <v>6.4343019488679355E-3</v>
      </c>
      <c r="T153" s="13">
        <v>0.93</v>
      </c>
      <c r="U153" s="13">
        <v>0.92</v>
      </c>
      <c r="V153" s="14">
        <f t="shared" si="13"/>
        <v>0.16431611056645337</v>
      </c>
      <c r="W153" s="14">
        <f t="shared" si="14"/>
        <v>5.9195577929585007E-3</v>
      </c>
    </row>
    <row r="154" spans="1:23">
      <c r="A154" s="11" t="s">
        <v>69</v>
      </c>
      <c r="B154" s="11" t="s">
        <v>65</v>
      </c>
      <c r="C154" s="12">
        <v>2801.4396430400002</v>
      </c>
      <c r="D154" s="11">
        <v>3</v>
      </c>
      <c r="E154" s="11">
        <v>8581</v>
      </c>
      <c r="F154" s="11" t="s">
        <v>64</v>
      </c>
      <c r="G154" s="11">
        <v>7</v>
      </c>
      <c r="H154" s="11" t="s">
        <v>57</v>
      </c>
      <c r="I154" s="11">
        <v>11</v>
      </c>
      <c r="J154" s="11">
        <v>4340</v>
      </c>
      <c r="K154" s="11">
        <v>4340</v>
      </c>
      <c r="L154" s="11">
        <v>631</v>
      </c>
      <c r="M154" s="12">
        <v>4.2338034159999998</v>
      </c>
      <c r="N154" s="13">
        <v>1</v>
      </c>
      <c r="O154" s="14">
        <f t="shared" si="10"/>
        <v>4.2338034159999998</v>
      </c>
      <c r="P154" s="14">
        <v>3.2994349999999999</v>
      </c>
      <c r="Q154" s="14">
        <v>0.11773699999999999</v>
      </c>
      <c r="R154" s="14">
        <f t="shared" si="11"/>
        <v>13.96915917386996</v>
      </c>
      <c r="S154" s="14">
        <f t="shared" si="12"/>
        <v>0.49847531278959195</v>
      </c>
      <c r="T154" s="13">
        <v>0.93</v>
      </c>
      <c r="U154" s="13">
        <v>0.92</v>
      </c>
      <c r="V154" s="14">
        <f t="shared" si="13"/>
        <v>12.991318031699063</v>
      </c>
      <c r="W154" s="14">
        <f t="shared" si="14"/>
        <v>0.45859728776642461</v>
      </c>
    </row>
    <row r="155" spans="1:23">
      <c r="A155" s="11" t="s">
        <v>69</v>
      </c>
      <c r="B155" s="11" t="s">
        <v>65</v>
      </c>
      <c r="C155" s="12">
        <v>2801.4396430400002</v>
      </c>
      <c r="D155" s="11">
        <v>3</v>
      </c>
      <c r="E155" s="11">
        <v>8582</v>
      </c>
      <c r="F155" s="11" t="s">
        <v>64</v>
      </c>
      <c r="G155" s="11">
        <v>7</v>
      </c>
      <c r="H155" s="11" t="s">
        <v>68</v>
      </c>
      <c r="I155" s="11">
        <v>10</v>
      </c>
      <c r="J155" s="11">
        <v>3200</v>
      </c>
      <c r="K155" s="11">
        <v>3200</v>
      </c>
      <c r="L155" s="11">
        <v>630</v>
      </c>
      <c r="M155" s="12">
        <v>3.4871782300800001</v>
      </c>
      <c r="N155" s="13">
        <v>1</v>
      </c>
      <c r="O155" s="14">
        <f t="shared" si="10"/>
        <v>3.4871782300800001</v>
      </c>
      <c r="P155" s="14">
        <v>3.7313529999999999</v>
      </c>
      <c r="Q155" s="14">
        <v>0.13450200000000001</v>
      </c>
      <c r="R155" s="14">
        <f t="shared" si="11"/>
        <v>13.011892950343698</v>
      </c>
      <c r="S155" s="14">
        <f t="shared" si="12"/>
        <v>0.46903244630222019</v>
      </c>
      <c r="T155" s="13">
        <v>0.93</v>
      </c>
      <c r="U155" s="13">
        <v>0.92</v>
      </c>
      <c r="V155" s="14">
        <f t="shared" si="13"/>
        <v>12.101060443819641</v>
      </c>
      <c r="W155" s="14">
        <f t="shared" si="14"/>
        <v>0.43150985059804259</v>
      </c>
    </row>
    <row r="156" spans="1:23">
      <c r="A156" s="11" t="s">
        <v>69</v>
      </c>
      <c r="B156" s="11" t="s">
        <v>65</v>
      </c>
      <c r="C156" s="12">
        <v>2801.4396430400002</v>
      </c>
      <c r="D156" s="11">
        <v>3</v>
      </c>
      <c r="E156" s="11">
        <v>8583</v>
      </c>
      <c r="F156" s="11" t="s">
        <v>64</v>
      </c>
      <c r="G156" s="11">
        <v>7</v>
      </c>
      <c r="H156" s="11" t="s">
        <v>58</v>
      </c>
      <c r="I156" s="11">
        <v>13</v>
      </c>
      <c r="J156" s="11">
        <v>6410</v>
      </c>
      <c r="K156" s="11">
        <v>6410</v>
      </c>
      <c r="L156" s="11">
        <v>633</v>
      </c>
      <c r="M156" s="12">
        <v>1.1454619375499999</v>
      </c>
      <c r="N156" s="13">
        <v>1</v>
      </c>
      <c r="O156" s="14">
        <f t="shared" si="10"/>
        <v>1.1454619375499999</v>
      </c>
      <c r="P156" s="14">
        <v>1.6597740000000001</v>
      </c>
      <c r="Q156" s="14">
        <v>6.0443999999999998E-2</v>
      </c>
      <c r="R156" s="14">
        <f t="shared" si="11"/>
        <v>1.9012079419351136</v>
      </c>
      <c r="S156" s="14">
        <f t="shared" si="12"/>
        <v>6.9236301353272189E-2</v>
      </c>
      <c r="T156" s="13">
        <v>0.93</v>
      </c>
      <c r="U156" s="13">
        <v>0.92</v>
      </c>
      <c r="V156" s="14">
        <f t="shared" si="13"/>
        <v>1.7681233859996557</v>
      </c>
      <c r="W156" s="14">
        <f t="shared" si="14"/>
        <v>6.3697397245010418E-2</v>
      </c>
    </row>
    <row r="157" spans="1:23">
      <c r="A157" s="11" t="s">
        <v>69</v>
      </c>
      <c r="B157" s="11" t="s">
        <v>65</v>
      </c>
      <c r="C157" s="12">
        <v>2801.4396430400002</v>
      </c>
      <c r="D157" s="11">
        <v>3</v>
      </c>
      <c r="E157" s="11">
        <v>8584</v>
      </c>
      <c r="F157" s="11" t="s">
        <v>71</v>
      </c>
      <c r="G157" s="11">
        <v>6</v>
      </c>
      <c r="H157" s="11" t="s">
        <v>68</v>
      </c>
      <c r="I157" s="11">
        <v>10</v>
      </c>
      <c r="J157" s="11">
        <v>3200</v>
      </c>
      <c r="K157" s="11">
        <v>1180</v>
      </c>
      <c r="L157" s="11">
        <v>610</v>
      </c>
      <c r="M157" s="12">
        <v>2.5375653798900002</v>
      </c>
      <c r="N157" s="13">
        <v>1</v>
      </c>
      <c r="O157" s="14">
        <f t="shared" si="10"/>
        <v>2.5375653798900002</v>
      </c>
      <c r="P157" s="14">
        <v>3.5653290000000002</v>
      </c>
      <c r="Q157" s="14">
        <v>0.132608</v>
      </c>
      <c r="R157" s="14">
        <f t="shared" si="11"/>
        <v>9.0472554383178352</v>
      </c>
      <c r="S157" s="14">
        <f t="shared" si="12"/>
        <v>0.33650146989645313</v>
      </c>
      <c r="T157" s="13">
        <v>0.59519999999999995</v>
      </c>
      <c r="U157" s="13">
        <v>0.5796</v>
      </c>
      <c r="V157" s="14">
        <f t="shared" si="13"/>
        <v>5.3849264368867749</v>
      </c>
      <c r="W157" s="14">
        <f t="shared" si="14"/>
        <v>0.19503625195198424</v>
      </c>
    </row>
    <row r="158" spans="1:23">
      <c r="A158" s="11" t="s">
        <v>69</v>
      </c>
      <c r="B158" s="11" t="s">
        <v>65</v>
      </c>
      <c r="C158" s="12">
        <v>2801.4396430400002</v>
      </c>
      <c r="D158" s="11">
        <v>3</v>
      </c>
      <c r="E158" s="11">
        <v>8585</v>
      </c>
      <c r="F158" s="11" t="s">
        <v>64</v>
      </c>
      <c r="G158" s="11">
        <v>7</v>
      </c>
      <c r="H158" s="11" t="s">
        <v>68</v>
      </c>
      <c r="I158" s="11">
        <v>10</v>
      </c>
      <c r="J158" s="11">
        <v>3200</v>
      </c>
      <c r="K158" s="11">
        <v>1180</v>
      </c>
      <c r="L158" s="11">
        <v>630</v>
      </c>
      <c r="M158" s="12">
        <v>2.0394684646200001</v>
      </c>
      <c r="N158" s="13">
        <v>1</v>
      </c>
      <c r="O158" s="14">
        <f t="shared" si="10"/>
        <v>2.0394684646200001</v>
      </c>
      <c r="P158" s="14">
        <v>3.7313529999999999</v>
      </c>
      <c r="Q158" s="14">
        <v>0.13450200000000001</v>
      </c>
      <c r="R158" s="14">
        <f t="shared" si="11"/>
        <v>7.6099767738652311</v>
      </c>
      <c r="S158" s="14">
        <f t="shared" si="12"/>
        <v>0.27431258742831927</v>
      </c>
      <c r="T158" s="13">
        <v>0.93</v>
      </c>
      <c r="U158" s="13">
        <v>0.92</v>
      </c>
      <c r="V158" s="14">
        <f t="shared" si="13"/>
        <v>7.0772783996946655</v>
      </c>
      <c r="W158" s="14">
        <f t="shared" si="14"/>
        <v>0.25236758043405372</v>
      </c>
    </row>
    <row r="159" spans="1:23">
      <c r="A159" s="11" t="s">
        <v>69</v>
      </c>
      <c r="B159" s="11" t="s">
        <v>65</v>
      </c>
      <c r="C159" s="12">
        <v>2801.4396430400002</v>
      </c>
      <c r="D159" s="11">
        <v>3</v>
      </c>
      <c r="E159" s="11">
        <v>8586</v>
      </c>
      <c r="F159" s="11" t="s">
        <v>64</v>
      </c>
      <c r="G159" s="11">
        <v>7</v>
      </c>
      <c r="H159" s="11" t="s">
        <v>58</v>
      </c>
      <c r="I159" s="11">
        <v>13</v>
      </c>
      <c r="J159" s="11">
        <v>6170</v>
      </c>
      <c r="K159" s="11">
        <v>6170</v>
      </c>
      <c r="L159" s="11">
        <v>633</v>
      </c>
      <c r="M159" s="12">
        <v>1.63036759997</v>
      </c>
      <c r="N159" s="13">
        <v>1</v>
      </c>
      <c r="O159" s="14">
        <f t="shared" si="10"/>
        <v>1.63036759997</v>
      </c>
      <c r="P159" s="14">
        <v>1.6597740000000001</v>
      </c>
      <c r="Q159" s="14">
        <v>6.0443999999999998E-2</v>
      </c>
      <c r="R159" s="14">
        <f t="shared" si="11"/>
        <v>2.7060417528726068</v>
      </c>
      <c r="S159" s="14">
        <f t="shared" si="12"/>
        <v>9.8545939212586683E-2</v>
      </c>
      <c r="T159" s="13">
        <v>0.93</v>
      </c>
      <c r="U159" s="13">
        <v>0.92</v>
      </c>
      <c r="V159" s="14">
        <f t="shared" si="13"/>
        <v>2.5166188301715247</v>
      </c>
      <c r="W159" s="14">
        <f t="shared" si="14"/>
        <v>9.0662264075579757E-2</v>
      </c>
    </row>
    <row r="160" spans="1:23">
      <c r="A160" s="11" t="s">
        <v>69</v>
      </c>
      <c r="B160" s="11" t="s">
        <v>65</v>
      </c>
      <c r="C160" s="12">
        <v>2801.4396430400002</v>
      </c>
      <c r="D160" s="11">
        <v>3</v>
      </c>
      <c r="E160" s="11">
        <v>8587</v>
      </c>
      <c r="F160" s="11" t="s">
        <v>64</v>
      </c>
      <c r="G160" s="11">
        <v>7</v>
      </c>
      <c r="H160" s="11" t="s">
        <v>70</v>
      </c>
      <c r="I160" s="11">
        <v>3</v>
      </c>
      <c r="J160" s="11">
        <v>1300</v>
      </c>
      <c r="K160" s="11">
        <v>1300</v>
      </c>
      <c r="L160" s="11">
        <v>623</v>
      </c>
      <c r="M160" s="12">
        <v>8.3418154688600003E-6</v>
      </c>
      <c r="N160" s="13">
        <v>1</v>
      </c>
      <c r="O160" s="14">
        <f t="shared" si="10"/>
        <v>8.3418154688600003E-6</v>
      </c>
      <c r="P160" s="14">
        <v>8.0561690000000006</v>
      </c>
      <c r="Q160" s="14">
        <v>1.229884</v>
      </c>
      <c r="R160" s="14">
        <f t="shared" si="11"/>
        <v>6.7203075183950401E-5</v>
      </c>
      <c r="S160" s="14">
        <f t="shared" si="12"/>
        <v>1.0259465376103413E-5</v>
      </c>
      <c r="T160" s="13">
        <v>0.93</v>
      </c>
      <c r="U160" s="13">
        <v>0.92</v>
      </c>
      <c r="V160" s="14">
        <f t="shared" si="13"/>
        <v>6.2498859921073879E-5</v>
      </c>
      <c r="W160" s="14">
        <f t="shared" si="14"/>
        <v>9.4387081460151395E-6</v>
      </c>
    </row>
    <row r="161" spans="1:23">
      <c r="A161" s="11" t="s">
        <v>69</v>
      </c>
      <c r="B161" s="11" t="s">
        <v>65</v>
      </c>
      <c r="C161" s="12">
        <v>2801.4396430400002</v>
      </c>
      <c r="D161" s="11">
        <v>3</v>
      </c>
      <c r="E161" s="11">
        <v>8588</v>
      </c>
      <c r="F161" s="11" t="s">
        <v>64</v>
      </c>
      <c r="G161" s="11">
        <v>7</v>
      </c>
      <c r="H161" s="11" t="s">
        <v>68</v>
      </c>
      <c r="I161" s="11">
        <v>10</v>
      </c>
      <c r="J161" s="11">
        <v>3100</v>
      </c>
      <c r="K161" s="11">
        <v>1180</v>
      </c>
      <c r="L161" s="11">
        <v>630</v>
      </c>
      <c r="M161" s="12">
        <v>0.87115442732399995</v>
      </c>
      <c r="N161" s="13">
        <v>1</v>
      </c>
      <c r="O161" s="14">
        <f t="shared" si="10"/>
        <v>0.87115442732399995</v>
      </c>
      <c r="P161" s="14">
        <v>3.7313529999999999</v>
      </c>
      <c r="Q161" s="14">
        <v>0.13450200000000001</v>
      </c>
      <c r="R161" s="14">
        <f t="shared" si="11"/>
        <v>3.2505846858586893</v>
      </c>
      <c r="S161" s="14">
        <f t="shared" si="12"/>
        <v>0.11717201278393265</v>
      </c>
      <c r="T161" s="13">
        <v>0.93</v>
      </c>
      <c r="U161" s="13">
        <v>0.92</v>
      </c>
      <c r="V161" s="14">
        <f t="shared" si="13"/>
        <v>3.0230437578485811</v>
      </c>
      <c r="W161" s="14">
        <f t="shared" si="14"/>
        <v>0.10779825176121804</v>
      </c>
    </row>
    <row r="162" spans="1:23">
      <c r="A162" s="11" t="s">
        <v>69</v>
      </c>
      <c r="B162" s="11" t="s">
        <v>65</v>
      </c>
      <c r="C162" s="12">
        <v>2801.4396430400002</v>
      </c>
      <c r="D162" s="11">
        <v>3</v>
      </c>
      <c r="E162" s="11">
        <v>8589</v>
      </c>
      <c r="F162" s="11" t="s">
        <v>64</v>
      </c>
      <c r="G162" s="11">
        <v>7</v>
      </c>
      <c r="H162" s="11" t="s">
        <v>51</v>
      </c>
      <c r="I162" s="11">
        <v>4</v>
      </c>
      <c r="J162" s="11">
        <v>1700</v>
      </c>
      <c r="K162" s="11">
        <v>1700</v>
      </c>
      <c r="L162" s="11">
        <v>624</v>
      </c>
      <c r="M162" s="12">
        <v>0.241149719077</v>
      </c>
      <c r="N162" s="13">
        <v>1</v>
      </c>
      <c r="O162" s="14">
        <f t="shared" si="10"/>
        <v>0.241149719077</v>
      </c>
      <c r="P162" s="14">
        <v>8.9435769999999994</v>
      </c>
      <c r="Q162" s="14">
        <v>1.3322039999999999</v>
      </c>
      <c r="R162" s="14">
        <f t="shared" si="11"/>
        <v>2.1567410810935184</v>
      </c>
      <c r="S162" s="14">
        <f t="shared" si="12"/>
        <v>0.3212606203532557</v>
      </c>
      <c r="T162" s="13">
        <v>0.93</v>
      </c>
      <c r="U162" s="13">
        <v>0.92</v>
      </c>
      <c r="V162" s="14">
        <f t="shared" si="13"/>
        <v>2.0057692054169722</v>
      </c>
      <c r="W162" s="14">
        <f t="shared" si="14"/>
        <v>0.29555977072499523</v>
      </c>
    </row>
    <row r="163" spans="1:23">
      <c r="A163" s="11" t="s">
        <v>69</v>
      </c>
      <c r="B163" s="11" t="s">
        <v>65</v>
      </c>
      <c r="C163" s="12">
        <v>2801.4396430400002</v>
      </c>
      <c r="D163" s="11">
        <v>3</v>
      </c>
      <c r="E163" s="11">
        <v>8590</v>
      </c>
      <c r="F163" s="11" t="s">
        <v>71</v>
      </c>
      <c r="G163" s="11">
        <v>6</v>
      </c>
      <c r="H163" s="11" t="s">
        <v>56</v>
      </c>
      <c r="I163" s="11">
        <v>7</v>
      </c>
      <c r="J163" s="11">
        <v>2110</v>
      </c>
      <c r="K163" s="11">
        <v>2110</v>
      </c>
      <c r="L163" s="11">
        <v>607</v>
      </c>
      <c r="M163" s="12">
        <v>1.0919708529700001</v>
      </c>
      <c r="N163" s="13">
        <v>1</v>
      </c>
      <c r="O163" s="14">
        <f t="shared" si="10"/>
        <v>1.0919708529700001</v>
      </c>
      <c r="P163" s="14">
        <v>5.1233649999999997</v>
      </c>
      <c r="Q163" s="14">
        <v>0.78712700000000002</v>
      </c>
      <c r="R163" s="14">
        <f t="shared" si="11"/>
        <v>5.594565249126644</v>
      </c>
      <c r="S163" s="14">
        <f t="shared" si="12"/>
        <v>0.85951974158571731</v>
      </c>
      <c r="T163" s="13">
        <v>0.59519999999999995</v>
      </c>
      <c r="U163" s="13">
        <v>0.5796</v>
      </c>
      <c r="V163" s="14">
        <f t="shared" si="13"/>
        <v>3.3298852362801781</v>
      </c>
      <c r="W163" s="14">
        <f t="shared" si="14"/>
        <v>0.49817764222308175</v>
      </c>
    </row>
    <row r="164" spans="1:23">
      <c r="A164" s="11" t="s">
        <v>69</v>
      </c>
      <c r="B164" s="11" t="s">
        <v>65</v>
      </c>
      <c r="C164" s="12">
        <v>2801.4396430400002</v>
      </c>
      <c r="D164" s="11">
        <v>3</v>
      </c>
      <c r="E164" s="11">
        <v>8591</v>
      </c>
      <c r="F164" s="11" t="s">
        <v>71</v>
      </c>
      <c r="G164" s="11">
        <v>6</v>
      </c>
      <c r="H164" s="11" t="s">
        <v>60</v>
      </c>
      <c r="I164" s="11">
        <v>8</v>
      </c>
      <c r="J164" s="11">
        <v>2430</v>
      </c>
      <c r="K164" s="11">
        <v>2430</v>
      </c>
      <c r="L164" s="11">
        <v>608</v>
      </c>
      <c r="M164" s="12">
        <v>2.1047596997500001E-2</v>
      </c>
      <c r="N164" s="13">
        <v>1</v>
      </c>
      <c r="O164" s="14">
        <f t="shared" si="10"/>
        <v>2.1047596997500001E-2</v>
      </c>
      <c r="P164" s="14">
        <v>8.2702740000000006</v>
      </c>
      <c r="Q164" s="14">
        <v>1.4356819999999999</v>
      </c>
      <c r="R164" s="14">
        <f t="shared" si="11"/>
        <v>0.17406939421090234</v>
      </c>
      <c r="S164" s="14">
        <f t="shared" si="12"/>
        <v>3.0217656152564793E-2</v>
      </c>
      <c r="T164" s="13">
        <v>0.59519999999999995</v>
      </c>
      <c r="U164" s="13">
        <v>0.5796</v>
      </c>
      <c r="V164" s="14">
        <f t="shared" si="13"/>
        <v>0.10360610343432906</v>
      </c>
      <c r="W164" s="14">
        <f t="shared" si="14"/>
        <v>1.7514153506026555E-2</v>
      </c>
    </row>
    <row r="165" spans="1:23">
      <c r="A165" s="11" t="s">
        <v>69</v>
      </c>
      <c r="B165" s="11" t="s">
        <v>65</v>
      </c>
      <c r="C165" s="12">
        <v>2801.4396430400002</v>
      </c>
      <c r="D165" s="11">
        <v>3</v>
      </c>
      <c r="E165" s="11">
        <v>8592</v>
      </c>
      <c r="F165" s="11" t="s">
        <v>64</v>
      </c>
      <c r="G165" s="11">
        <v>7</v>
      </c>
      <c r="H165" s="11" t="s">
        <v>60</v>
      </c>
      <c r="I165" s="11">
        <v>8</v>
      </c>
      <c r="J165" s="11">
        <v>2430</v>
      </c>
      <c r="K165" s="11">
        <v>2430</v>
      </c>
      <c r="L165" s="11">
        <v>628</v>
      </c>
      <c r="M165" s="12">
        <v>2.5867540791699999E-2</v>
      </c>
      <c r="N165" s="13">
        <v>1</v>
      </c>
      <c r="O165" s="14">
        <f t="shared" si="10"/>
        <v>2.5867540791699999E-2</v>
      </c>
      <c r="P165" s="14">
        <v>7.7102899999999996</v>
      </c>
      <c r="Q165" s="14">
        <v>1.3157179999999999</v>
      </c>
      <c r="R165" s="14">
        <f t="shared" si="11"/>
        <v>0.19944624109083658</v>
      </c>
      <c r="S165" s="14">
        <f t="shared" si="12"/>
        <v>3.4034389035373938E-2</v>
      </c>
      <c r="T165" s="13">
        <v>0.93</v>
      </c>
      <c r="U165" s="13">
        <v>0.92</v>
      </c>
      <c r="V165" s="14">
        <f t="shared" si="13"/>
        <v>0.18548500421447803</v>
      </c>
      <c r="W165" s="14">
        <f t="shared" si="14"/>
        <v>3.1311637912544023E-2</v>
      </c>
    </row>
    <row r="166" spans="1:23">
      <c r="A166" s="11" t="s">
        <v>69</v>
      </c>
      <c r="B166" s="11" t="s">
        <v>65</v>
      </c>
      <c r="C166" s="12">
        <v>2801.4396430400002</v>
      </c>
      <c r="D166" s="11">
        <v>3</v>
      </c>
      <c r="E166" s="11">
        <v>8593</v>
      </c>
      <c r="F166" s="11" t="s">
        <v>71</v>
      </c>
      <c r="G166" s="11">
        <v>6</v>
      </c>
      <c r="H166" s="11" t="s">
        <v>57</v>
      </c>
      <c r="I166" s="11">
        <v>11</v>
      </c>
      <c r="J166" s="11">
        <v>4340</v>
      </c>
      <c r="K166" s="11">
        <v>1180</v>
      </c>
      <c r="L166" s="11">
        <v>611</v>
      </c>
      <c r="M166" s="12">
        <v>1.4156605475899999</v>
      </c>
      <c r="N166" s="13">
        <v>1</v>
      </c>
      <c r="O166" s="14">
        <f t="shared" si="10"/>
        <v>1.4156605475899999</v>
      </c>
      <c r="P166" s="14">
        <v>3.3216420000000002</v>
      </c>
      <c r="Q166" s="14">
        <v>0.12356499999999999</v>
      </c>
      <c r="R166" s="14">
        <f t="shared" si="11"/>
        <v>4.7023175326179425</v>
      </c>
      <c r="S166" s="14">
        <f t="shared" si="12"/>
        <v>0.17492609556295832</v>
      </c>
      <c r="T166" s="13">
        <v>0.59519999999999995</v>
      </c>
      <c r="U166" s="13">
        <v>0.5796</v>
      </c>
      <c r="V166" s="14">
        <f t="shared" si="13"/>
        <v>2.7988193954141991</v>
      </c>
      <c r="W166" s="14">
        <f t="shared" si="14"/>
        <v>0.10138716498829065</v>
      </c>
    </row>
    <row r="167" spans="1:23">
      <c r="A167" s="11" t="s">
        <v>69</v>
      </c>
      <c r="B167" s="11" t="s">
        <v>65</v>
      </c>
      <c r="C167" s="12">
        <v>2801.4396430400002</v>
      </c>
      <c r="D167" s="11">
        <v>3</v>
      </c>
      <c r="E167" s="11">
        <v>8594</v>
      </c>
      <c r="F167" s="11" t="s">
        <v>71</v>
      </c>
      <c r="G167" s="11">
        <v>6</v>
      </c>
      <c r="H167" s="11" t="s">
        <v>58</v>
      </c>
      <c r="I167" s="11">
        <v>13</v>
      </c>
      <c r="J167" s="11">
        <v>6170</v>
      </c>
      <c r="K167" s="11">
        <v>6170</v>
      </c>
      <c r="L167" s="11">
        <v>613</v>
      </c>
      <c r="M167" s="12">
        <v>1.6640653542799999</v>
      </c>
      <c r="N167" s="13">
        <v>0.95</v>
      </c>
      <c r="O167" s="14">
        <f t="shared" si="10"/>
        <v>1.5808620865659999</v>
      </c>
      <c r="P167" s="14">
        <v>1.362085</v>
      </c>
      <c r="Q167" s="14">
        <v>5.3731000000000001E-2</v>
      </c>
      <c r="R167" s="14">
        <f t="shared" si="11"/>
        <v>2.1532685351802501</v>
      </c>
      <c r="S167" s="14">
        <f t="shared" si="12"/>
        <v>8.4941300773277745E-2</v>
      </c>
      <c r="T167" s="13">
        <v>0.59519999999999995</v>
      </c>
      <c r="U167" s="13">
        <v>0.5796</v>
      </c>
      <c r="V167" s="14">
        <f t="shared" si="13"/>
        <v>1.2816254321392848</v>
      </c>
      <c r="W167" s="14">
        <f t="shared" si="14"/>
        <v>4.9231977928191784E-2</v>
      </c>
    </row>
    <row r="168" spans="1:23">
      <c r="A168" s="11" t="s">
        <v>69</v>
      </c>
      <c r="B168" s="11" t="s">
        <v>65</v>
      </c>
      <c r="C168" s="12">
        <v>2801.4396430400002</v>
      </c>
      <c r="D168" s="11">
        <v>3</v>
      </c>
      <c r="E168" s="11">
        <v>8595</v>
      </c>
      <c r="F168" s="11" t="s">
        <v>71</v>
      </c>
      <c r="G168" s="11">
        <v>6</v>
      </c>
      <c r="H168" s="11" t="s">
        <v>51</v>
      </c>
      <c r="I168" s="11">
        <v>4</v>
      </c>
      <c r="J168" s="11">
        <v>1700</v>
      </c>
      <c r="K168" s="11">
        <v>1700</v>
      </c>
      <c r="L168" s="11">
        <v>604</v>
      </c>
      <c r="M168" s="12">
        <v>3.0787605443800001E-3</v>
      </c>
      <c r="N168" s="13">
        <v>1</v>
      </c>
      <c r="O168" s="14">
        <f t="shared" si="10"/>
        <v>3.0787605443800001E-3</v>
      </c>
      <c r="P168" s="14">
        <v>8.2890999999999995</v>
      </c>
      <c r="Q168" s="14">
        <v>1.220145</v>
      </c>
      <c r="R168" s="14">
        <f t="shared" si="11"/>
        <v>2.5520154028420259E-2</v>
      </c>
      <c r="S168" s="14">
        <f t="shared" si="12"/>
        <v>3.7565342844225352E-3</v>
      </c>
      <c r="T168" s="13">
        <v>0.59519999999999995</v>
      </c>
      <c r="U168" s="13">
        <v>0.5796</v>
      </c>
      <c r="V168" s="14">
        <f t="shared" si="13"/>
        <v>1.5189595677715736E-2</v>
      </c>
      <c r="W168" s="14">
        <f t="shared" si="14"/>
        <v>2.1772872712513013E-3</v>
      </c>
    </row>
    <row r="169" spans="1:23">
      <c r="A169" s="11" t="s">
        <v>69</v>
      </c>
      <c r="B169" s="11" t="s">
        <v>65</v>
      </c>
      <c r="C169" s="12">
        <v>2801.4396430400002</v>
      </c>
      <c r="D169" s="11">
        <v>3</v>
      </c>
      <c r="E169" s="11">
        <v>8596</v>
      </c>
      <c r="F169" s="11" t="s">
        <v>71</v>
      </c>
      <c r="G169" s="11">
        <v>6</v>
      </c>
      <c r="H169" s="11" t="s">
        <v>58</v>
      </c>
      <c r="I169" s="11">
        <v>13</v>
      </c>
      <c r="J169" s="11">
        <v>6170</v>
      </c>
      <c r="K169" s="11">
        <v>6170</v>
      </c>
      <c r="L169" s="11">
        <v>613</v>
      </c>
      <c r="M169" s="12">
        <v>5.6897521053200003E-3</v>
      </c>
      <c r="N169" s="13">
        <v>0.95</v>
      </c>
      <c r="O169" s="14">
        <f t="shared" si="10"/>
        <v>5.4052645000539998E-3</v>
      </c>
      <c r="P169" s="14">
        <v>1.362085</v>
      </c>
      <c r="Q169" s="14">
        <v>5.3731000000000001E-2</v>
      </c>
      <c r="R169" s="14">
        <f t="shared" si="11"/>
        <v>7.3624296965560526E-3</v>
      </c>
      <c r="S169" s="14">
        <f t="shared" si="12"/>
        <v>2.9043026685240145E-4</v>
      </c>
      <c r="T169" s="13">
        <v>0.59519999999999995</v>
      </c>
      <c r="U169" s="13">
        <v>0.5796</v>
      </c>
      <c r="V169" s="14">
        <f t="shared" si="13"/>
        <v>4.3821181553901625E-3</v>
      </c>
      <c r="W169" s="14">
        <f t="shared" si="14"/>
        <v>1.6833338266765188E-4</v>
      </c>
    </row>
    <row r="170" spans="1:23">
      <c r="A170" s="11" t="s">
        <v>69</v>
      </c>
      <c r="B170" s="11" t="s">
        <v>65</v>
      </c>
      <c r="C170" s="12">
        <v>2801.4396430400002</v>
      </c>
      <c r="D170" s="11">
        <v>3</v>
      </c>
      <c r="E170" s="11">
        <v>8597</v>
      </c>
      <c r="F170" s="11" t="s">
        <v>71</v>
      </c>
      <c r="G170" s="11">
        <v>6</v>
      </c>
      <c r="H170" s="11" t="s">
        <v>55</v>
      </c>
      <c r="I170" s="11">
        <v>2</v>
      </c>
      <c r="J170" s="11">
        <v>1200</v>
      </c>
      <c r="K170" s="11">
        <v>1200</v>
      </c>
      <c r="L170" s="11">
        <v>602</v>
      </c>
      <c r="M170" s="12">
        <v>1.1391063744700001</v>
      </c>
      <c r="N170" s="13">
        <v>1</v>
      </c>
      <c r="O170" s="14">
        <f t="shared" si="10"/>
        <v>1.1391063744700001</v>
      </c>
      <c r="P170" s="14">
        <v>6.6651429999999996</v>
      </c>
      <c r="Q170" s="14">
        <v>1.063094</v>
      </c>
      <c r="R170" s="14">
        <f t="shared" si="11"/>
        <v>7.5923068780540994</v>
      </c>
      <c r="S170" s="14">
        <f t="shared" si="12"/>
        <v>1.2109771520608101</v>
      </c>
      <c r="T170" s="13">
        <v>0.59519999999999995</v>
      </c>
      <c r="U170" s="13">
        <v>0.5796</v>
      </c>
      <c r="V170" s="14">
        <f t="shared" si="13"/>
        <v>4.5189410538177999</v>
      </c>
      <c r="W170" s="14">
        <f t="shared" si="14"/>
        <v>0.70188235733444559</v>
      </c>
    </row>
    <row r="171" spans="1:23">
      <c r="A171" s="11" t="s">
        <v>69</v>
      </c>
      <c r="B171" s="11" t="s">
        <v>65</v>
      </c>
      <c r="C171" s="12">
        <v>2801.4396430400002</v>
      </c>
      <c r="D171" s="11">
        <v>3</v>
      </c>
      <c r="E171" s="11">
        <v>8609</v>
      </c>
      <c r="F171" s="11" t="s">
        <v>64</v>
      </c>
      <c r="G171" s="11">
        <v>7</v>
      </c>
      <c r="H171" s="11" t="s">
        <v>51</v>
      </c>
      <c r="I171" s="11">
        <v>4</v>
      </c>
      <c r="J171" s="11">
        <v>8140</v>
      </c>
      <c r="K171" s="11">
        <v>8140</v>
      </c>
      <c r="L171" s="11">
        <v>624</v>
      </c>
      <c r="M171" s="12">
        <v>9.3536341623300004E-2</v>
      </c>
      <c r="N171" s="13">
        <v>1</v>
      </c>
      <c r="O171" s="14">
        <f t="shared" si="10"/>
        <v>9.3536341623300004E-2</v>
      </c>
      <c r="P171" s="14">
        <v>8.9435769999999994</v>
      </c>
      <c r="Q171" s="14">
        <v>1.3322039999999999</v>
      </c>
      <c r="R171" s="14">
        <f t="shared" si="11"/>
        <v>0.83654947360628851</v>
      </c>
      <c r="S171" s="14">
        <f t="shared" si="12"/>
        <v>0.12460948845592676</v>
      </c>
      <c r="T171" s="13">
        <v>0.93</v>
      </c>
      <c r="U171" s="13">
        <v>0.92</v>
      </c>
      <c r="V171" s="14">
        <f t="shared" si="13"/>
        <v>0.77799101045384833</v>
      </c>
      <c r="W171" s="14">
        <f t="shared" si="14"/>
        <v>0.11464072937945262</v>
      </c>
    </row>
    <row r="172" spans="1:23">
      <c r="A172" s="11" t="s">
        <v>69</v>
      </c>
      <c r="B172" s="11" t="s">
        <v>65</v>
      </c>
      <c r="C172" s="12">
        <v>2801.4396430400002</v>
      </c>
      <c r="D172" s="11">
        <v>3</v>
      </c>
      <c r="E172" s="11">
        <v>8613</v>
      </c>
      <c r="F172" s="11" t="s">
        <v>64</v>
      </c>
      <c r="G172" s="11">
        <v>7</v>
      </c>
      <c r="H172" s="11" t="s">
        <v>68</v>
      </c>
      <c r="I172" s="11">
        <v>10</v>
      </c>
      <c r="J172" s="11">
        <v>3100</v>
      </c>
      <c r="K172" s="11">
        <v>3100</v>
      </c>
      <c r="L172" s="11">
        <v>630</v>
      </c>
      <c r="M172" s="12">
        <v>3.1485577810399998E-5</v>
      </c>
      <c r="N172" s="13">
        <v>1</v>
      </c>
      <c r="O172" s="14">
        <f t="shared" si="10"/>
        <v>3.1485577810399998E-5</v>
      </c>
      <c r="P172" s="14">
        <v>3.7313529999999999</v>
      </c>
      <c r="Q172" s="14">
        <v>0.13450200000000001</v>
      </c>
      <c r="R172" s="14">
        <f t="shared" si="11"/>
        <v>1.1748380521956946E-4</v>
      </c>
      <c r="S172" s="14">
        <f t="shared" si="12"/>
        <v>4.2348731866544209E-6</v>
      </c>
      <c r="T172" s="13">
        <v>0.93</v>
      </c>
      <c r="U172" s="13">
        <v>0.92</v>
      </c>
      <c r="V172" s="14">
        <f t="shared" si="13"/>
        <v>1.092599388541996E-4</v>
      </c>
      <c r="W172" s="14">
        <f t="shared" si="14"/>
        <v>3.8960833317220673E-6</v>
      </c>
    </row>
    <row r="173" spans="1:23">
      <c r="A173" s="11" t="s">
        <v>69</v>
      </c>
      <c r="B173" s="11" t="s">
        <v>65</v>
      </c>
      <c r="C173" s="12">
        <v>2801.4396430400002</v>
      </c>
      <c r="D173" s="11">
        <v>3</v>
      </c>
      <c r="E173" s="11">
        <v>8614</v>
      </c>
      <c r="F173" s="11" t="s">
        <v>64</v>
      </c>
      <c r="G173" s="11">
        <v>7</v>
      </c>
      <c r="H173" s="11" t="s">
        <v>62</v>
      </c>
      <c r="I173" s="11">
        <v>1</v>
      </c>
      <c r="J173" s="11">
        <v>1100</v>
      </c>
      <c r="K173" s="11">
        <v>1100</v>
      </c>
      <c r="L173" s="11">
        <v>621</v>
      </c>
      <c r="M173" s="12">
        <v>14.8270860059</v>
      </c>
      <c r="N173" s="13">
        <v>1</v>
      </c>
      <c r="O173" s="14">
        <f t="shared" si="10"/>
        <v>14.8270860059</v>
      </c>
      <c r="P173" s="14">
        <v>4.1810729999999996</v>
      </c>
      <c r="Q173" s="14">
        <v>0.71781099999999998</v>
      </c>
      <c r="R173" s="14">
        <f t="shared" si="11"/>
        <v>61.993128967946326</v>
      </c>
      <c r="S173" s="14">
        <f t="shared" si="12"/>
        <v>10.643045432981085</v>
      </c>
      <c r="T173" s="13">
        <v>0.93</v>
      </c>
      <c r="U173" s="13">
        <v>0.92</v>
      </c>
      <c r="V173" s="14">
        <f t="shared" si="13"/>
        <v>57.653609940190087</v>
      </c>
      <c r="W173" s="14">
        <f t="shared" si="14"/>
        <v>9.7916017983425991</v>
      </c>
    </row>
    <row r="174" spans="1:23">
      <c r="A174" s="11" t="s">
        <v>69</v>
      </c>
      <c r="B174" s="11" t="s">
        <v>65</v>
      </c>
      <c r="C174" s="12">
        <v>2801.4396430400002</v>
      </c>
      <c r="D174" s="11">
        <v>3</v>
      </c>
      <c r="E174" s="11">
        <v>8615</v>
      </c>
      <c r="F174" s="11" t="s">
        <v>64</v>
      </c>
      <c r="G174" s="11">
        <v>7</v>
      </c>
      <c r="H174" s="11" t="s">
        <v>58</v>
      </c>
      <c r="I174" s="11">
        <v>13</v>
      </c>
      <c r="J174" s="11">
        <v>6170</v>
      </c>
      <c r="K174" s="11">
        <v>6170</v>
      </c>
      <c r="L174" s="11">
        <v>633</v>
      </c>
      <c r="M174" s="12">
        <v>5.1902705083100003</v>
      </c>
      <c r="N174" s="13">
        <v>1</v>
      </c>
      <c r="O174" s="14">
        <f t="shared" si="10"/>
        <v>5.1902705083100003</v>
      </c>
      <c r="P174" s="14">
        <v>1.6597740000000001</v>
      </c>
      <c r="Q174" s="14">
        <v>6.0443999999999998E-2</v>
      </c>
      <c r="R174" s="14">
        <f t="shared" si="11"/>
        <v>8.6146760426597222</v>
      </c>
      <c r="S174" s="14">
        <f t="shared" si="12"/>
        <v>0.31372071060428963</v>
      </c>
      <c r="T174" s="13">
        <v>0.93</v>
      </c>
      <c r="U174" s="13">
        <v>0.92</v>
      </c>
      <c r="V174" s="14">
        <f t="shared" si="13"/>
        <v>8.0116487196735413</v>
      </c>
      <c r="W174" s="14">
        <f t="shared" si="14"/>
        <v>0.28862305375594649</v>
      </c>
    </row>
    <row r="175" spans="1:23">
      <c r="A175" s="11" t="s">
        <v>69</v>
      </c>
      <c r="B175" s="11" t="s">
        <v>65</v>
      </c>
      <c r="C175" s="12">
        <v>2801.4396430400002</v>
      </c>
      <c r="D175" s="11">
        <v>3</v>
      </c>
      <c r="E175" s="11">
        <v>8616</v>
      </c>
      <c r="F175" s="11" t="s">
        <v>64</v>
      </c>
      <c r="G175" s="11">
        <v>7</v>
      </c>
      <c r="H175" s="11" t="s">
        <v>63</v>
      </c>
      <c r="I175" s="11">
        <v>6</v>
      </c>
      <c r="J175" s="11">
        <v>7410</v>
      </c>
      <c r="K175" s="11">
        <v>7410</v>
      </c>
      <c r="L175" s="11">
        <v>626</v>
      </c>
      <c r="M175" s="12">
        <v>3.0131578433300001</v>
      </c>
      <c r="N175" s="13">
        <v>1</v>
      </c>
      <c r="O175" s="14">
        <f t="shared" si="10"/>
        <v>3.0131578433300001</v>
      </c>
      <c r="P175" s="14">
        <v>3.6973400000000001</v>
      </c>
      <c r="Q175" s="14">
        <v>0.14446200000000001</v>
      </c>
      <c r="R175" s="14">
        <f t="shared" si="11"/>
        <v>11.140669020457743</v>
      </c>
      <c r="S175" s="14">
        <f t="shared" si="12"/>
        <v>0.43528680836313849</v>
      </c>
      <c r="T175" s="13">
        <v>0.93</v>
      </c>
      <c r="U175" s="13">
        <v>0.92</v>
      </c>
      <c r="V175" s="14">
        <f t="shared" si="13"/>
        <v>10.360822189025702</v>
      </c>
      <c r="W175" s="14">
        <f t="shared" si="14"/>
        <v>0.40046386369408743</v>
      </c>
    </row>
    <row r="176" spans="1:23">
      <c r="A176" s="11" t="s">
        <v>69</v>
      </c>
      <c r="B176" s="11" t="s">
        <v>65</v>
      </c>
      <c r="C176" s="12">
        <v>2801.4396430400002</v>
      </c>
      <c r="D176" s="11">
        <v>3</v>
      </c>
      <c r="E176" s="11">
        <v>8617</v>
      </c>
      <c r="F176" s="11" t="s">
        <v>64</v>
      </c>
      <c r="G176" s="11">
        <v>7</v>
      </c>
      <c r="H176" s="11" t="s">
        <v>58</v>
      </c>
      <c r="I176" s="11">
        <v>13</v>
      </c>
      <c r="J176" s="11">
        <v>6170</v>
      </c>
      <c r="K176" s="11">
        <v>6170</v>
      </c>
      <c r="L176" s="11">
        <v>633</v>
      </c>
      <c r="M176" s="12">
        <v>0.54318662058</v>
      </c>
      <c r="N176" s="13">
        <v>1</v>
      </c>
      <c r="O176" s="14">
        <f t="shared" si="10"/>
        <v>0.54318662058</v>
      </c>
      <c r="P176" s="14">
        <v>1.6597740000000001</v>
      </c>
      <c r="Q176" s="14">
        <v>6.0443999999999998E-2</v>
      </c>
      <c r="R176" s="14">
        <f t="shared" si="11"/>
        <v>0.90156702998654892</v>
      </c>
      <c r="S176" s="14">
        <f t="shared" si="12"/>
        <v>3.2832372094337516E-2</v>
      </c>
      <c r="T176" s="13">
        <v>0.93</v>
      </c>
      <c r="U176" s="13">
        <v>0.92</v>
      </c>
      <c r="V176" s="14">
        <f t="shared" si="13"/>
        <v>0.83845733788749055</v>
      </c>
      <c r="W176" s="14">
        <f t="shared" si="14"/>
        <v>3.0205782326790515E-2</v>
      </c>
    </row>
    <row r="177" spans="1:23">
      <c r="A177" s="11" t="s">
        <v>69</v>
      </c>
      <c r="B177" s="11" t="s">
        <v>65</v>
      </c>
      <c r="C177" s="12">
        <v>2801.4396430400002</v>
      </c>
      <c r="D177" s="11">
        <v>3</v>
      </c>
      <c r="E177" s="11">
        <v>8618</v>
      </c>
      <c r="F177" s="11" t="s">
        <v>64</v>
      </c>
      <c r="G177" s="11">
        <v>7</v>
      </c>
      <c r="H177" s="11" t="s">
        <v>55</v>
      </c>
      <c r="I177" s="11">
        <v>2</v>
      </c>
      <c r="J177" s="11">
        <v>1200</v>
      </c>
      <c r="K177" s="11">
        <v>1200</v>
      </c>
      <c r="L177" s="11">
        <v>622</v>
      </c>
      <c r="M177" s="12">
        <v>19.728146819900001</v>
      </c>
      <c r="N177" s="13">
        <v>1</v>
      </c>
      <c r="O177" s="14">
        <f t="shared" si="10"/>
        <v>19.728146819900001</v>
      </c>
      <c r="P177" s="14">
        <v>6.4559959999999998</v>
      </c>
      <c r="Q177" s="14">
        <v>1.0023059999999999</v>
      </c>
      <c r="R177" s="14">
        <f t="shared" si="11"/>
        <v>127.36483695668713</v>
      </c>
      <c r="S177" s="14">
        <f t="shared" si="12"/>
        <v>19.773639926466689</v>
      </c>
      <c r="T177" s="13">
        <v>0.93</v>
      </c>
      <c r="U177" s="13">
        <v>0.92</v>
      </c>
      <c r="V177" s="14">
        <f t="shared" si="13"/>
        <v>118.44929836971903</v>
      </c>
      <c r="W177" s="14">
        <f t="shared" si="14"/>
        <v>18.191748732349357</v>
      </c>
    </row>
    <row r="178" spans="1:23">
      <c r="A178" s="11" t="s">
        <v>69</v>
      </c>
      <c r="B178" s="11" t="s">
        <v>65</v>
      </c>
      <c r="C178" s="12">
        <v>2801.4396430400002</v>
      </c>
      <c r="D178" s="11">
        <v>3</v>
      </c>
      <c r="E178" s="11">
        <v>8619</v>
      </c>
      <c r="F178" s="11" t="s">
        <v>64</v>
      </c>
      <c r="G178" s="11">
        <v>7</v>
      </c>
      <c r="H178" s="11" t="s">
        <v>68</v>
      </c>
      <c r="I178" s="11">
        <v>10</v>
      </c>
      <c r="J178" s="11">
        <v>3200</v>
      </c>
      <c r="K178" s="11">
        <v>1180</v>
      </c>
      <c r="L178" s="11">
        <v>630</v>
      </c>
      <c r="M178" s="12">
        <v>7.8954150976199999</v>
      </c>
      <c r="N178" s="13">
        <v>1</v>
      </c>
      <c r="O178" s="14">
        <f t="shared" si="10"/>
        <v>7.8954150976199999</v>
      </c>
      <c r="P178" s="14">
        <v>3.7313529999999999</v>
      </c>
      <c r="Q178" s="14">
        <v>0.13450200000000001</v>
      </c>
      <c r="R178" s="14">
        <f t="shared" si="11"/>
        <v>29.460580810749679</v>
      </c>
      <c r="S178" s="14">
        <f t="shared" si="12"/>
        <v>1.0619491214600854</v>
      </c>
      <c r="T178" s="13">
        <v>0.93</v>
      </c>
      <c r="U178" s="13">
        <v>0.92</v>
      </c>
      <c r="V178" s="14">
        <f t="shared" si="13"/>
        <v>27.398340153997204</v>
      </c>
      <c r="W178" s="14">
        <f t="shared" si="14"/>
        <v>0.97699319174327859</v>
      </c>
    </row>
    <row r="179" spans="1:23">
      <c r="A179" s="11" t="s">
        <v>69</v>
      </c>
      <c r="B179" s="11" t="s">
        <v>65</v>
      </c>
      <c r="C179" s="12">
        <v>2801.4396430400002</v>
      </c>
      <c r="D179" s="11">
        <v>3</v>
      </c>
      <c r="E179" s="11">
        <v>8620</v>
      </c>
      <c r="F179" s="11" t="s">
        <v>64</v>
      </c>
      <c r="G179" s="11">
        <v>7</v>
      </c>
      <c r="H179" s="11" t="s">
        <v>57</v>
      </c>
      <c r="I179" s="11">
        <v>11</v>
      </c>
      <c r="J179" s="11">
        <v>4340</v>
      </c>
      <c r="K179" s="11">
        <v>4340</v>
      </c>
      <c r="L179" s="11">
        <v>631</v>
      </c>
      <c r="M179" s="12">
        <v>16.6457626959</v>
      </c>
      <c r="N179" s="13">
        <v>1</v>
      </c>
      <c r="O179" s="14">
        <f t="shared" si="10"/>
        <v>16.6457626959</v>
      </c>
      <c r="P179" s="14">
        <v>3.2994349999999999</v>
      </c>
      <c r="Q179" s="14">
        <v>0.11773699999999999</v>
      </c>
      <c r="R179" s="14">
        <f t="shared" si="11"/>
        <v>54.921612040546819</v>
      </c>
      <c r="S179" s="14">
        <f t="shared" si="12"/>
        <v>1.9598221625271783</v>
      </c>
      <c r="T179" s="13">
        <v>0.93</v>
      </c>
      <c r="U179" s="13">
        <v>0.92</v>
      </c>
      <c r="V179" s="14">
        <f t="shared" si="13"/>
        <v>51.077099197708542</v>
      </c>
      <c r="W179" s="14">
        <f t="shared" si="14"/>
        <v>1.8030363895250041</v>
      </c>
    </row>
    <row r="180" spans="1:23">
      <c r="A180" s="11" t="s">
        <v>69</v>
      </c>
      <c r="B180" s="11" t="s">
        <v>65</v>
      </c>
      <c r="C180" s="12">
        <v>2801.4396430400002</v>
      </c>
      <c r="D180" s="11">
        <v>3</v>
      </c>
      <c r="E180" s="11">
        <v>8621</v>
      </c>
      <c r="F180" s="11" t="s">
        <v>64</v>
      </c>
      <c r="G180" s="11">
        <v>7</v>
      </c>
      <c r="H180" s="11" t="s">
        <v>57</v>
      </c>
      <c r="I180" s="11">
        <v>11</v>
      </c>
      <c r="J180" s="11">
        <v>4200</v>
      </c>
      <c r="K180" s="11">
        <v>4200</v>
      </c>
      <c r="L180" s="11">
        <v>631</v>
      </c>
      <c r="M180" s="12">
        <v>2.18665948707</v>
      </c>
      <c r="N180" s="13">
        <v>1</v>
      </c>
      <c r="O180" s="14">
        <f t="shared" si="10"/>
        <v>2.18665948707</v>
      </c>
      <c r="P180" s="14">
        <v>3.2994349999999999</v>
      </c>
      <c r="Q180" s="14">
        <v>0.11773699999999999</v>
      </c>
      <c r="R180" s="14">
        <f t="shared" si="11"/>
        <v>7.2147408447208052</v>
      </c>
      <c r="S180" s="14">
        <f t="shared" si="12"/>
        <v>0.25745072802916058</v>
      </c>
      <c r="T180" s="13">
        <v>0.93</v>
      </c>
      <c r="U180" s="13">
        <v>0.92</v>
      </c>
      <c r="V180" s="14">
        <f t="shared" si="13"/>
        <v>6.7097089855903489</v>
      </c>
      <c r="W180" s="14">
        <f t="shared" si="14"/>
        <v>0.23685466978682773</v>
      </c>
    </row>
    <row r="181" spans="1:23">
      <c r="A181" s="11" t="s">
        <v>69</v>
      </c>
      <c r="B181" s="11" t="s">
        <v>65</v>
      </c>
      <c r="C181" s="12">
        <v>2801.4396430400002</v>
      </c>
      <c r="D181" s="11">
        <v>3</v>
      </c>
      <c r="E181" s="11">
        <v>8622</v>
      </c>
      <c r="F181" s="11" t="s">
        <v>64</v>
      </c>
      <c r="G181" s="11">
        <v>7</v>
      </c>
      <c r="H181" s="11" t="s">
        <v>61</v>
      </c>
      <c r="I181" s="11">
        <v>12</v>
      </c>
      <c r="J181" s="11">
        <v>5300</v>
      </c>
      <c r="K181" s="11">
        <v>5300</v>
      </c>
      <c r="L181" s="11">
        <v>632</v>
      </c>
      <c r="M181" s="12">
        <v>0.40087245170199998</v>
      </c>
      <c r="N181" s="13">
        <v>0.55000000000000004</v>
      </c>
      <c r="O181" s="14">
        <f t="shared" si="10"/>
        <v>0.2204798484361</v>
      </c>
      <c r="P181" s="14">
        <v>1.7289019999999999</v>
      </c>
      <c r="Q181" s="14">
        <v>6.3421000000000005E-2</v>
      </c>
      <c r="R181" s="14">
        <f t="shared" si="11"/>
        <v>0.38118805092087016</v>
      </c>
      <c r="S181" s="14">
        <f t="shared" si="12"/>
        <v>1.3983052467665898E-2</v>
      </c>
      <c r="T181" s="13">
        <v>0.93</v>
      </c>
      <c r="U181" s="13">
        <v>0.92</v>
      </c>
      <c r="V181" s="14">
        <f t="shared" si="13"/>
        <v>0.35450488735640928</v>
      </c>
      <c r="W181" s="14">
        <f t="shared" si="14"/>
        <v>1.2864408270252627E-2</v>
      </c>
    </row>
    <row r="182" spans="1:23">
      <c r="A182" s="11" t="s">
        <v>69</v>
      </c>
      <c r="B182" s="11" t="s">
        <v>65</v>
      </c>
      <c r="C182" s="12">
        <v>2801.4396430400002</v>
      </c>
      <c r="D182" s="11">
        <v>3</v>
      </c>
      <c r="E182" s="11">
        <v>8623</v>
      </c>
      <c r="F182" s="11" t="s">
        <v>64</v>
      </c>
      <c r="G182" s="11">
        <v>7</v>
      </c>
      <c r="H182" s="11" t="s">
        <v>60</v>
      </c>
      <c r="I182" s="11">
        <v>8</v>
      </c>
      <c r="J182" s="11">
        <v>2150</v>
      </c>
      <c r="K182" s="11">
        <v>2150</v>
      </c>
      <c r="L182" s="11">
        <v>628</v>
      </c>
      <c r="M182" s="12">
        <v>0.18795009221299999</v>
      </c>
      <c r="N182" s="13">
        <v>1</v>
      </c>
      <c r="O182" s="14">
        <f t="shared" si="10"/>
        <v>0.18795009221299999</v>
      </c>
      <c r="P182" s="14">
        <v>7.7102899999999996</v>
      </c>
      <c r="Q182" s="14">
        <v>1.3157179999999999</v>
      </c>
      <c r="R182" s="14">
        <f t="shared" si="11"/>
        <v>1.4491497164889717</v>
      </c>
      <c r="S182" s="14">
        <f t="shared" si="12"/>
        <v>0.24728931942630392</v>
      </c>
      <c r="T182" s="13">
        <v>0.93</v>
      </c>
      <c r="U182" s="13">
        <v>0.92</v>
      </c>
      <c r="V182" s="14">
        <f t="shared" si="13"/>
        <v>1.3477092363347438</v>
      </c>
      <c r="W182" s="14">
        <f t="shared" si="14"/>
        <v>0.22750617387219962</v>
      </c>
    </row>
    <row r="183" spans="1:23">
      <c r="A183" s="11" t="s">
        <v>69</v>
      </c>
      <c r="B183" s="11" t="s">
        <v>65</v>
      </c>
      <c r="C183" s="12">
        <v>2801.4396430400002</v>
      </c>
      <c r="D183" s="11">
        <v>3</v>
      </c>
      <c r="E183" s="11">
        <v>8672</v>
      </c>
      <c r="F183" s="11" t="s">
        <v>64</v>
      </c>
      <c r="G183" s="11">
        <v>7</v>
      </c>
      <c r="H183" s="11" t="s">
        <v>58</v>
      </c>
      <c r="I183" s="11">
        <v>13</v>
      </c>
      <c r="J183" s="11">
        <v>6170</v>
      </c>
      <c r="K183" s="11">
        <v>6170</v>
      </c>
      <c r="L183" s="11">
        <v>633</v>
      </c>
      <c r="M183" s="12">
        <v>0.12270644123299999</v>
      </c>
      <c r="N183" s="13">
        <v>1</v>
      </c>
      <c r="O183" s="14">
        <f t="shared" si="10"/>
        <v>0.12270644123299999</v>
      </c>
      <c r="P183" s="14">
        <v>1.6597740000000001</v>
      </c>
      <c r="Q183" s="14">
        <v>6.0443999999999998E-2</v>
      </c>
      <c r="R183" s="14">
        <f t="shared" si="11"/>
        <v>0.20366496079106133</v>
      </c>
      <c r="S183" s="14">
        <f t="shared" si="12"/>
        <v>7.4168681338874515E-3</v>
      </c>
      <c r="T183" s="13">
        <v>0.93</v>
      </c>
      <c r="U183" s="13">
        <v>0.92</v>
      </c>
      <c r="V183" s="14">
        <f t="shared" si="13"/>
        <v>0.18940841353568705</v>
      </c>
      <c r="W183" s="14">
        <f t="shared" si="14"/>
        <v>6.8235186831764561E-3</v>
      </c>
    </row>
    <row r="184" spans="1:23">
      <c r="A184" s="11" t="s">
        <v>69</v>
      </c>
      <c r="B184" s="11" t="s">
        <v>65</v>
      </c>
      <c r="C184" s="12">
        <v>2801.4396430400002</v>
      </c>
      <c r="D184" s="11">
        <v>3</v>
      </c>
      <c r="E184" s="11">
        <v>8673</v>
      </c>
      <c r="F184" s="11" t="s">
        <v>64</v>
      </c>
      <c r="G184" s="11">
        <v>7</v>
      </c>
      <c r="H184" s="11" t="s">
        <v>61</v>
      </c>
      <c r="I184" s="11">
        <v>12</v>
      </c>
      <c r="J184" s="11">
        <v>5300</v>
      </c>
      <c r="K184" s="11">
        <v>5300</v>
      </c>
      <c r="L184" s="11">
        <v>632</v>
      </c>
      <c r="M184" s="12">
        <v>0.201471129576</v>
      </c>
      <c r="N184" s="13">
        <v>0.55000000000000004</v>
      </c>
      <c r="O184" s="14">
        <f t="shared" si="10"/>
        <v>0.11080912126680001</v>
      </c>
      <c r="P184" s="14">
        <v>1.7289019999999999</v>
      </c>
      <c r="Q184" s="14">
        <v>6.3421000000000005E-2</v>
      </c>
      <c r="R184" s="14">
        <f t="shared" si="11"/>
        <v>0.19157811137641306</v>
      </c>
      <c r="S184" s="14">
        <f t="shared" si="12"/>
        <v>7.0276252798617241E-3</v>
      </c>
      <c r="T184" s="13">
        <v>0.93</v>
      </c>
      <c r="U184" s="13">
        <v>0.92</v>
      </c>
      <c r="V184" s="14">
        <f t="shared" si="13"/>
        <v>0.17816764358006415</v>
      </c>
      <c r="W184" s="14">
        <f t="shared" si="14"/>
        <v>6.4654152574727865E-3</v>
      </c>
    </row>
    <row r="185" spans="1:23">
      <c r="A185" s="11" t="s">
        <v>69</v>
      </c>
      <c r="B185" s="11" t="s">
        <v>65</v>
      </c>
      <c r="C185" s="12">
        <v>2801.4396430400002</v>
      </c>
      <c r="D185" s="11">
        <v>3</v>
      </c>
      <c r="E185" s="11">
        <v>8674</v>
      </c>
      <c r="F185" s="11" t="s">
        <v>64</v>
      </c>
      <c r="G185" s="11">
        <v>7</v>
      </c>
      <c r="H185" s="11" t="s">
        <v>51</v>
      </c>
      <c r="I185" s="11">
        <v>4</v>
      </c>
      <c r="J185" s="11">
        <v>8140</v>
      </c>
      <c r="K185" s="11">
        <v>8140</v>
      </c>
      <c r="L185" s="11">
        <v>624</v>
      </c>
      <c r="M185" s="12">
        <v>7.5913827776900006E-2</v>
      </c>
      <c r="N185" s="13">
        <v>1</v>
      </c>
      <c r="O185" s="14">
        <f t="shared" si="10"/>
        <v>7.5913827776900006E-2</v>
      </c>
      <c r="P185" s="14">
        <v>8.9435769999999994</v>
      </c>
      <c r="Q185" s="14">
        <v>1.3322039999999999</v>
      </c>
      <c r="R185" s="14">
        <f t="shared" si="11"/>
        <v>0.67894116408744398</v>
      </c>
      <c r="S185" s="14">
        <f t="shared" si="12"/>
        <v>0.10113270501969729</v>
      </c>
      <c r="T185" s="13">
        <v>0.93</v>
      </c>
      <c r="U185" s="13">
        <v>0.92</v>
      </c>
      <c r="V185" s="14">
        <f t="shared" si="13"/>
        <v>0.63141528260132296</v>
      </c>
      <c r="W185" s="14">
        <f t="shared" si="14"/>
        <v>9.3042088618121507E-2</v>
      </c>
    </row>
    <row r="186" spans="1:23">
      <c r="A186" s="11" t="s">
        <v>69</v>
      </c>
      <c r="B186" s="11" t="s">
        <v>65</v>
      </c>
      <c r="C186" s="12">
        <v>2801.4396430400002</v>
      </c>
      <c r="D186" s="11">
        <v>3</v>
      </c>
      <c r="E186" s="11">
        <v>8675</v>
      </c>
      <c r="F186" s="11" t="s">
        <v>64</v>
      </c>
      <c r="G186" s="11">
        <v>7</v>
      </c>
      <c r="H186" s="11" t="s">
        <v>58</v>
      </c>
      <c r="I186" s="11">
        <v>13</v>
      </c>
      <c r="J186" s="11">
        <v>6170</v>
      </c>
      <c r="K186" s="11">
        <v>6170</v>
      </c>
      <c r="L186" s="11">
        <v>633</v>
      </c>
      <c r="M186" s="12">
        <v>2.9813918269999999</v>
      </c>
      <c r="N186" s="13">
        <v>1</v>
      </c>
      <c r="O186" s="14">
        <f t="shared" si="10"/>
        <v>2.9813918269999999</v>
      </c>
      <c r="P186" s="14">
        <v>1.6597740000000001</v>
      </c>
      <c r="Q186" s="14">
        <v>6.0443999999999998E-2</v>
      </c>
      <c r="R186" s="14">
        <f t="shared" si="11"/>
        <v>4.9484366382670979</v>
      </c>
      <c r="S186" s="14">
        <f t="shared" si="12"/>
        <v>0.180207247591188</v>
      </c>
      <c r="T186" s="13">
        <v>0.93</v>
      </c>
      <c r="U186" s="13">
        <v>0.92</v>
      </c>
      <c r="V186" s="14">
        <f t="shared" si="13"/>
        <v>4.6020460735884017</v>
      </c>
      <c r="W186" s="14">
        <f t="shared" si="14"/>
        <v>0.16579066778389298</v>
      </c>
    </row>
    <row r="187" spans="1:23">
      <c r="A187" s="11" t="s">
        <v>69</v>
      </c>
      <c r="B187" s="11" t="s">
        <v>65</v>
      </c>
      <c r="C187" s="12">
        <v>2801.4396430400002</v>
      </c>
      <c r="D187" s="11">
        <v>3</v>
      </c>
      <c r="E187" s="11">
        <v>8676</v>
      </c>
      <c r="F187" s="11" t="s">
        <v>64</v>
      </c>
      <c r="G187" s="11">
        <v>7</v>
      </c>
      <c r="H187" s="11" t="s">
        <v>58</v>
      </c>
      <c r="I187" s="11">
        <v>13</v>
      </c>
      <c r="J187" s="11">
        <v>6430</v>
      </c>
      <c r="K187" s="11">
        <v>6430</v>
      </c>
      <c r="L187" s="11">
        <v>633</v>
      </c>
      <c r="M187" s="12">
        <v>4.0221869989899997</v>
      </c>
      <c r="N187" s="13">
        <v>1</v>
      </c>
      <c r="O187" s="14">
        <f t="shared" si="10"/>
        <v>4.0221869989899997</v>
      </c>
      <c r="P187" s="14">
        <v>1.6597740000000001</v>
      </c>
      <c r="Q187" s="14">
        <v>6.0443999999999998E-2</v>
      </c>
      <c r="R187" s="14">
        <f t="shared" si="11"/>
        <v>6.6759214040616284</v>
      </c>
      <c r="S187" s="14">
        <f t="shared" si="12"/>
        <v>0.24311707096695154</v>
      </c>
      <c r="T187" s="13">
        <v>0.93</v>
      </c>
      <c r="U187" s="13">
        <v>0.92</v>
      </c>
      <c r="V187" s="14">
        <f t="shared" si="13"/>
        <v>6.208606905777315</v>
      </c>
      <c r="W187" s="14">
        <f t="shared" si="14"/>
        <v>0.22366770528959543</v>
      </c>
    </row>
    <row r="188" spans="1:23">
      <c r="A188" s="11" t="s">
        <v>69</v>
      </c>
      <c r="B188" s="11" t="s">
        <v>65</v>
      </c>
      <c r="C188" s="12">
        <v>2801.4396430400002</v>
      </c>
      <c r="D188" s="11">
        <v>3</v>
      </c>
      <c r="E188" s="11">
        <v>8721</v>
      </c>
      <c r="F188" s="11" t="s">
        <v>64</v>
      </c>
      <c r="G188" s="11">
        <v>7</v>
      </c>
      <c r="H188" s="11" t="s">
        <v>51</v>
      </c>
      <c r="I188" s="11">
        <v>4</v>
      </c>
      <c r="J188" s="11">
        <v>8140</v>
      </c>
      <c r="K188" s="11">
        <v>8140</v>
      </c>
      <c r="L188" s="11">
        <v>624</v>
      </c>
      <c r="M188" s="12">
        <v>0.26542529862600001</v>
      </c>
      <c r="N188" s="13">
        <v>1</v>
      </c>
      <c r="O188" s="14">
        <f t="shared" si="10"/>
        <v>0.26542529862600001</v>
      </c>
      <c r="P188" s="14">
        <v>8.9435769999999994</v>
      </c>
      <c r="Q188" s="14">
        <v>1.3322039999999999</v>
      </c>
      <c r="R188" s="14">
        <f t="shared" si="11"/>
        <v>2.3738515960096249</v>
      </c>
      <c r="S188" s="14">
        <f t="shared" si="12"/>
        <v>0.35360064453075168</v>
      </c>
      <c r="T188" s="13">
        <v>0.93</v>
      </c>
      <c r="U188" s="13">
        <v>0.92</v>
      </c>
      <c r="V188" s="14">
        <f t="shared" si="13"/>
        <v>2.2076819842889512</v>
      </c>
      <c r="W188" s="14">
        <f t="shared" si="14"/>
        <v>0.32531259296829157</v>
      </c>
    </row>
    <row r="189" spans="1:23">
      <c r="A189" s="11" t="s">
        <v>69</v>
      </c>
      <c r="B189" s="11" t="s">
        <v>65</v>
      </c>
      <c r="C189" s="12">
        <v>2801.4396430400002</v>
      </c>
      <c r="D189" s="11">
        <v>3</v>
      </c>
      <c r="E189" s="11">
        <v>8724</v>
      </c>
      <c r="F189" s="11" t="s">
        <v>64</v>
      </c>
      <c r="G189" s="11">
        <v>7</v>
      </c>
      <c r="H189" s="11" t="s">
        <v>68</v>
      </c>
      <c r="I189" s="11">
        <v>10</v>
      </c>
      <c r="J189" s="11">
        <v>3100</v>
      </c>
      <c r="K189" s="11">
        <v>3100</v>
      </c>
      <c r="L189" s="11">
        <v>630</v>
      </c>
      <c r="M189" s="12">
        <v>8.6445555404100007E-5</v>
      </c>
      <c r="N189" s="13">
        <v>1</v>
      </c>
      <c r="O189" s="14">
        <f t="shared" si="10"/>
        <v>8.6445555404100007E-5</v>
      </c>
      <c r="P189" s="14">
        <v>3.7313529999999999</v>
      </c>
      <c r="Q189" s="14">
        <v>0.13450200000000001</v>
      </c>
      <c r="R189" s="14">
        <f t="shared" si="11"/>
        <v>3.2255888249375475E-4</v>
      </c>
      <c r="S189" s="14">
        <f t="shared" si="12"/>
        <v>1.162710009296226E-5</v>
      </c>
      <c r="T189" s="13">
        <v>0.93</v>
      </c>
      <c r="U189" s="13">
        <v>0.92</v>
      </c>
      <c r="V189" s="14">
        <f t="shared" si="13"/>
        <v>2.9997976071919193E-4</v>
      </c>
      <c r="W189" s="14">
        <f t="shared" si="14"/>
        <v>1.0696932085525279E-5</v>
      </c>
    </row>
    <row r="190" spans="1:23">
      <c r="A190" s="11" t="s">
        <v>69</v>
      </c>
      <c r="B190" s="11" t="s">
        <v>65</v>
      </c>
      <c r="C190" s="12">
        <v>2801.4396430400002</v>
      </c>
      <c r="D190" s="11">
        <v>3</v>
      </c>
      <c r="E190" s="11">
        <v>8725</v>
      </c>
      <c r="F190" s="11" t="s">
        <v>64</v>
      </c>
      <c r="G190" s="11">
        <v>7</v>
      </c>
      <c r="H190" s="11" t="s">
        <v>62</v>
      </c>
      <c r="I190" s="11">
        <v>1</v>
      </c>
      <c r="J190" s="11">
        <v>1100</v>
      </c>
      <c r="K190" s="11">
        <v>1100</v>
      </c>
      <c r="L190" s="11">
        <v>621</v>
      </c>
      <c r="M190" s="12">
        <v>4.2839479401</v>
      </c>
      <c r="N190" s="13">
        <v>1</v>
      </c>
      <c r="O190" s="14">
        <f t="shared" si="10"/>
        <v>4.2839479401</v>
      </c>
      <c r="P190" s="14">
        <v>4.1810729999999996</v>
      </c>
      <c r="Q190" s="14">
        <v>0.71781099999999998</v>
      </c>
      <c r="R190" s="14">
        <f t="shared" si="11"/>
        <v>17.911499065757727</v>
      </c>
      <c r="S190" s="14">
        <f t="shared" si="12"/>
        <v>3.0750649548311211</v>
      </c>
      <c r="T190" s="13">
        <v>0.93</v>
      </c>
      <c r="U190" s="13">
        <v>0.92</v>
      </c>
      <c r="V190" s="14">
        <f t="shared" si="13"/>
        <v>16.657694131154688</v>
      </c>
      <c r="W190" s="14">
        <f t="shared" si="14"/>
        <v>2.8290597584446315</v>
      </c>
    </row>
    <row r="191" spans="1:23">
      <c r="A191" s="11" t="s">
        <v>69</v>
      </c>
      <c r="B191" s="11" t="s">
        <v>65</v>
      </c>
      <c r="C191" s="12">
        <v>2801.4396430400002</v>
      </c>
      <c r="D191" s="11">
        <v>3</v>
      </c>
      <c r="E191" s="11">
        <v>8765</v>
      </c>
      <c r="F191" s="11" t="s">
        <v>64</v>
      </c>
      <c r="G191" s="11">
        <v>7</v>
      </c>
      <c r="H191" s="11" t="s">
        <v>51</v>
      </c>
      <c r="I191" s="11">
        <v>4</v>
      </c>
      <c r="J191" s="11">
        <v>8140</v>
      </c>
      <c r="K191" s="11">
        <v>8140</v>
      </c>
      <c r="L191" s="11">
        <v>624</v>
      </c>
      <c r="M191" s="12">
        <v>6.8135740808999996</v>
      </c>
      <c r="N191" s="13">
        <v>1</v>
      </c>
      <c r="O191" s="14">
        <f t="shared" si="10"/>
        <v>6.8135740808999996</v>
      </c>
      <c r="P191" s="14">
        <v>8.9435769999999994</v>
      </c>
      <c r="Q191" s="14">
        <v>1.3322039999999999</v>
      </c>
      <c r="R191" s="14">
        <f t="shared" si="11"/>
        <v>60.937724437733372</v>
      </c>
      <c r="S191" s="14">
        <f t="shared" si="12"/>
        <v>9.0770706448713021</v>
      </c>
      <c r="T191" s="13">
        <v>0.93</v>
      </c>
      <c r="U191" s="13">
        <v>0.92</v>
      </c>
      <c r="V191" s="14">
        <f t="shared" si="13"/>
        <v>56.672083727092037</v>
      </c>
      <c r="W191" s="14">
        <f t="shared" si="14"/>
        <v>8.3509049932815991</v>
      </c>
    </row>
    <row r="192" spans="1:23">
      <c r="A192" s="11" t="s">
        <v>69</v>
      </c>
      <c r="B192" s="11" t="s">
        <v>65</v>
      </c>
      <c r="C192" s="12">
        <v>2801.4396430400002</v>
      </c>
      <c r="D192" s="11">
        <v>3</v>
      </c>
      <c r="E192" s="11">
        <v>8766</v>
      </c>
      <c r="F192" s="11" t="s">
        <v>64</v>
      </c>
      <c r="G192" s="11">
        <v>7</v>
      </c>
      <c r="H192" s="11" t="s">
        <v>51</v>
      </c>
      <c r="I192" s="11">
        <v>4</v>
      </c>
      <c r="J192" s="11">
        <v>1400</v>
      </c>
      <c r="K192" s="11">
        <v>1400</v>
      </c>
      <c r="L192" s="11">
        <v>624</v>
      </c>
      <c r="M192" s="12">
        <v>0.515161801787</v>
      </c>
      <c r="N192" s="13">
        <v>1</v>
      </c>
      <c r="O192" s="14">
        <f t="shared" si="10"/>
        <v>0.515161801787</v>
      </c>
      <c r="P192" s="14">
        <v>8.9435769999999994</v>
      </c>
      <c r="Q192" s="14">
        <v>1.3322039999999999</v>
      </c>
      <c r="R192" s="14">
        <f t="shared" si="11"/>
        <v>4.6073892417407718</v>
      </c>
      <c r="S192" s="14">
        <f t="shared" si="12"/>
        <v>0.6863006129878485</v>
      </c>
      <c r="T192" s="13">
        <v>0.93</v>
      </c>
      <c r="U192" s="13">
        <v>0.92</v>
      </c>
      <c r="V192" s="14">
        <f t="shared" si="13"/>
        <v>4.2848719948189178</v>
      </c>
      <c r="W192" s="14">
        <f t="shared" si="14"/>
        <v>0.6313965639488206</v>
      </c>
    </row>
    <row r="193" spans="1:23">
      <c r="A193" s="11" t="s">
        <v>69</v>
      </c>
      <c r="B193" s="11" t="s">
        <v>65</v>
      </c>
      <c r="C193" s="12">
        <v>2801.4396430400002</v>
      </c>
      <c r="D193" s="11">
        <v>3</v>
      </c>
      <c r="E193" s="11">
        <v>8767</v>
      </c>
      <c r="F193" s="11" t="s">
        <v>64</v>
      </c>
      <c r="G193" s="11">
        <v>7</v>
      </c>
      <c r="H193" s="11" t="s">
        <v>51</v>
      </c>
      <c r="I193" s="11">
        <v>4</v>
      </c>
      <c r="J193" s="11">
        <v>1400</v>
      </c>
      <c r="K193" s="11">
        <v>1400</v>
      </c>
      <c r="L193" s="11">
        <v>624</v>
      </c>
      <c r="M193" s="12">
        <v>2.9303881212</v>
      </c>
      <c r="N193" s="13">
        <v>1</v>
      </c>
      <c r="O193" s="14">
        <f t="shared" si="10"/>
        <v>2.9303881212</v>
      </c>
      <c r="P193" s="14">
        <v>8.9435769999999994</v>
      </c>
      <c r="Q193" s="14">
        <v>1.3322039999999999</v>
      </c>
      <c r="R193" s="14">
        <f t="shared" si="11"/>
        <v>26.208151801837531</v>
      </c>
      <c r="S193" s="14">
        <f t="shared" si="12"/>
        <v>3.9038747766151247</v>
      </c>
      <c r="T193" s="13">
        <v>0.93</v>
      </c>
      <c r="U193" s="13">
        <v>0.92</v>
      </c>
      <c r="V193" s="14">
        <f t="shared" si="13"/>
        <v>24.373581175708903</v>
      </c>
      <c r="W193" s="14">
        <f t="shared" si="14"/>
        <v>3.5915647944859148</v>
      </c>
    </row>
    <row r="194" spans="1:23">
      <c r="A194" s="11" t="s">
        <v>69</v>
      </c>
      <c r="B194" s="11" t="s">
        <v>65</v>
      </c>
      <c r="C194" s="12">
        <v>2801.4396430400002</v>
      </c>
      <c r="D194" s="11">
        <v>3</v>
      </c>
      <c r="E194" s="11">
        <v>8768</v>
      </c>
      <c r="F194" s="11" t="s">
        <v>64</v>
      </c>
      <c r="G194" s="11">
        <v>7</v>
      </c>
      <c r="H194" s="11" t="s">
        <v>61</v>
      </c>
      <c r="I194" s="11">
        <v>12</v>
      </c>
      <c r="J194" s="11">
        <v>5300</v>
      </c>
      <c r="K194" s="11">
        <v>5300</v>
      </c>
      <c r="L194" s="11">
        <v>632</v>
      </c>
      <c r="M194" s="12">
        <v>1.0098987025399999</v>
      </c>
      <c r="N194" s="13">
        <v>0.55000000000000004</v>
      </c>
      <c r="O194" s="14">
        <f t="shared" si="10"/>
        <v>0.55544428639700005</v>
      </c>
      <c r="P194" s="14">
        <v>1.7289019999999999</v>
      </c>
      <c r="Q194" s="14">
        <v>6.3421000000000005E-2</v>
      </c>
      <c r="R194" s="14">
        <f t="shared" si="11"/>
        <v>0.96030873764034619</v>
      </c>
      <c r="S194" s="14">
        <f t="shared" si="12"/>
        <v>3.5226832087584141E-2</v>
      </c>
      <c r="T194" s="13">
        <v>0.93</v>
      </c>
      <c r="U194" s="13">
        <v>0.92</v>
      </c>
      <c r="V194" s="14">
        <f t="shared" si="13"/>
        <v>0.89308712600552198</v>
      </c>
      <c r="W194" s="14">
        <f t="shared" si="14"/>
        <v>3.2408685520577414E-2</v>
      </c>
    </row>
    <row r="195" spans="1:23">
      <c r="A195" s="11" t="s">
        <v>69</v>
      </c>
      <c r="B195" s="11" t="s">
        <v>65</v>
      </c>
      <c r="C195" s="12">
        <v>2801.4396430400002</v>
      </c>
      <c r="D195" s="11">
        <v>3</v>
      </c>
      <c r="E195" s="11">
        <v>8790</v>
      </c>
      <c r="F195" s="11" t="s">
        <v>64</v>
      </c>
      <c r="G195" s="11">
        <v>7</v>
      </c>
      <c r="H195" s="11" t="s">
        <v>61</v>
      </c>
      <c r="I195" s="11">
        <v>12</v>
      </c>
      <c r="J195" s="11">
        <v>5300</v>
      </c>
      <c r="K195" s="11">
        <v>5300</v>
      </c>
      <c r="L195" s="11">
        <v>632</v>
      </c>
      <c r="M195" s="12">
        <v>1.4276479334500001</v>
      </c>
      <c r="N195" s="13">
        <v>0.55000000000000004</v>
      </c>
      <c r="O195" s="14">
        <f t="shared" ref="O195:O258" si="15">M195*N195</f>
        <v>0.78520636339750005</v>
      </c>
      <c r="P195" s="14">
        <v>1.7289019999999999</v>
      </c>
      <c r="Q195" s="14">
        <v>6.3421000000000005E-2</v>
      </c>
      <c r="R195" s="14">
        <f t="shared" ref="R195:R258" si="16">O195*P195</f>
        <v>1.3575448520906646</v>
      </c>
      <c r="S195" s="14">
        <f t="shared" ref="S195:S258" si="17">O195*Q195</f>
        <v>4.9798572773032852E-2</v>
      </c>
      <c r="T195" s="13">
        <v>0.93</v>
      </c>
      <c r="U195" s="13">
        <v>0.92</v>
      </c>
      <c r="V195" s="14">
        <f t="shared" ref="V195:V258" si="18">R195*T195</f>
        <v>1.2625167124443182</v>
      </c>
      <c r="W195" s="14">
        <f t="shared" ref="W195:W258" si="19">S195*U195</f>
        <v>4.5814686951190224E-2</v>
      </c>
    </row>
    <row r="196" spans="1:23">
      <c r="A196" s="11" t="s">
        <v>69</v>
      </c>
      <c r="B196" s="11" t="s">
        <v>65</v>
      </c>
      <c r="C196" s="12">
        <v>2801.4396430400002</v>
      </c>
      <c r="D196" s="11">
        <v>3</v>
      </c>
      <c r="E196" s="11">
        <v>8842</v>
      </c>
      <c r="F196" s="11" t="s">
        <v>64</v>
      </c>
      <c r="G196" s="11">
        <v>7</v>
      </c>
      <c r="H196" s="11" t="s">
        <v>51</v>
      </c>
      <c r="I196" s="11">
        <v>4</v>
      </c>
      <c r="J196" s="11">
        <v>8140</v>
      </c>
      <c r="K196" s="11">
        <v>8140</v>
      </c>
      <c r="L196" s="11">
        <v>624</v>
      </c>
      <c r="M196" s="12">
        <v>2.5135024694300001</v>
      </c>
      <c r="N196" s="13">
        <v>1</v>
      </c>
      <c r="O196" s="14">
        <f t="shared" si="15"/>
        <v>2.5135024694300001</v>
      </c>
      <c r="P196" s="14">
        <v>8.9435769999999994</v>
      </c>
      <c r="Q196" s="14">
        <v>1.3322039999999999</v>
      </c>
      <c r="R196" s="14">
        <f t="shared" si="16"/>
        <v>22.479702875037351</v>
      </c>
      <c r="S196" s="14">
        <f t="shared" si="17"/>
        <v>3.3484980437845238</v>
      </c>
      <c r="T196" s="13">
        <v>0.93</v>
      </c>
      <c r="U196" s="13">
        <v>0.92</v>
      </c>
      <c r="V196" s="14">
        <f t="shared" si="18"/>
        <v>20.906123673784737</v>
      </c>
      <c r="W196" s="14">
        <f t="shared" si="19"/>
        <v>3.0806182002817621</v>
      </c>
    </row>
    <row r="197" spans="1:23">
      <c r="A197" s="11" t="s">
        <v>69</v>
      </c>
      <c r="B197" s="11" t="s">
        <v>65</v>
      </c>
      <c r="C197" s="12">
        <v>2801.4396430400002</v>
      </c>
      <c r="D197" s="11">
        <v>3</v>
      </c>
      <c r="E197" s="11">
        <v>8843</v>
      </c>
      <c r="F197" s="11" t="s">
        <v>64</v>
      </c>
      <c r="G197" s="11">
        <v>7</v>
      </c>
      <c r="H197" s="11" t="s">
        <v>51</v>
      </c>
      <c r="I197" s="11">
        <v>4</v>
      </c>
      <c r="J197" s="11">
        <v>1400</v>
      </c>
      <c r="K197" s="11">
        <v>1400</v>
      </c>
      <c r="L197" s="11">
        <v>624</v>
      </c>
      <c r="M197" s="12">
        <v>0.62577853333800004</v>
      </c>
      <c r="N197" s="13">
        <v>1</v>
      </c>
      <c r="O197" s="14">
        <f t="shared" si="15"/>
        <v>0.62577853333800004</v>
      </c>
      <c r="P197" s="14">
        <v>8.9435769999999994</v>
      </c>
      <c r="Q197" s="14">
        <v>1.3322039999999999</v>
      </c>
      <c r="R197" s="14">
        <f t="shared" si="16"/>
        <v>5.5966984978554697</v>
      </c>
      <c r="S197" s="14">
        <f t="shared" si="17"/>
        <v>0.83366466522701699</v>
      </c>
      <c r="T197" s="13">
        <v>0.93</v>
      </c>
      <c r="U197" s="13">
        <v>0.92</v>
      </c>
      <c r="V197" s="14">
        <f t="shared" si="18"/>
        <v>5.2049296030055867</v>
      </c>
      <c r="W197" s="14">
        <f t="shared" si="19"/>
        <v>0.76697149200885562</v>
      </c>
    </row>
    <row r="198" spans="1:23">
      <c r="A198" s="11" t="s">
        <v>69</v>
      </c>
      <c r="B198" s="11" t="s">
        <v>65</v>
      </c>
      <c r="C198" s="12">
        <v>2801.4396430400002</v>
      </c>
      <c r="D198" s="11">
        <v>3</v>
      </c>
      <c r="E198" s="11">
        <v>8844</v>
      </c>
      <c r="F198" s="11" t="s">
        <v>64</v>
      </c>
      <c r="G198" s="11">
        <v>7</v>
      </c>
      <c r="H198" s="11" t="s">
        <v>55</v>
      </c>
      <c r="I198" s="11">
        <v>2</v>
      </c>
      <c r="J198" s="11">
        <v>1200</v>
      </c>
      <c r="K198" s="11">
        <v>1200</v>
      </c>
      <c r="L198" s="11">
        <v>622</v>
      </c>
      <c r="M198" s="12">
        <v>6.7745884728200007E-2</v>
      </c>
      <c r="N198" s="13">
        <v>1</v>
      </c>
      <c r="O198" s="14">
        <f t="shared" si="15"/>
        <v>6.7745884728200007E-2</v>
      </c>
      <c r="P198" s="14">
        <v>6.4559959999999998</v>
      </c>
      <c r="Q198" s="14">
        <v>1.0023059999999999</v>
      </c>
      <c r="R198" s="14">
        <f t="shared" si="16"/>
        <v>0.43736716082172034</v>
      </c>
      <c r="S198" s="14">
        <f t="shared" si="17"/>
        <v>6.7902106738383233E-2</v>
      </c>
      <c r="T198" s="13">
        <v>0.93</v>
      </c>
      <c r="U198" s="13">
        <v>0.92</v>
      </c>
      <c r="V198" s="14">
        <f t="shared" si="18"/>
        <v>0.40675145956419995</v>
      </c>
      <c r="W198" s="14">
        <f t="shared" si="19"/>
        <v>6.2469938199312576E-2</v>
      </c>
    </row>
    <row r="199" spans="1:23">
      <c r="A199" s="11" t="s">
        <v>69</v>
      </c>
      <c r="B199" s="11" t="s">
        <v>65</v>
      </c>
      <c r="C199" s="12">
        <v>2801.4396430400002</v>
      </c>
      <c r="D199" s="11">
        <v>3</v>
      </c>
      <c r="E199" s="11">
        <v>8845</v>
      </c>
      <c r="F199" s="11" t="s">
        <v>64</v>
      </c>
      <c r="G199" s="11">
        <v>7</v>
      </c>
      <c r="H199" s="11" t="s">
        <v>68</v>
      </c>
      <c r="I199" s="11">
        <v>10</v>
      </c>
      <c r="J199" s="11">
        <v>3100</v>
      </c>
      <c r="K199" s="11">
        <v>3100</v>
      </c>
      <c r="L199" s="11">
        <v>630</v>
      </c>
      <c r="M199" s="12">
        <v>0.92152194217799999</v>
      </c>
      <c r="N199" s="13">
        <v>1</v>
      </c>
      <c r="O199" s="14">
        <f t="shared" si="15"/>
        <v>0.92152194217799999</v>
      </c>
      <c r="P199" s="14">
        <v>3.7313529999999999</v>
      </c>
      <c r="Q199" s="14">
        <v>0.13450200000000001</v>
      </c>
      <c r="R199" s="14">
        <f t="shared" si="16"/>
        <v>3.4385236635117069</v>
      </c>
      <c r="S199" s="14">
        <f t="shared" si="17"/>
        <v>0.12394654426682536</v>
      </c>
      <c r="T199" s="13">
        <v>0.93</v>
      </c>
      <c r="U199" s="13">
        <v>0.92</v>
      </c>
      <c r="V199" s="14">
        <f t="shared" si="18"/>
        <v>3.1978270070658876</v>
      </c>
      <c r="W199" s="14">
        <f t="shared" si="19"/>
        <v>0.11403082072547933</v>
      </c>
    </row>
    <row r="200" spans="1:23">
      <c r="A200" s="11" t="s">
        <v>69</v>
      </c>
      <c r="B200" s="11" t="s">
        <v>65</v>
      </c>
      <c r="C200" s="12">
        <v>2801.4396430400002</v>
      </c>
      <c r="D200" s="11">
        <v>3</v>
      </c>
      <c r="E200" s="11">
        <v>8846</v>
      </c>
      <c r="F200" s="11" t="s">
        <v>64</v>
      </c>
      <c r="G200" s="11">
        <v>7</v>
      </c>
      <c r="H200" s="11" t="s">
        <v>68</v>
      </c>
      <c r="I200" s="11">
        <v>10</v>
      </c>
      <c r="J200" s="11">
        <v>3200</v>
      </c>
      <c r="K200" s="11">
        <v>1180</v>
      </c>
      <c r="L200" s="11">
        <v>630</v>
      </c>
      <c r="M200" s="12">
        <v>18.4192277545</v>
      </c>
      <c r="N200" s="13">
        <v>1</v>
      </c>
      <c r="O200" s="14">
        <f t="shared" si="15"/>
        <v>18.4192277545</v>
      </c>
      <c r="P200" s="14">
        <v>3.7313529999999999</v>
      </c>
      <c r="Q200" s="14">
        <v>0.13450200000000001</v>
      </c>
      <c r="R200" s="14">
        <f t="shared" si="16"/>
        <v>68.728640739436841</v>
      </c>
      <c r="S200" s="14">
        <f t="shared" si="17"/>
        <v>2.4774229714357592</v>
      </c>
      <c r="T200" s="13">
        <v>0.93</v>
      </c>
      <c r="U200" s="13">
        <v>0.92</v>
      </c>
      <c r="V200" s="14">
        <f t="shared" si="18"/>
        <v>63.917635887676262</v>
      </c>
      <c r="W200" s="14">
        <f t="shared" si="19"/>
        <v>2.2792291337208987</v>
      </c>
    </row>
    <row r="201" spans="1:23">
      <c r="A201" s="11" t="s">
        <v>69</v>
      </c>
      <c r="B201" s="11" t="s">
        <v>65</v>
      </c>
      <c r="C201" s="12">
        <v>2801.4396430400002</v>
      </c>
      <c r="D201" s="11">
        <v>3</v>
      </c>
      <c r="E201" s="11">
        <v>8847</v>
      </c>
      <c r="F201" s="11" t="s">
        <v>64</v>
      </c>
      <c r="G201" s="11">
        <v>7</v>
      </c>
      <c r="H201" s="11" t="s">
        <v>57</v>
      </c>
      <c r="I201" s="11">
        <v>11</v>
      </c>
      <c r="J201" s="11">
        <v>4340</v>
      </c>
      <c r="K201" s="11">
        <v>4340</v>
      </c>
      <c r="L201" s="11">
        <v>631</v>
      </c>
      <c r="M201" s="12">
        <v>25.464281568299999</v>
      </c>
      <c r="N201" s="13">
        <v>1</v>
      </c>
      <c r="O201" s="14">
        <f t="shared" si="15"/>
        <v>25.464281568299999</v>
      </c>
      <c r="P201" s="14">
        <v>3.2994349999999999</v>
      </c>
      <c r="Q201" s="14">
        <v>0.11773699999999999</v>
      </c>
      <c r="R201" s="14">
        <f t="shared" si="16"/>
        <v>84.0177418563039</v>
      </c>
      <c r="S201" s="14">
        <f t="shared" si="17"/>
        <v>2.9980881190069368</v>
      </c>
      <c r="T201" s="13">
        <v>0.93</v>
      </c>
      <c r="U201" s="13">
        <v>0.92</v>
      </c>
      <c r="V201" s="14">
        <f t="shared" si="18"/>
        <v>78.136499926362632</v>
      </c>
      <c r="W201" s="14">
        <f t="shared" si="19"/>
        <v>2.7582410694863819</v>
      </c>
    </row>
    <row r="202" spans="1:23">
      <c r="A202" s="11" t="s">
        <v>69</v>
      </c>
      <c r="B202" s="11" t="s">
        <v>65</v>
      </c>
      <c r="C202" s="12">
        <v>2801.4396430400002</v>
      </c>
      <c r="D202" s="11">
        <v>3</v>
      </c>
      <c r="E202" s="11">
        <v>8848</v>
      </c>
      <c r="F202" s="11" t="s">
        <v>64</v>
      </c>
      <c r="G202" s="11">
        <v>7</v>
      </c>
      <c r="H202" s="11" t="s">
        <v>61</v>
      </c>
      <c r="I202" s="11">
        <v>12</v>
      </c>
      <c r="J202" s="11">
        <v>5300</v>
      </c>
      <c r="K202" s="11">
        <v>5300</v>
      </c>
      <c r="L202" s="11">
        <v>632</v>
      </c>
      <c r="M202" s="12">
        <v>9.1078568859500003E-4</v>
      </c>
      <c r="N202" s="13">
        <v>0.55000000000000004</v>
      </c>
      <c r="O202" s="14">
        <f t="shared" si="15"/>
        <v>5.0093212872725004E-4</v>
      </c>
      <c r="P202" s="14">
        <v>1.7289019999999999</v>
      </c>
      <c r="Q202" s="14">
        <v>6.3421000000000005E-2</v>
      </c>
      <c r="R202" s="14">
        <f t="shared" si="16"/>
        <v>8.660625592208E-4</v>
      </c>
      <c r="S202" s="14">
        <f t="shared" si="17"/>
        <v>3.1769616536010925E-5</v>
      </c>
      <c r="T202" s="13">
        <v>0.93</v>
      </c>
      <c r="U202" s="13">
        <v>0.92</v>
      </c>
      <c r="V202" s="14">
        <f t="shared" si="18"/>
        <v>8.0543818007534408E-4</v>
      </c>
      <c r="W202" s="14">
        <f t="shared" si="19"/>
        <v>2.9228047213130051E-5</v>
      </c>
    </row>
    <row r="203" spans="1:23">
      <c r="A203" s="11" t="s">
        <v>69</v>
      </c>
      <c r="B203" s="11" t="s">
        <v>65</v>
      </c>
      <c r="C203" s="12">
        <v>2801.4396430400002</v>
      </c>
      <c r="D203" s="11">
        <v>3</v>
      </c>
      <c r="E203" s="11">
        <v>8849</v>
      </c>
      <c r="F203" s="11" t="s">
        <v>64</v>
      </c>
      <c r="G203" s="11">
        <v>7</v>
      </c>
      <c r="H203" s="11" t="s">
        <v>57</v>
      </c>
      <c r="I203" s="11">
        <v>11</v>
      </c>
      <c r="J203" s="11">
        <v>4200</v>
      </c>
      <c r="K203" s="11">
        <v>4200</v>
      </c>
      <c r="L203" s="11">
        <v>631</v>
      </c>
      <c r="M203" s="12">
        <v>2.8653931148199998</v>
      </c>
      <c r="N203" s="13">
        <v>1</v>
      </c>
      <c r="O203" s="14">
        <f t="shared" si="15"/>
        <v>2.8653931148199998</v>
      </c>
      <c r="P203" s="14">
        <v>3.2994349999999999</v>
      </c>
      <c r="Q203" s="14">
        <v>0.11773699999999999</v>
      </c>
      <c r="R203" s="14">
        <f t="shared" si="16"/>
        <v>9.4541783317961254</v>
      </c>
      <c r="S203" s="14">
        <f t="shared" si="17"/>
        <v>0.3373627891595623</v>
      </c>
      <c r="T203" s="13">
        <v>0.93</v>
      </c>
      <c r="U203" s="13">
        <v>0.92</v>
      </c>
      <c r="V203" s="14">
        <f t="shared" si="18"/>
        <v>8.7923858485703974</v>
      </c>
      <c r="W203" s="14">
        <f t="shared" si="19"/>
        <v>0.31037376602679734</v>
      </c>
    </row>
    <row r="204" spans="1:23">
      <c r="A204" s="11" t="s">
        <v>69</v>
      </c>
      <c r="B204" s="11" t="s">
        <v>65</v>
      </c>
      <c r="C204" s="12">
        <v>2801.4396430400002</v>
      </c>
      <c r="D204" s="11">
        <v>3</v>
      </c>
      <c r="E204" s="11">
        <v>8850</v>
      </c>
      <c r="F204" s="11" t="s">
        <v>64</v>
      </c>
      <c r="G204" s="11">
        <v>7</v>
      </c>
      <c r="H204" s="11" t="s">
        <v>61</v>
      </c>
      <c r="I204" s="11">
        <v>12</v>
      </c>
      <c r="J204" s="11">
        <v>5300</v>
      </c>
      <c r="K204" s="11">
        <v>5300</v>
      </c>
      <c r="L204" s="11">
        <v>632</v>
      </c>
      <c r="M204" s="12">
        <v>0.28939043435099998</v>
      </c>
      <c r="N204" s="13">
        <v>0.55000000000000004</v>
      </c>
      <c r="O204" s="14">
        <f t="shared" si="15"/>
        <v>0.15916473889305</v>
      </c>
      <c r="P204" s="14">
        <v>1.7289019999999999</v>
      </c>
      <c r="Q204" s="14">
        <v>6.3421000000000005E-2</v>
      </c>
      <c r="R204" s="14">
        <f t="shared" si="16"/>
        <v>0.27518023540167191</v>
      </c>
      <c r="S204" s="14">
        <f t="shared" si="17"/>
        <v>1.0094386905336124E-2</v>
      </c>
      <c r="T204" s="13">
        <v>0.93</v>
      </c>
      <c r="U204" s="13">
        <v>0.92</v>
      </c>
      <c r="V204" s="14">
        <f t="shared" si="18"/>
        <v>0.25591761892355491</v>
      </c>
      <c r="W204" s="14">
        <f t="shared" si="19"/>
        <v>9.2868359529092344E-3</v>
      </c>
    </row>
    <row r="205" spans="1:23">
      <c r="A205" s="11" t="s">
        <v>69</v>
      </c>
      <c r="B205" s="11" t="s">
        <v>65</v>
      </c>
      <c r="C205" s="12">
        <v>2801.4396430400002</v>
      </c>
      <c r="D205" s="11">
        <v>3</v>
      </c>
      <c r="E205" s="11">
        <v>8851</v>
      </c>
      <c r="F205" s="11" t="s">
        <v>64</v>
      </c>
      <c r="G205" s="11">
        <v>7</v>
      </c>
      <c r="H205" s="11" t="s">
        <v>57</v>
      </c>
      <c r="I205" s="11">
        <v>11</v>
      </c>
      <c r="J205" s="11">
        <v>4340</v>
      </c>
      <c r="K205" s="11">
        <v>1180</v>
      </c>
      <c r="L205" s="11">
        <v>631</v>
      </c>
      <c r="M205" s="12">
        <v>12.3057588906</v>
      </c>
      <c r="N205" s="13">
        <v>1</v>
      </c>
      <c r="O205" s="14">
        <f t="shared" si="15"/>
        <v>12.3057588906</v>
      </c>
      <c r="P205" s="14">
        <v>3.2994349999999999</v>
      </c>
      <c r="Q205" s="14">
        <v>0.11773699999999999</v>
      </c>
      <c r="R205" s="14">
        <f t="shared" si="16"/>
        <v>40.602051585206809</v>
      </c>
      <c r="S205" s="14">
        <f t="shared" si="17"/>
        <v>1.4488431345025721</v>
      </c>
      <c r="T205" s="13">
        <v>0.93</v>
      </c>
      <c r="U205" s="13">
        <v>0.92</v>
      </c>
      <c r="V205" s="14">
        <f t="shared" si="18"/>
        <v>37.759907974242331</v>
      </c>
      <c r="W205" s="14">
        <f t="shared" si="19"/>
        <v>1.3329356837423663</v>
      </c>
    </row>
    <row r="206" spans="1:23">
      <c r="A206" s="11" t="s">
        <v>69</v>
      </c>
      <c r="B206" s="11" t="s">
        <v>65</v>
      </c>
      <c r="C206" s="12">
        <v>2801.4396430400002</v>
      </c>
      <c r="D206" s="11">
        <v>3</v>
      </c>
      <c r="E206" s="11">
        <v>8852</v>
      </c>
      <c r="F206" s="11" t="s">
        <v>64</v>
      </c>
      <c r="G206" s="11">
        <v>7</v>
      </c>
      <c r="H206" s="11" t="s">
        <v>57</v>
      </c>
      <c r="I206" s="11">
        <v>11</v>
      </c>
      <c r="J206" s="11">
        <v>4340</v>
      </c>
      <c r="K206" s="11">
        <v>4340</v>
      </c>
      <c r="L206" s="11">
        <v>631</v>
      </c>
      <c r="M206" s="12">
        <v>1.19748651734</v>
      </c>
      <c r="N206" s="13">
        <v>1</v>
      </c>
      <c r="O206" s="14">
        <f t="shared" si="15"/>
        <v>1.19748651734</v>
      </c>
      <c r="P206" s="14">
        <v>3.2994349999999999</v>
      </c>
      <c r="Q206" s="14">
        <v>0.11773699999999999</v>
      </c>
      <c r="R206" s="14">
        <f t="shared" si="16"/>
        <v>3.9510289273397028</v>
      </c>
      <c r="S206" s="14">
        <f t="shared" si="17"/>
        <v>0.14098847009205959</v>
      </c>
      <c r="T206" s="13">
        <v>0.93</v>
      </c>
      <c r="U206" s="13">
        <v>0.92</v>
      </c>
      <c r="V206" s="14">
        <f t="shared" si="18"/>
        <v>3.6744569024259239</v>
      </c>
      <c r="W206" s="14">
        <f t="shared" si="19"/>
        <v>0.12970939248469482</v>
      </c>
    </row>
    <row r="207" spans="1:23">
      <c r="A207" s="11" t="s">
        <v>69</v>
      </c>
      <c r="B207" s="11" t="s">
        <v>65</v>
      </c>
      <c r="C207" s="12">
        <v>2801.4396430400002</v>
      </c>
      <c r="D207" s="11">
        <v>3</v>
      </c>
      <c r="E207" s="11">
        <v>8853</v>
      </c>
      <c r="F207" s="11" t="s">
        <v>64</v>
      </c>
      <c r="G207" s="11">
        <v>7</v>
      </c>
      <c r="H207" s="11" t="s">
        <v>60</v>
      </c>
      <c r="I207" s="11">
        <v>8</v>
      </c>
      <c r="J207" s="11">
        <v>2150</v>
      </c>
      <c r="K207" s="11">
        <v>2150</v>
      </c>
      <c r="L207" s="11">
        <v>628</v>
      </c>
      <c r="M207" s="12">
        <v>27.961823735700001</v>
      </c>
      <c r="N207" s="13">
        <v>1</v>
      </c>
      <c r="O207" s="14">
        <f t="shared" si="15"/>
        <v>27.961823735700001</v>
      </c>
      <c r="P207" s="14">
        <v>7.7102899999999996</v>
      </c>
      <c r="Q207" s="14">
        <v>1.3157179999999999</v>
      </c>
      <c r="R207" s="14">
        <f t="shared" si="16"/>
        <v>215.59376993113034</v>
      </c>
      <c r="S207" s="14">
        <f t="shared" si="17"/>
        <v>36.789874801887734</v>
      </c>
      <c r="T207" s="13">
        <v>0.93</v>
      </c>
      <c r="U207" s="13">
        <v>0.92</v>
      </c>
      <c r="V207" s="14">
        <f t="shared" si="18"/>
        <v>200.50220603595122</v>
      </c>
      <c r="W207" s="14">
        <f t="shared" si="19"/>
        <v>33.846684817736715</v>
      </c>
    </row>
    <row r="208" spans="1:23">
      <c r="A208" s="11" t="s">
        <v>69</v>
      </c>
      <c r="B208" s="11" t="s">
        <v>65</v>
      </c>
      <c r="C208" s="12">
        <v>2801.4396430400002</v>
      </c>
      <c r="D208" s="11">
        <v>3</v>
      </c>
      <c r="E208" s="11">
        <v>8854</v>
      </c>
      <c r="F208" s="11" t="s">
        <v>64</v>
      </c>
      <c r="G208" s="11">
        <v>7</v>
      </c>
      <c r="H208" s="11" t="s">
        <v>68</v>
      </c>
      <c r="I208" s="11">
        <v>10</v>
      </c>
      <c r="J208" s="11">
        <v>3100</v>
      </c>
      <c r="K208" s="11">
        <v>3100</v>
      </c>
      <c r="L208" s="11">
        <v>630</v>
      </c>
      <c r="M208" s="12">
        <v>4.1112337755799997</v>
      </c>
      <c r="N208" s="13">
        <v>1</v>
      </c>
      <c r="O208" s="14">
        <f t="shared" si="15"/>
        <v>4.1112337755799997</v>
      </c>
      <c r="P208" s="14">
        <v>3.7313529999999999</v>
      </c>
      <c r="Q208" s="14">
        <v>0.13450200000000001</v>
      </c>
      <c r="R208" s="14">
        <f t="shared" si="16"/>
        <v>15.340464482211758</v>
      </c>
      <c r="S208" s="14">
        <f t="shared" si="17"/>
        <v>0.55296916528306117</v>
      </c>
      <c r="T208" s="13">
        <v>0.93</v>
      </c>
      <c r="U208" s="13">
        <v>0.92</v>
      </c>
      <c r="V208" s="14">
        <f t="shared" si="18"/>
        <v>14.266631968456934</v>
      </c>
      <c r="W208" s="14">
        <f t="shared" si="19"/>
        <v>0.50873163206041627</v>
      </c>
    </row>
    <row r="209" spans="1:23">
      <c r="A209" s="11" t="s">
        <v>69</v>
      </c>
      <c r="B209" s="11" t="s">
        <v>65</v>
      </c>
      <c r="C209" s="12">
        <v>2801.4396430400002</v>
      </c>
      <c r="D209" s="11">
        <v>3</v>
      </c>
      <c r="E209" s="11">
        <v>8857</v>
      </c>
      <c r="F209" s="11" t="s">
        <v>64</v>
      </c>
      <c r="G209" s="11">
        <v>7</v>
      </c>
      <c r="H209" s="11" t="s">
        <v>58</v>
      </c>
      <c r="I209" s="11">
        <v>13</v>
      </c>
      <c r="J209" s="11">
        <v>6460</v>
      </c>
      <c r="K209" s="11">
        <v>6460</v>
      </c>
      <c r="L209" s="11">
        <v>633</v>
      </c>
      <c r="M209" s="12">
        <v>2.2379498877100001</v>
      </c>
      <c r="N209" s="13">
        <v>1</v>
      </c>
      <c r="O209" s="14">
        <f t="shared" si="15"/>
        <v>2.2379498877100001</v>
      </c>
      <c r="P209" s="14">
        <v>1.6597740000000001</v>
      </c>
      <c r="Q209" s="14">
        <v>6.0443999999999998E-2</v>
      </c>
      <c r="R209" s="14">
        <f t="shared" si="16"/>
        <v>3.7144910369239779</v>
      </c>
      <c r="S209" s="14">
        <f t="shared" si="17"/>
        <v>0.13527064301274325</v>
      </c>
      <c r="T209" s="13">
        <v>0.93</v>
      </c>
      <c r="U209" s="13">
        <v>0.92</v>
      </c>
      <c r="V209" s="14">
        <f t="shared" si="18"/>
        <v>3.4544766643392997</v>
      </c>
      <c r="W209" s="14">
        <f t="shared" si="19"/>
        <v>0.12444899157172379</v>
      </c>
    </row>
    <row r="210" spans="1:23">
      <c r="A210" s="11" t="s">
        <v>69</v>
      </c>
      <c r="B210" s="11" t="s">
        <v>65</v>
      </c>
      <c r="C210" s="12">
        <v>2801.4396430400002</v>
      </c>
      <c r="D210" s="11">
        <v>3</v>
      </c>
      <c r="E210" s="11">
        <v>8860</v>
      </c>
      <c r="F210" s="11" t="s">
        <v>64</v>
      </c>
      <c r="G210" s="11">
        <v>7</v>
      </c>
      <c r="H210" s="11" t="s">
        <v>56</v>
      </c>
      <c r="I210" s="11">
        <v>7</v>
      </c>
      <c r="J210" s="11">
        <v>2110</v>
      </c>
      <c r="K210" s="11">
        <v>2110</v>
      </c>
      <c r="L210" s="11">
        <v>627</v>
      </c>
      <c r="M210" s="12">
        <v>6.8999519388700001</v>
      </c>
      <c r="N210" s="13">
        <v>1</v>
      </c>
      <c r="O210" s="14">
        <f t="shared" si="15"/>
        <v>6.8999519388700001</v>
      </c>
      <c r="P210" s="14">
        <v>6.1202810000000003</v>
      </c>
      <c r="Q210" s="14">
        <v>1.0088379999999999</v>
      </c>
      <c r="R210" s="14">
        <f t="shared" si="16"/>
        <v>42.229644752379222</v>
      </c>
      <c r="S210" s="14">
        <f t="shared" si="17"/>
        <v>6.9609337141057326</v>
      </c>
      <c r="T210" s="13">
        <v>0.93</v>
      </c>
      <c r="U210" s="13">
        <v>0.92</v>
      </c>
      <c r="V210" s="14">
        <f t="shared" si="18"/>
        <v>39.273569619712681</v>
      </c>
      <c r="W210" s="14">
        <f t="shared" si="19"/>
        <v>6.404059016977274</v>
      </c>
    </row>
    <row r="211" spans="1:23">
      <c r="A211" s="11" t="s">
        <v>69</v>
      </c>
      <c r="B211" s="11" t="s">
        <v>65</v>
      </c>
      <c r="C211" s="12">
        <v>2801.4396430400002</v>
      </c>
      <c r="D211" s="11">
        <v>3</v>
      </c>
      <c r="E211" s="11">
        <v>8861</v>
      </c>
      <c r="F211" s="11" t="s">
        <v>64</v>
      </c>
      <c r="G211" s="11">
        <v>7</v>
      </c>
      <c r="H211" s="11" t="s">
        <v>57</v>
      </c>
      <c r="I211" s="11">
        <v>11</v>
      </c>
      <c r="J211" s="11">
        <v>4340</v>
      </c>
      <c r="K211" s="11">
        <v>4340</v>
      </c>
      <c r="L211" s="11">
        <v>631</v>
      </c>
      <c r="M211" s="12">
        <v>9.7799520661199999</v>
      </c>
      <c r="N211" s="13">
        <v>1</v>
      </c>
      <c r="O211" s="14">
        <f t="shared" si="15"/>
        <v>9.7799520661199999</v>
      </c>
      <c r="P211" s="14">
        <v>3.2994349999999999</v>
      </c>
      <c r="Q211" s="14">
        <v>0.11773699999999999</v>
      </c>
      <c r="R211" s="14">
        <f t="shared" si="16"/>
        <v>32.268316145278639</v>
      </c>
      <c r="S211" s="14">
        <f t="shared" si="17"/>
        <v>1.1514622164087704</v>
      </c>
      <c r="T211" s="13">
        <v>0.93</v>
      </c>
      <c r="U211" s="13">
        <v>0.92</v>
      </c>
      <c r="V211" s="14">
        <f t="shared" si="18"/>
        <v>30.009534015109136</v>
      </c>
      <c r="W211" s="14">
        <f t="shared" si="19"/>
        <v>1.0593452390960689</v>
      </c>
    </row>
    <row r="212" spans="1:23">
      <c r="A212" s="11" t="s">
        <v>69</v>
      </c>
      <c r="B212" s="11" t="s">
        <v>65</v>
      </c>
      <c r="C212" s="12">
        <v>2801.4396430400002</v>
      </c>
      <c r="D212" s="11">
        <v>3</v>
      </c>
      <c r="E212" s="11">
        <v>8862</v>
      </c>
      <c r="F212" s="11" t="s">
        <v>64</v>
      </c>
      <c r="G212" s="11">
        <v>7</v>
      </c>
      <c r="H212" s="11" t="s">
        <v>68</v>
      </c>
      <c r="I212" s="11">
        <v>10</v>
      </c>
      <c r="J212" s="11">
        <v>3100</v>
      </c>
      <c r="K212" s="11">
        <v>3100</v>
      </c>
      <c r="L212" s="11">
        <v>630</v>
      </c>
      <c r="M212" s="12">
        <v>3.9755626883400002</v>
      </c>
      <c r="N212" s="13">
        <v>1</v>
      </c>
      <c r="O212" s="14">
        <f t="shared" si="15"/>
        <v>3.9755626883400002</v>
      </c>
      <c r="P212" s="14">
        <v>3.7313529999999999</v>
      </c>
      <c r="Q212" s="14">
        <v>0.13450200000000001</v>
      </c>
      <c r="R212" s="14">
        <f t="shared" si="16"/>
        <v>14.834227763825524</v>
      </c>
      <c r="S212" s="14">
        <f t="shared" si="17"/>
        <v>0.53472113270710675</v>
      </c>
      <c r="T212" s="13">
        <v>0.93</v>
      </c>
      <c r="U212" s="13">
        <v>0.92</v>
      </c>
      <c r="V212" s="14">
        <f t="shared" si="18"/>
        <v>13.795831820357739</v>
      </c>
      <c r="W212" s="14">
        <f t="shared" si="19"/>
        <v>0.49194344209053825</v>
      </c>
    </row>
    <row r="213" spans="1:23">
      <c r="A213" s="11" t="s">
        <v>69</v>
      </c>
      <c r="B213" s="11" t="s">
        <v>65</v>
      </c>
      <c r="C213" s="12">
        <v>2801.4396430400002</v>
      </c>
      <c r="D213" s="11">
        <v>3</v>
      </c>
      <c r="E213" s="11">
        <v>8863</v>
      </c>
      <c r="F213" s="11" t="s">
        <v>64</v>
      </c>
      <c r="G213" s="11">
        <v>7</v>
      </c>
      <c r="H213" s="11" t="s">
        <v>57</v>
      </c>
      <c r="I213" s="11">
        <v>11</v>
      </c>
      <c r="J213" s="11">
        <v>4410</v>
      </c>
      <c r="K213" s="11">
        <v>4410</v>
      </c>
      <c r="L213" s="11">
        <v>631</v>
      </c>
      <c r="M213" s="12">
        <v>3.3278797552800001</v>
      </c>
      <c r="N213" s="13">
        <v>1</v>
      </c>
      <c r="O213" s="14">
        <f t="shared" si="15"/>
        <v>3.3278797552800001</v>
      </c>
      <c r="P213" s="14">
        <v>3.2994349999999999</v>
      </c>
      <c r="Q213" s="14">
        <v>0.11773699999999999</v>
      </c>
      <c r="R213" s="14">
        <f t="shared" si="16"/>
        <v>10.980122940362266</v>
      </c>
      <c r="S213" s="14">
        <f t="shared" si="17"/>
        <v>0.39181457874740133</v>
      </c>
      <c r="T213" s="13">
        <v>0.93</v>
      </c>
      <c r="U213" s="13">
        <v>0.92</v>
      </c>
      <c r="V213" s="14">
        <f t="shared" si="18"/>
        <v>10.211514334536908</v>
      </c>
      <c r="W213" s="14">
        <f t="shared" si="19"/>
        <v>0.36046941244760922</v>
      </c>
    </row>
    <row r="214" spans="1:23">
      <c r="A214" s="11" t="s">
        <v>69</v>
      </c>
      <c r="B214" s="11" t="s">
        <v>65</v>
      </c>
      <c r="C214" s="12">
        <v>2801.4396430400002</v>
      </c>
      <c r="D214" s="11">
        <v>3</v>
      </c>
      <c r="E214" s="11">
        <v>8865</v>
      </c>
      <c r="F214" s="11" t="s">
        <v>64</v>
      </c>
      <c r="G214" s="11">
        <v>7</v>
      </c>
      <c r="H214" s="11" t="s">
        <v>58</v>
      </c>
      <c r="I214" s="11">
        <v>13</v>
      </c>
      <c r="J214" s="11">
        <v>6170</v>
      </c>
      <c r="K214" s="11">
        <v>6170</v>
      </c>
      <c r="L214" s="11">
        <v>633</v>
      </c>
      <c r="M214" s="12">
        <v>0.174424546308</v>
      </c>
      <c r="N214" s="13">
        <v>1</v>
      </c>
      <c r="O214" s="14">
        <f t="shared" si="15"/>
        <v>0.174424546308</v>
      </c>
      <c r="P214" s="14">
        <v>1.6597740000000001</v>
      </c>
      <c r="Q214" s="14">
        <v>6.0443999999999998E-2</v>
      </c>
      <c r="R214" s="14">
        <f t="shared" si="16"/>
        <v>0.28950532692381442</v>
      </c>
      <c r="S214" s="14">
        <f t="shared" si="17"/>
        <v>1.0542917277040752E-2</v>
      </c>
      <c r="T214" s="13">
        <v>0.93</v>
      </c>
      <c r="U214" s="13">
        <v>0.92</v>
      </c>
      <c r="V214" s="14">
        <f t="shared" si="18"/>
        <v>0.26923995403914741</v>
      </c>
      <c r="W214" s="14">
        <f t="shared" si="19"/>
        <v>9.6994838948774916E-3</v>
      </c>
    </row>
    <row r="215" spans="1:23">
      <c r="A215" s="11" t="s">
        <v>69</v>
      </c>
      <c r="B215" s="11" t="s">
        <v>65</v>
      </c>
      <c r="C215" s="12">
        <v>2801.4396430400002</v>
      </c>
      <c r="D215" s="11">
        <v>3</v>
      </c>
      <c r="E215" s="11">
        <v>8889</v>
      </c>
      <c r="F215" s="11" t="s">
        <v>64</v>
      </c>
      <c r="G215" s="11">
        <v>7</v>
      </c>
      <c r="H215" s="11" t="s">
        <v>62</v>
      </c>
      <c r="I215" s="11">
        <v>1</v>
      </c>
      <c r="J215" s="11">
        <v>1100</v>
      </c>
      <c r="K215" s="11">
        <v>1100</v>
      </c>
      <c r="L215" s="11">
        <v>621</v>
      </c>
      <c r="M215" s="12">
        <v>0.86624132103999996</v>
      </c>
      <c r="N215" s="13">
        <v>1</v>
      </c>
      <c r="O215" s="14">
        <f t="shared" si="15"/>
        <v>0.86624132103999996</v>
      </c>
      <c r="P215" s="14">
        <v>4.1810729999999996</v>
      </c>
      <c r="Q215" s="14">
        <v>0.71781099999999998</v>
      </c>
      <c r="R215" s="14">
        <f t="shared" si="16"/>
        <v>3.6218181988846756</v>
      </c>
      <c r="S215" s="14">
        <f t="shared" si="17"/>
        <v>0.62179754889704342</v>
      </c>
      <c r="T215" s="13">
        <v>0.93</v>
      </c>
      <c r="U215" s="13">
        <v>0.92</v>
      </c>
      <c r="V215" s="14">
        <f t="shared" si="18"/>
        <v>3.3682909249627486</v>
      </c>
      <c r="W215" s="14">
        <f t="shared" si="19"/>
        <v>0.57205374498527994</v>
      </c>
    </row>
    <row r="216" spans="1:23">
      <c r="A216" s="11" t="s">
        <v>69</v>
      </c>
      <c r="B216" s="11" t="s">
        <v>65</v>
      </c>
      <c r="C216" s="12">
        <v>2801.4396430400002</v>
      </c>
      <c r="D216" s="11">
        <v>3</v>
      </c>
      <c r="E216" s="11">
        <v>8895</v>
      </c>
      <c r="F216" s="11" t="s">
        <v>64</v>
      </c>
      <c r="G216" s="11">
        <v>7</v>
      </c>
      <c r="H216" s="11" t="s">
        <v>57</v>
      </c>
      <c r="I216" s="11">
        <v>11</v>
      </c>
      <c r="J216" s="11">
        <v>4340</v>
      </c>
      <c r="K216" s="11">
        <v>4340</v>
      </c>
      <c r="L216" s="11">
        <v>631</v>
      </c>
      <c r="M216" s="12">
        <v>6.5052155267299998</v>
      </c>
      <c r="N216" s="13">
        <v>1</v>
      </c>
      <c r="O216" s="14">
        <f t="shared" si="15"/>
        <v>6.5052155267299998</v>
      </c>
      <c r="P216" s="14">
        <v>3.2994349999999999</v>
      </c>
      <c r="Q216" s="14">
        <v>0.11773699999999999</v>
      </c>
      <c r="R216" s="14">
        <f t="shared" si="16"/>
        <v>21.463535791436396</v>
      </c>
      <c r="S216" s="14">
        <f t="shared" si="17"/>
        <v>0.76590456047060995</v>
      </c>
      <c r="T216" s="13">
        <v>0.93</v>
      </c>
      <c r="U216" s="13">
        <v>0.92</v>
      </c>
      <c r="V216" s="14">
        <f t="shared" si="18"/>
        <v>19.961088286035849</v>
      </c>
      <c r="W216" s="14">
        <f t="shared" si="19"/>
        <v>0.7046321956329612</v>
      </c>
    </row>
    <row r="217" spans="1:23">
      <c r="A217" s="11" t="s">
        <v>69</v>
      </c>
      <c r="B217" s="11" t="s">
        <v>65</v>
      </c>
      <c r="C217" s="12">
        <v>2801.4396430400002</v>
      </c>
      <c r="D217" s="11">
        <v>3</v>
      </c>
      <c r="E217" s="11">
        <v>8905</v>
      </c>
      <c r="F217" s="11" t="s">
        <v>64</v>
      </c>
      <c r="G217" s="11">
        <v>7</v>
      </c>
      <c r="H217" s="11" t="s">
        <v>51</v>
      </c>
      <c r="I217" s="11">
        <v>4</v>
      </c>
      <c r="J217" s="11">
        <v>1400</v>
      </c>
      <c r="K217" s="11">
        <v>1400</v>
      </c>
      <c r="L217" s="11">
        <v>624</v>
      </c>
      <c r="M217" s="12">
        <v>0.15957727599400001</v>
      </c>
      <c r="N217" s="13">
        <v>1</v>
      </c>
      <c r="O217" s="14">
        <f t="shared" si="15"/>
        <v>0.15957727599400001</v>
      </c>
      <c r="P217" s="14">
        <v>8.9435769999999994</v>
      </c>
      <c r="Q217" s="14">
        <v>1.3322039999999999</v>
      </c>
      <c r="R217" s="14">
        <f t="shared" si="16"/>
        <v>1.4271916553025905</v>
      </c>
      <c r="S217" s="14">
        <f t="shared" si="17"/>
        <v>0.21258948538831079</v>
      </c>
      <c r="T217" s="13">
        <v>0.93</v>
      </c>
      <c r="U217" s="13">
        <v>0.92</v>
      </c>
      <c r="V217" s="14">
        <f t="shared" si="18"/>
        <v>1.3272882394314092</v>
      </c>
      <c r="W217" s="14">
        <f t="shared" si="19"/>
        <v>0.19558232655724594</v>
      </c>
    </row>
    <row r="218" spans="1:23">
      <c r="A218" s="11" t="s">
        <v>69</v>
      </c>
      <c r="B218" s="11" t="s">
        <v>65</v>
      </c>
      <c r="C218" s="12">
        <v>2801.4396430400002</v>
      </c>
      <c r="D218" s="11">
        <v>3</v>
      </c>
      <c r="E218" s="11">
        <v>8909</v>
      </c>
      <c r="F218" s="11" t="s">
        <v>64</v>
      </c>
      <c r="G218" s="11">
        <v>7</v>
      </c>
      <c r="H218" s="11" t="s">
        <v>61</v>
      </c>
      <c r="I218" s="11">
        <v>12</v>
      </c>
      <c r="J218" s="11">
        <v>5300</v>
      </c>
      <c r="K218" s="11">
        <v>5300</v>
      </c>
      <c r="L218" s="11">
        <v>632</v>
      </c>
      <c r="M218" s="12">
        <v>2.2656353570899999</v>
      </c>
      <c r="N218" s="13">
        <v>0.55000000000000004</v>
      </c>
      <c r="O218" s="14">
        <f t="shared" si="15"/>
        <v>1.2460994463995001</v>
      </c>
      <c r="P218" s="14">
        <v>1.7289019999999999</v>
      </c>
      <c r="Q218" s="14">
        <v>6.3421000000000005E-2</v>
      </c>
      <c r="R218" s="14">
        <f t="shared" si="16"/>
        <v>2.1543838250789884</v>
      </c>
      <c r="S218" s="14">
        <f t="shared" si="17"/>
        <v>7.9028872990102708E-2</v>
      </c>
      <c r="T218" s="13">
        <v>0.93</v>
      </c>
      <c r="U218" s="13">
        <v>0.92</v>
      </c>
      <c r="V218" s="14">
        <f t="shared" si="18"/>
        <v>2.0035769573234594</v>
      </c>
      <c r="W218" s="14">
        <f t="shared" si="19"/>
        <v>7.2706563150894493E-2</v>
      </c>
    </row>
    <row r="219" spans="1:23">
      <c r="A219" s="11" t="s">
        <v>69</v>
      </c>
      <c r="B219" s="11" t="s">
        <v>65</v>
      </c>
      <c r="C219" s="12">
        <v>2801.4396430400002</v>
      </c>
      <c r="D219" s="11">
        <v>3</v>
      </c>
      <c r="E219" s="11">
        <v>8915</v>
      </c>
      <c r="F219" s="11" t="s">
        <v>64</v>
      </c>
      <c r="G219" s="11">
        <v>7</v>
      </c>
      <c r="H219" s="11" t="s">
        <v>63</v>
      </c>
      <c r="I219" s="11">
        <v>6</v>
      </c>
      <c r="J219" s="11">
        <v>1920</v>
      </c>
      <c r="K219" s="11">
        <v>1920</v>
      </c>
      <c r="L219" s="11">
        <v>626</v>
      </c>
      <c r="M219" s="12">
        <v>0.126326672492</v>
      </c>
      <c r="N219" s="13">
        <v>1</v>
      </c>
      <c r="O219" s="14">
        <f t="shared" si="15"/>
        <v>0.126326672492</v>
      </c>
      <c r="P219" s="14">
        <v>3.6973400000000001</v>
      </c>
      <c r="Q219" s="14">
        <v>0.14446200000000001</v>
      </c>
      <c r="R219" s="14">
        <f t="shared" si="16"/>
        <v>0.46707265927157127</v>
      </c>
      <c r="S219" s="14">
        <f t="shared" si="17"/>
        <v>1.8249403761539305E-2</v>
      </c>
      <c r="T219" s="13">
        <v>0.93</v>
      </c>
      <c r="U219" s="13">
        <v>0.92</v>
      </c>
      <c r="V219" s="14">
        <f t="shared" si="18"/>
        <v>0.43437757312256131</v>
      </c>
      <c r="W219" s="14">
        <f t="shared" si="19"/>
        <v>1.678945146061616E-2</v>
      </c>
    </row>
    <row r="220" spans="1:23">
      <c r="A220" s="11" t="s">
        <v>69</v>
      </c>
      <c r="B220" s="11" t="s">
        <v>65</v>
      </c>
      <c r="C220" s="12">
        <v>2801.4396430400002</v>
      </c>
      <c r="D220" s="11">
        <v>3</v>
      </c>
      <c r="E220" s="11">
        <v>8922</v>
      </c>
      <c r="F220" s="11" t="s">
        <v>64</v>
      </c>
      <c r="G220" s="11">
        <v>7</v>
      </c>
      <c r="H220" s="11" t="s">
        <v>51</v>
      </c>
      <c r="I220" s="11">
        <v>4</v>
      </c>
      <c r="J220" s="11">
        <v>8140</v>
      </c>
      <c r="K220" s="11">
        <v>8140</v>
      </c>
      <c r="L220" s="11">
        <v>624</v>
      </c>
      <c r="M220" s="12">
        <v>0.85360415816000001</v>
      </c>
      <c r="N220" s="13">
        <v>1</v>
      </c>
      <c r="O220" s="14">
        <f t="shared" si="15"/>
        <v>0.85360415816000001</v>
      </c>
      <c r="P220" s="14">
        <v>8.9435769999999994</v>
      </c>
      <c r="Q220" s="14">
        <v>1.3322039999999999</v>
      </c>
      <c r="R220" s="14">
        <f t="shared" si="16"/>
        <v>7.6342745160241376</v>
      </c>
      <c r="S220" s="14">
        <f t="shared" si="17"/>
        <v>1.1371748739173846</v>
      </c>
      <c r="T220" s="13">
        <v>0.93</v>
      </c>
      <c r="U220" s="13">
        <v>0.92</v>
      </c>
      <c r="V220" s="14">
        <f t="shared" si="18"/>
        <v>7.0998752999024486</v>
      </c>
      <c r="W220" s="14">
        <f t="shared" si="19"/>
        <v>1.0462008840039938</v>
      </c>
    </row>
    <row r="221" spans="1:23">
      <c r="A221" s="11" t="s">
        <v>69</v>
      </c>
      <c r="B221" s="11" t="s">
        <v>65</v>
      </c>
      <c r="C221" s="12">
        <v>2801.4396430400002</v>
      </c>
      <c r="D221" s="11">
        <v>3</v>
      </c>
      <c r="E221" s="11">
        <v>8923</v>
      </c>
      <c r="F221" s="11" t="s">
        <v>64</v>
      </c>
      <c r="G221" s="11">
        <v>7</v>
      </c>
      <c r="H221" s="11" t="s">
        <v>51</v>
      </c>
      <c r="I221" s="11">
        <v>4</v>
      </c>
      <c r="J221" s="11">
        <v>1400</v>
      </c>
      <c r="K221" s="11">
        <v>1400</v>
      </c>
      <c r="L221" s="11">
        <v>624</v>
      </c>
      <c r="M221" s="12">
        <v>4.2436819871500001E-5</v>
      </c>
      <c r="N221" s="13">
        <v>1</v>
      </c>
      <c r="O221" s="14">
        <f t="shared" si="15"/>
        <v>4.2436819871500001E-5</v>
      </c>
      <c r="P221" s="14">
        <v>8.9435769999999994</v>
      </c>
      <c r="Q221" s="14">
        <v>1.3322039999999999</v>
      </c>
      <c r="R221" s="14">
        <f t="shared" si="16"/>
        <v>3.7953696615589035E-4</v>
      </c>
      <c r="S221" s="14">
        <f t="shared" si="17"/>
        <v>5.6534501180091783E-5</v>
      </c>
      <c r="T221" s="13">
        <v>0.93</v>
      </c>
      <c r="U221" s="13">
        <v>0.92</v>
      </c>
      <c r="V221" s="14">
        <f t="shared" si="18"/>
        <v>3.5296937852497803E-4</v>
      </c>
      <c r="W221" s="14">
        <f t="shared" si="19"/>
        <v>5.2011741085684444E-5</v>
      </c>
    </row>
    <row r="222" spans="1:23">
      <c r="A222" s="11" t="s">
        <v>69</v>
      </c>
      <c r="B222" s="11" t="s">
        <v>65</v>
      </c>
      <c r="C222" s="12">
        <v>2801.4396430400002</v>
      </c>
      <c r="D222" s="11">
        <v>3</v>
      </c>
      <c r="E222" s="11">
        <v>8924</v>
      </c>
      <c r="F222" s="11" t="s">
        <v>64</v>
      </c>
      <c r="G222" s="11">
        <v>7</v>
      </c>
      <c r="H222" s="11" t="s">
        <v>61</v>
      </c>
      <c r="I222" s="11">
        <v>12</v>
      </c>
      <c r="J222" s="11">
        <v>5300</v>
      </c>
      <c r="K222" s="11">
        <v>5300</v>
      </c>
      <c r="L222" s="11">
        <v>632</v>
      </c>
      <c r="M222" s="12">
        <v>0.86594844471200005</v>
      </c>
      <c r="N222" s="13">
        <v>0.55000000000000004</v>
      </c>
      <c r="O222" s="14">
        <f t="shared" si="15"/>
        <v>0.47627164459160004</v>
      </c>
      <c r="P222" s="14">
        <v>1.7289019999999999</v>
      </c>
      <c r="Q222" s="14">
        <v>6.3421000000000005E-2</v>
      </c>
      <c r="R222" s="14">
        <f t="shared" si="16"/>
        <v>0.82342699887770643</v>
      </c>
      <c r="S222" s="14">
        <f t="shared" si="17"/>
        <v>3.0205623971643867E-2</v>
      </c>
      <c r="T222" s="13">
        <v>0.93</v>
      </c>
      <c r="U222" s="13">
        <v>0.92</v>
      </c>
      <c r="V222" s="14">
        <f t="shared" si="18"/>
        <v>0.765787108956267</v>
      </c>
      <c r="W222" s="14">
        <f t="shared" si="19"/>
        <v>2.7789174053912361E-2</v>
      </c>
    </row>
    <row r="223" spans="1:23">
      <c r="A223" s="11" t="s">
        <v>69</v>
      </c>
      <c r="B223" s="11" t="s">
        <v>65</v>
      </c>
      <c r="C223" s="12">
        <v>2801.4396430400002</v>
      </c>
      <c r="D223" s="11">
        <v>3</v>
      </c>
      <c r="E223" s="11">
        <v>8925</v>
      </c>
      <c r="F223" s="11" t="s">
        <v>64</v>
      </c>
      <c r="G223" s="11">
        <v>7</v>
      </c>
      <c r="H223" s="11" t="s">
        <v>55</v>
      </c>
      <c r="I223" s="11">
        <v>2</v>
      </c>
      <c r="J223" s="11">
        <v>1200</v>
      </c>
      <c r="K223" s="11">
        <v>1200</v>
      </c>
      <c r="L223" s="11">
        <v>622</v>
      </c>
      <c r="M223" s="12">
        <v>0.64051721647500004</v>
      </c>
      <c r="N223" s="13">
        <v>1</v>
      </c>
      <c r="O223" s="14">
        <f t="shared" si="15"/>
        <v>0.64051721647500004</v>
      </c>
      <c r="P223" s="14">
        <v>6.4559959999999998</v>
      </c>
      <c r="Q223" s="14">
        <v>1.0023059999999999</v>
      </c>
      <c r="R223" s="14">
        <f t="shared" si="16"/>
        <v>4.1351765874937341</v>
      </c>
      <c r="S223" s="14">
        <f t="shared" si="17"/>
        <v>0.6419942491761913</v>
      </c>
      <c r="T223" s="13">
        <v>0.93</v>
      </c>
      <c r="U223" s="13">
        <v>0.92</v>
      </c>
      <c r="V223" s="14">
        <f t="shared" si="18"/>
        <v>3.8457142263691728</v>
      </c>
      <c r="W223" s="14">
        <f t="shared" si="19"/>
        <v>0.59063470924209605</v>
      </c>
    </row>
    <row r="224" spans="1:23">
      <c r="A224" s="11" t="s">
        <v>69</v>
      </c>
      <c r="B224" s="11" t="s">
        <v>65</v>
      </c>
      <c r="C224" s="12">
        <v>2801.4396430400002</v>
      </c>
      <c r="D224" s="11">
        <v>3</v>
      </c>
      <c r="E224" s="11">
        <v>8926</v>
      </c>
      <c r="F224" s="11" t="s">
        <v>64</v>
      </c>
      <c r="G224" s="11">
        <v>7</v>
      </c>
      <c r="H224" s="11" t="s">
        <v>51</v>
      </c>
      <c r="I224" s="11">
        <v>4</v>
      </c>
      <c r="J224" s="11">
        <v>1550</v>
      </c>
      <c r="K224" s="11">
        <v>1550</v>
      </c>
      <c r="L224" s="11">
        <v>624</v>
      </c>
      <c r="M224" s="12">
        <v>1.9947676238600001</v>
      </c>
      <c r="N224" s="13">
        <v>1</v>
      </c>
      <c r="O224" s="14">
        <f t="shared" si="15"/>
        <v>1.9947676238600001</v>
      </c>
      <c r="P224" s="14">
        <v>8.9435769999999994</v>
      </c>
      <c r="Q224" s="14">
        <v>1.3322039999999999</v>
      </c>
      <c r="R224" s="14">
        <f t="shared" si="16"/>
        <v>17.840357841098946</v>
      </c>
      <c r="S224" s="14">
        <f t="shared" si="17"/>
        <v>2.6574374075767873</v>
      </c>
      <c r="T224" s="13">
        <v>0.93</v>
      </c>
      <c r="U224" s="13">
        <v>0.92</v>
      </c>
      <c r="V224" s="14">
        <f t="shared" si="18"/>
        <v>16.591532792222022</v>
      </c>
      <c r="W224" s="14">
        <f t="shared" si="19"/>
        <v>2.4448424149706445</v>
      </c>
    </row>
    <row r="225" spans="1:23">
      <c r="A225" s="11" t="s">
        <v>69</v>
      </c>
      <c r="B225" s="11" t="s">
        <v>65</v>
      </c>
      <c r="C225" s="12">
        <v>2801.4396430400002</v>
      </c>
      <c r="D225" s="11">
        <v>3</v>
      </c>
      <c r="E225" s="11">
        <v>8927</v>
      </c>
      <c r="F225" s="11" t="s">
        <v>64</v>
      </c>
      <c r="G225" s="11">
        <v>7</v>
      </c>
      <c r="H225" s="11" t="s">
        <v>56</v>
      </c>
      <c r="I225" s="11">
        <v>7</v>
      </c>
      <c r="J225" s="11">
        <v>2110</v>
      </c>
      <c r="K225" s="11">
        <v>2110</v>
      </c>
      <c r="L225" s="11">
        <v>627</v>
      </c>
      <c r="M225" s="12">
        <v>8.0986644501900003</v>
      </c>
      <c r="N225" s="13">
        <v>1</v>
      </c>
      <c r="O225" s="14">
        <f t="shared" si="15"/>
        <v>8.0986644501900003</v>
      </c>
      <c r="P225" s="14">
        <v>6.1202810000000003</v>
      </c>
      <c r="Q225" s="14">
        <v>1.0088379999999999</v>
      </c>
      <c r="R225" s="14">
        <f t="shared" si="16"/>
        <v>49.56610215987331</v>
      </c>
      <c r="S225" s="14">
        <f t="shared" si="17"/>
        <v>8.1702404466007792</v>
      </c>
      <c r="T225" s="13">
        <v>0.93</v>
      </c>
      <c r="U225" s="13">
        <v>0.92</v>
      </c>
      <c r="V225" s="14">
        <f t="shared" si="18"/>
        <v>46.096475008682184</v>
      </c>
      <c r="W225" s="14">
        <f t="shared" si="19"/>
        <v>7.5166212108727173</v>
      </c>
    </row>
    <row r="226" spans="1:23">
      <c r="A226" s="11" t="s">
        <v>69</v>
      </c>
      <c r="B226" s="11" t="s">
        <v>65</v>
      </c>
      <c r="C226" s="12">
        <v>2801.4396430400002</v>
      </c>
      <c r="D226" s="11">
        <v>3</v>
      </c>
      <c r="E226" s="11">
        <v>8928</v>
      </c>
      <c r="F226" s="11" t="s">
        <v>64</v>
      </c>
      <c r="G226" s="11">
        <v>7</v>
      </c>
      <c r="H226" s="11" t="s">
        <v>57</v>
      </c>
      <c r="I226" s="11">
        <v>11</v>
      </c>
      <c r="J226" s="11">
        <v>4340</v>
      </c>
      <c r="K226" s="11">
        <v>4340</v>
      </c>
      <c r="L226" s="11">
        <v>631</v>
      </c>
      <c r="M226" s="12">
        <v>0.58804396268199999</v>
      </c>
      <c r="N226" s="13">
        <v>1</v>
      </c>
      <c r="O226" s="14">
        <f t="shared" si="15"/>
        <v>0.58804396268199999</v>
      </c>
      <c r="P226" s="14">
        <v>3.2994349999999999</v>
      </c>
      <c r="Q226" s="14">
        <v>0.11773699999999999</v>
      </c>
      <c r="R226" s="14">
        <f t="shared" si="16"/>
        <v>1.9402128320116845</v>
      </c>
      <c r="S226" s="14">
        <f t="shared" si="17"/>
        <v>6.9234532034290627E-2</v>
      </c>
      <c r="T226" s="13">
        <v>0.93</v>
      </c>
      <c r="U226" s="13">
        <v>0.92</v>
      </c>
      <c r="V226" s="14">
        <f t="shared" si="18"/>
        <v>1.8043979337708667</v>
      </c>
      <c r="W226" s="14">
        <f t="shared" si="19"/>
        <v>6.3695769471547384E-2</v>
      </c>
    </row>
    <row r="227" spans="1:23">
      <c r="A227" s="11" t="s">
        <v>69</v>
      </c>
      <c r="B227" s="11" t="s">
        <v>65</v>
      </c>
      <c r="C227" s="12">
        <v>2801.4396430400002</v>
      </c>
      <c r="D227" s="11">
        <v>3</v>
      </c>
      <c r="E227" s="11">
        <v>8929</v>
      </c>
      <c r="F227" s="11" t="s">
        <v>64</v>
      </c>
      <c r="G227" s="11">
        <v>7</v>
      </c>
      <c r="H227" s="11" t="s">
        <v>68</v>
      </c>
      <c r="I227" s="11">
        <v>10</v>
      </c>
      <c r="J227" s="11">
        <v>3100</v>
      </c>
      <c r="K227" s="11">
        <v>3100</v>
      </c>
      <c r="L227" s="11">
        <v>630</v>
      </c>
      <c r="M227" s="12">
        <v>0.869665778482</v>
      </c>
      <c r="N227" s="13">
        <v>1</v>
      </c>
      <c r="O227" s="14">
        <f t="shared" si="15"/>
        <v>0.869665778482</v>
      </c>
      <c r="P227" s="14">
        <v>3.7313529999999999</v>
      </c>
      <c r="Q227" s="14">
        <v>0.13450200000000001</v>
      </c>
      <c r="R227" s="14">
        <f t="shared" si="16"/>
        <v>3.2450300115361461</v>
      </c>
      <c r="S227" s="14">
        <f t="shared" si="17"/>
        <v>0.11697178653738598</v>
      </c>
      <c r="T227" s="13">
        <v>0.93</v>
      </c>
      <c r="U227" s="13">
        <v>0.92</v>
      </c>
      <c r="V227" s="14">
        <f t="shared" si="18"/>
        <v>3.017877910728616</v>
      </c>
      <c r="W227" s="14">
        <f t="shared" si="19"/>
        <v>0.1076140436143951</v>
      </c>
    </row>
    <row r="228" spans="1:23">
      <c r="A228" s="11" t="s">
        <v>69</v>
      </c>
      <c r="B228" s="11" t="s">
        <v>65</v>
      </c>
      <c r="C228" s="12">
        <v>2801.4396430400002</v>
      </c>
      <c r="D228" s="11">
        <v>3</v>
      </c>
      <c r="E228" s="11">
        <v>8930</v>
      </c>
      <c r="F228" s="11" t="s">
        <v>64</v>
      </c>
      <c r="G228" s="11">
        <v>7</v>
      </c>
      <c r="H228" s="11" t="s">
        <v>63</v>
      </c>
      <c r="I228" s="11">
        <v>6</v>
      </c>
      <c r="J228" s="11">
        <v>7410</v>
      </c>
      <c r="K228" s="11">
        <v>7410</v>
      </c>
      <c r="L228" s="11">
        <v>626</v>
      </c>
      <c r="M228" s="12">
        <v>5.3712604155400001</v>
      </c>
      <c r="N228" s="13">
        <v>1</v>
      </c>
      <c r="O228" s="14">
        <f t="shared" si="15"/>
        <v>5.3712604155400001</v>
      </c>
      <c r="P228" s="14">
        <v>3.6973400000000001</v>
      </c>
      <c r="Q228" s="14">
        <v>0.14446200000000001</v>
      </c>
      <c r="R228" s="14">
        <f t="shared" si="16"/>
        <v>19.859375984792663</v>
      </c>
      <c r="S228" s="14">
        <f t="shared" si="17"/>
        <v>0.77594302214973954</v>
      </c>
      <c r="T228" s="13">
        <v>0.93</v>
      </c>
      <c r="U228" s="13">
        <v>0.92</v>
      </c>
      <c r="V228" s="14">
        <f t="shared" si="18"/>
        <v>18.469219665857178</v>
      </c>
      <c r="W228" s="14">
        <f t="shared" si="19"/>
        <v>0.71386758037776044</v>
      </c>
    </row>
    <row r="229" spans="1:23">
      <c r="A229" s="11" t="s">
        <v>69</v>
      </c>
      <c r="B229" s="11" t="s">
        <v>65</v>
      </c>
      <c r="C229" s="12">
        <v>2801.4396430400002</v>
      </c>
      <c r="D229" s="11">
        <v>3</v>
      </c>
      <c r="E229" s="11">
        <v>8931</v>
      </c>
      <c r="F229" s="11" t="s">
        <v>64</v>
      </c>
      <c r="G229" s="11">
        <v>7</v>
      </c>
      <c r="H229" s="11" t="s">
        <v>58</v>
      </c>
      <c r="I229" s="11">
        <v>13</v>
      </c>
      <c r="J229" s="11">
        <v>6170</v>
      </c>
      <c r="K229" s="11">
        <v>6170</v>
      </c>
      <c r="L229" s="11">
        <v>633</v>
      </c>
      <c r="M229" s="12">
        <v>0.33892964916700002</v>
      </c>
      <c r="N229" s="13">
        <v>1</v>
      </c>
      <c r="O229" s="14">
        <f t="shared" si="15"/>
        <v>0.33892964916700002</v>
      </c>
      <c r="P229" s="14">
        <v>1.6597740000000001</v>
      </c>
      <c r="Q229" s="14">
        <v>6.0443999999999998E-2</v>
      </c>
      <c r="R229" s="14">
        <f t="shared" si="16"/>
        <v>0.56254661951650831</v>
      </c>
      <c r="S229" s="14">
        <f t="shared" si="17"/>
        <v>2.048626371425015E-2</v>
      </c>
      <c r="T229" s="13">
        <v>0.93</v>
      </c>
      <c r="U229" s="13">
        <v>0.92</v>
      </c>
      <c r="V229" s="14">
        <f t="shared" si="18"/>
        <v>0.52316835615035273</v>
      </c>
      <c r="W229" s="14">
        <f t="shared" si="19"/>
        <v>1.884736261711014E-2</v>
      </c>
    </row>
    <row r="230" spans="1:23">
      <c r="A230" s="11" t="s">
        <v>69</v>
      </c>
      <c r="B230" s="11" t="s">
        <v>65</v>
      </c>
      <c r="C230" s="12">
        <v>2801.4396430400002</v>
      </c>
      <c r="D230" s="11">
        <v>3</v>
      </c>
      <c r="E230" s="11">
        <v>8940</v>
      </c>
      <c r="F230" s="11" t="s">
        <v>64</v>
      </c>
      <c r="G230" s="11">
        <v>7</v>
      </c>
      <c r="H230" s="11" t="s">
        <v>51</v>
      </c>
      <c r="I230" s="11">
        <v>4</v>
      </c>
      <c r="J230" s="11">
        <v>8140</v>
      </c>
      <c r="K230" s="11">
        <v>8140</v>
      </c>
      <c r="L230" s="11">
        <v>624</v>
      </c>
      <c r="M230" s="12">
        <v>0.30546337509299998</v>
      </c>
      <c r="N230" s="13">
        <v>1</v>
      </c>
      <c r="O230" s="14">
        <f t="shared" si="15"/>
        <v>0.30546337509299998</v>
      </c>
      <c r="P230" s="14">
        <v>8.9435769999999994</v>
      </c>
      <c r="Q230" s="14">
        <v>1.3322039999999999</v>
      </c>
      <c r="R230" s="14">
        <f t="shared" si="16"/>
        <v>2.7319352158241275</v>
      </c>
      <c r="S230" s="14">
        <f t="shared" si="17"/>
        <v>0.40693953015239492</v>
      </c>
      <c r="T230" s="13">
        <v>0.93</v>
      </c>
      <c r="U230" s="13">
        <v>0.92</v>
      </c>
      <c r="V230" s="14">
        <f t="shared" si="18"/>
        <v>2.5406997507164388</v>
      </c>
      <c r="W230" s="14">
        <f t="shared" si="19"/>
        <v>0.37438436774020334</v>
      </c>
    </row>
    <row r="231" spans="1:23">
      <c r="A231" s="11" t="s">
        <v>69</v>
      </c>
      <c r="B231" s="11" t="s">
        <v>65</v>
      </c>
      <c r="C231" s="12">
        <v>2801.4396430400002</v>
      </c>
      <c r="D231" s="11">
        <v>3</v>
      </c>
      <c r="E231" s="11">
        <v>8941</v>
      </c>
      <c r="F231" s="11" t="s">
        <v>64</v>
      </c>
      <c r="G231" s="11">
        <v>7</v>
      </c>
      <c r="H231" s="11" t="s">
        <v>51</v>
      </c>
      <c r="I231" s="11">
        <v>4</v>
      </c>
      <c r="J231" s="11">
        <v>1400</v>
      </c>
      <c r="K231" s="11">
        <v>1400</v>
      </c>
      <c r="L231" s="11">
        <v>624</v>
      </c>
      <c r="M231" s="12">
        <v>4.5390397661400003E-3</v>
      </c>
      <c r="N231" s="13">
        <v>1</v>
      </c>
      <c r="O231" s="14">
        <f t="shared" si="15"/>
        <v>4.5390397661400003E-3</v>
      </c>
      <c r="P231" s="14">
        <v>8.9435769999999994</v>
      </c>
      <c r="Q231" s="14">
        <v>1.3322039999999999</v>
      </c>
      <c r="R231" s="14">
        <f t="shared" si="16"/>
        <v>4.0595251654535085E-2</v>
      </c>
      <c r="S231" s="14">
        <f t="shared" si="17"/>
        <v>6.0469269326107727E-3</v>
      </c>
      <c r="T231" s="13">
        <v>0.93</v>
      </c>
      <c r="U231" s="13">
        <v>0.92</v>
      </c>
      <c r="V231" s="14">
        <f t="shared" si="18"/>
        <v>3.7753584038717633E-2</v>
      </c>
      <c r="W231" s="14">
        <f t="shared" si="19"/>
        <v>5.5631727780019111E-3</v>
      </c>
    </row>
    <row r="232" spans="1:23">
      <c r="A232" s="11" t="s">
        <v>69</v>
      </c>
      <c r="B232" s="11" t="s">
        <v>65</v>
      </c>
      <c r="C232" s="12">
        <v>2801.4396430400002</v>
      </c>
      <c r="D232" s="11">
        <v>3</v>
      </c>
      <c r="E232" s="11">
        <v>8946</v>
      </c>
      <c r="F232" s="11" t="s">
        <v>64</v>
      </c>
      <c r="G232" s="11">
        <v>7</v>
      </c>
      <c r="H232" s="11" t="s">
        <v>55</v>
      </c>
      <c r="I232" s="11">
        <v>2</v>
      </c>
      <c r="J232" s="11">
        <v>1200</v>
      </c>
      <c r="K232" s="11">
        <v>1200</v>
      </c>
      <c r="L232" s="11">
        <v>622</v>
      </c>
      <c r="M232" s="12">
        <v>0.23893218851799999</v>
      </c>
      <c r="N232" s="13">
        <v>1</v>
      </c>
      <c r="O232" s="14">
        <f t="shared" si="15"/>
        <v>0.23893218851799999</v>
      </c>
      <c r="P232" s="14">
        <v>6.4559959999999998</v>
      </c>
      <c r="Q232" s="14">
        <v>1.0023059999999999</v>
      </c>
      <c r="R232" s="14">
        <f t="shared" si="16"/>
        <v>1.5425452533434538</v>
      </c>
      <c r="S232" s="14">
        <f t="shared" si="17"/>
        <v>0.23948316614472248</v>
      </c>
      <c r="T232" s="13">
        <v>0.93</v>
      </c>
      <c r="U232" s="13">
        <v>0.92</v>
      </c>
      <c r="V232" s="14">
        <f t="shared" si="18"/>
        <v>1.4345670856094122</v>
      </c>
      <c r="W232" s="14">
        <f t="shared" si="19"/>
        <v>0.22032451285314469</v>
      </c>
    </row>
    <row r="233" spans="1:23">
      <c r="A233" s="11" t="s">
        <v>69</v>
      </c>
      <c r="B233" s="11" t="s">
        <v>65</v>
      </c>
      <c r="C233" s="12">
        <v>2801.4396430400002</v>
      </c>
      <c r="D233" s="11">
        <v>3</v>
      </c>
      <c r="E233" s="11">
        <v>8947</v>
      </c>
      <c r="F233" s="11" t="s">
        <v>64</v>
      </c>
      <c r="G233" s="11">
        <v>7</v>
      </c>
      <c r="H233" s="11" t="s">
        <v>57</v>
      </c>
      <c r="I233" s="11">
        <v>11</v>
      </c>
      <c r="J233" s="11">
        <v>4340</v>
      </c>
      <c r="K233" s="11">
        <v>4340</v>
      </c>
      <c r="L233" s="11">
        <v>631</v>
      </c>
      <c r="M233" s="12">
        <v>1.47505814228</v>
      </c>
      <c r="N233" s="13">
        <v>1</v>
      </c>
      <c r="O233" s="14">
        <f t="shared" si="15"/>
        <v>1.47505814228</v>
      </c>
      <c r="P233" s="14">
        <v>3.2994349999999999</v>
      </c>
      <c r="Q233" s="14">
        <v>0.11773699999999999</v>
      </c>
      <c r="R233" s="14">
        <f t="shared" si="16"/>
        <v>4.8668584616736119</v>
      </c>
      <c r="S233" s="14">
        <f t="shared" si="17"/>
        <v>0.17366892049762034</v>
      </c>
      <c r="T233" s="13">
        <v>0.93</v>
      </c>
      <c r="U233" s="13">
        <v>0.92</v>
      </c>
      <c r="V233" s="14">
        <f t="shared" si="18"/>
        <v>4.526178369356459</v>
      </c>
      <c r="W233" s="14">
        <f t="shared" si="19"/>
        <v>0.15977540685781072</v>
      </c>
    </row>
    <row r="234" spans="1:23">
      <c r="A234" s="11" t="s">
        <v>69</v>
      </c>
      <c r="B234" s="11" t="s">
        <v>65</v>
      </c>
      <c r="C234" s="12">
        <v>2801.4396430400002</v>
      </c>
      <c r="D234" s="11">
        <v>3</v>
      </c>
      <c r="E234" s="11">
        <v>8948</v>
      </c>
      <c r="F234" s="11" t="s">
        <v>64</v>
      </c>
      <c r="G234" s="11">
        <v>7</v>
      </c>
      <c r="H234" s="11" t="s">
        <v>61</v>
      </c>
      <c r="I234" s="11">
        <v>12</v>
      </c>
      <c r="J234" s="11">
        <v>5300</v>
      </c>
      <c r="K234" s="11">
        <v>5300</v>
      </c>
      <c r="L234" s="11">
        <v>632</v>
      </c>
      <c r="M234" s="12">
        <v>0.319011249853</v>
      </c>
      <c r="N234" s="13">
        <v>0.55000000000000004</v>
      </c>
      <c r="O234" s="14">
        <f t="shared" si="15"/>
        <v>0.17545618741915001</v>
      </c>
      <c r="P234" s="14">
        <v>1.7289019999999999</v>
      </c>
      <c r="Q234" s="14">
        <v>6.3421000000000005E-2</v>
      </c>
      <c r="R234" s="14">
        <f t="shared" si="16"/>
        <v>0.30334655334134325</v>
      </c>
      <c r="S234" s="14">
        <f t="shared" si="17"/>
        <v>1.1127606862309913E-2</v>
      </c>
      <c r="T234" s="13">
        <v>0.93</v>
      </c>
      <c r="U234" s="13">
        <v>0.92</v>
      </c>
      <c r="V234" s="14">
        <f t="shared" si="18"/>
        <v>0.28211229460744924</v>
      </c>
      <c r="W234" s="14">
        <f t="shared" si="19"/>
        <v>1.0237398313325119E-2</v>
      </c>
    </row>
    <row r="235" spans="1:23">
      <c r="A235" s="11" t="s">
        <v>69</v>
      </c>
      <c r="B235" s="11" t="s">
        <v>65</v>
      </c>
      <c r="C235" s="12">
        <v>2801.4396430400002</v>
      </c>
      <c r="D235" s="11">
        <v>3</v>
      </c>
      <c r="E235" s="11">
        <v>8958</v>
      </c>
      <c r="F235" s="11" t="s">
        <v>64</v>
      </c>
      <c r="G235" s="11">
        <v>7</v>
      </c>
      <c r="H235" s="11" t="s">
        <v>56</v>
      </c>
      <c r="I235" s="11">
        <v>7</v>
      </c>
      <c r="J235" s="11">
        <v>2110</v>
      </c>
      <c r="K235" s="11">
        <v>2110</v>
      </c>
      <c r="L235" s="11">
        <v>627</v>
      </c>
      <c r="M235" s="12">
        <v>3.00427998831</v>
      </c>
      <c r="N235" s="13">
        <v>1</v>
      </c>
      <c r="O235" s="14">
        <f t="shared" si="15"/>
        <v>3.00427998831</v>
      </c>
      <c r="P235" s="14">
        <v>6.1202810000000003</v>
      </c>
      <c r="Q235" s="14">
        <v>1.0088379999999999</v>
      </c>
      <c r="R235" s="14">
        <f t="shared" si="16"/>
        <v>18.387037731133915</v>
      </c>
      <c r="S235" s="14">
        <f t="shared" si="17"/>
        <v>3.0308318148466835</v>
      </c>
      <c r="T235" s="13">
        <v>0.93</v>
      </c>
      <c r="U235" s="13">
        <v>0.92</v>
      </c>
      <c r="V235" s="14">
        <f t="shared" si="18"/>
        <v>17.099945089954542</v>
      </c>
      <c r="W235" s="14">
        <f t="shared" si="19"/>
        <v>2.7883652696589492</v>
      </c>
    </row>
    <row r="236" spans="1:23">
      <c r="A236" s="11" t="s">
        <v>69</v>
      </c>
      <c r="B236" s="11" t="s">
        <v>65</v>
      </c>
      <c r="C236" s="12">
        <v>2801.4396430400002</v>
      </c>
      <c r="D236" s="11">
        <v>3</v>
      </c>
      <c r="E236" s="11">
        <v>8959</v>
      </c>
      <c r="F236" s="11" t="s">
        <v>64</v>
      </c>
      <c r="G236" s="11">
        <v>7</v>
      </c>
      <c r="H236" s="11" t="s">
        <v>57</v>
      </c>
      <c r="I236" s="11">
        <v>11</v>
      </c>
      <c r="J236" s="11">
        <v>4340</v>
      </c>
      <c r="K236" s="11">
        <v>4340</v>
      </c>
      <c r="L236" s="11">
        <v>631</v>
      </c>
      <c r="M236" s="12">
        <v>5.4176871702299998</v>
      </c>
      <c r="N236" s="13">
        <v>1</v>
      </c>
      <c r="O236" s="14">
        <f t="shared" si="15"/>
        <v>5.4176871702299998</v>
      </c>
      <c r="P236" s="14">
        <v>3.2994349999999999</v>
      </c>
      <c r="Q236" s="14">
        <v>0.11773699999999999</v>
      </c>
      <c r="R236" s="14">
        <f t="shared" si="16"/>
        <v>17.875306668507818</v>
      </c>
      <c r="S236" s="14">
        <f t="shared" si="17"/>
        <v>0.63786223436136946</v>
      </c>
      <c r="T236" s="13">
        <v>0.93</v>
      </c>
      <c r="U236" s="13">
        <v>0.92</v>
      </c>
      <c r="V236" s="14">
        <f t="shared" si="18"/>
        <v>16.624035201712271</v>
      </c>
      <c r="W236" s="14">
        <f t="shared" si="19"/>
        <v>0.58683325561245991</v>
      </c>
    </row>
    <row r="237" spans="1:23">
      <c r="A237" s="11" t="s">
        <v>69</v>
      </c>
      <c r="B237" s="11" t="s">
        <v>65</v>
      </c>
      <c r="C237" s="12">
        <v>2801.4396430400002</v>
      </c>
      <c r="D237" s="11">
        <v>3</v>
      </c>
      <c r="E237" s="11">
        <v>8961</v>
      </c>
      <c r="F237" s="11" t="s">
        <v>64</v>
      </c>
      <c r="G237" s="11">
        <v>7</v>
      </c>
      <c r="H237" s="11" t="s">
        <v>51</v>
      </c>
      <c r="I237" s="11">
        <v>4</v>
      </c>
      <c r="J237" s="11">
        <v>1550</v>
      </c>
      <c r="K237" s="11">
        <v>1550</v>
      </c>
      <c r="L237" s="11">
        <v>624</v>
      </c>
      <c r="M237" s="12">
        <v>5.3618699124000004</v>
      </c>
      <c r="N237" s="13">
        <v>1</v>
      </c>
      <c r="O237" s="14">
        <f t="shared" si="15"/>
        <v>5.3618699124000004</v>
      </c>
      <c r="P237" s="14">
        <v>8.9435769999999994</v>
      </c>
      <c r="Q237" s="14">
        <v>1.3322039999999999</v>
      </c>
      <c r="R237" s="14">
        <f t="shared" si="16"/>
        <v>47.954296425532654</v>
      </c>
      <c r="S237" s="14">
        <f t="shared" si="17"/>
        <v>7.1431045447789296</v>
      </c>
      <c r="T237" s="13">
        <v>0.93</v>
      </c>
      <c r="U237" s="13">
        <v>0.92</v>
      </c>
      <c r="V237" s="14">
        <f t="shared" si="18"/>
        <v>44.597495675745371</v>
      </c>
      <c r="W237" s="14">
        <f t="shared" si="19"/>
        <v>6.5716561811966159</v>
      </c>
    </row>
    <row r="238" spans="1:23">
      <c r="A238" s="11" t="s">
        <v>69</v>
      </c>
      <c r="B238" s="11" t="s">
        <v>65</v>
      </c>
      <c r="C238" s="12">
        <v>2801.4396430400002</v>
      </c>
      <c r="D238" s="11">
        <v>3</v>
      </c>
      <c r="E238" s="11">
        <v>8962</v>
      </c>
      <c r="F238" s="11" t="s">
        <v>71</v>
      </c>
      <c r="G238" s="11">
        <v>6</v>
      </c>
      <c r="H238" s="11" t="s">
        <v>57</v>
      </c>
      <c r="I238" s="11">
        <v>11</v>
      </c>
      <c r="J238" s="11">
        <v>4340</v>
      </c>
      <c r="K238" s="11">
        <v>4340</v>
      </c>
      <c r="L238" s="11">
        <v>611</v>
      </c>
      <c r="M238" s="12">
        <v>3.4349783563099998</v>
      </c>
      <c r="N238" s="13">
        <v>1</v>
      </c>
      <c r="O238" s="14">
        <f t="shared" si="15"/>
        <v>3.4349783563099998</v>
      </c>
      <c r="P238" s="14">
        <v>3.3216420000000002</v>
      </c>
      <c r="Q238" s="14">
        <v>0.12356499999999999</v>
      </c>
      <c r="R238" s="14">
        <f t="shared" si="16"/>
        <v>11.409768377410261</v>
      </c>
      <c r="S238" s="14">
        <f t="shared" si="17"/>
        <v>0.42444310059744511</v>
      </c>
      <c r="T238" s="13">
        <v>0.59519999999999995</v>
      </c>
      <c r="U238" s="13">
        <v>0.5796</v>
      </c>
      <c r="V238" s="14">
        <f t="shared" si="18"/>
        <v>6.7910941382345866</v>
      </c>
      <c r="W238" s="14">
        <f t="shared" si="19"/>
        <v>0.24600722110627918</v>
      </c>
    </row>
    <row r="239" spans="1:23">
      <c r="A239" s="11" t="s">
        <v>69</v>
      </c>
      <c r="B239" s="11" t="s">
        <v>65</v>
      </c>
      <c r="C239" s="12">
        <v>2801.4396430400002</v>
      </c>
      <c r="D239" s="11">
        <v>3</v>
      </c>
      <c r="E239" s="11">
        <v>8963</v>
      </c>
      <c r="F239" s="11" t="s">
        <v>64</v>
      </c>
      <c r="G239" s="11">
        <v>7</v>
      </c>
      <c r="H239" s="11" t="s">
        <v>57</v>
      </c>
      <c r="I239" s="11">
        <v>11</v>
      </c>
      <c r="J239" s="11">
        <v>4340</v>
      </c>
      <c r="K239" s="11">
        <v>4340</v>
      </c>
      <c r="L239" s="11">
        <v>631</v>
      </c>
      <c r="M239" s="12">
        <v>17.115653867900001</v>
      </c>
      <c r="N239" s="13">
        <v>1</v>
      </c>
      <c r="O239" s="14">
        <f t="shared" si="15"/>
        <v>17.115653867900001</v>
      </c>
      <c r="P239" s="14">
        <v>3.2994349999999999</v>
      </c>
      <c r="Q239" s="14">
        <v>0.11773699999999999</v>
      </c>
      <c r="R239" s="14">
        <f t="shared" si="16"/>
        <v>56.471987419634637</v>
      </c>
      <c r="S239" s="14">
        <f t="shared" si="17"/>
        <v>2.0151457394449421</v>
      </c>
      <c r="T239" s="13">
        <v>0.93</v>
      </c>
      <c r="U239" s="13">
        <v>0.92</v>
      </c>
      <c r="V239" s="14">
        <f t="shared" si="18"/>
        <v>52.518948300260213</v>
      </c>
      <c r="W239" s="14">
        <f t="shared" si="19"/>
        <v>1.8539340802893469</v>
      </c>
    </row>
    <row r="240" spans="1:23">
      <c r="A240" s="11" t="s">
        <v>69</v>
      </c>
      <c r="B240" s="11" t="s">
        <v>65</v>
      </c>
      <c r="C240" s="12">
        <v>2801.4396430400002</v>
      </c>
      <c r="D240" s="11">
        <v>3</v>
      </c>
      <c r="E240" s="11">
        <v>8964</v>
      </c>
      <c r="F240" s="11" t="s">
        <v>64</v>
      </c>
      <c r="G240" s="11">
        <v>7</v>
      </c>
      <c r="H240" s="11" t="s">
        <v>56</v>
      </c>
      <c r="I240" s="11">
        <v>7</v>
      </c>
      <c r="J240" s="11">
        <v>2110</v>
      </c>
      <c r="K240" s="11">
        <v>2110</v>
      </c>
      <c r="L240" s="11">
        <v>627</v>
      </c>
      <c r="M240" s="12">
        <v>8.5379644183799996</v>
      </c>
      <c r="N240" s="13">
        <v>1</v>
      </c>
      <c r="O240" s="14">
        <f t="shared" si="15"/>
        <v>8.5379644183799996</v>
      </c>
      <c r="P240" s="14">
        <v>6.1202810000000003</v>
      </c>
      <c r="Q240" s="14">
        <v>1.0088379999999999</v>
      </c>
      <c r="R240" s="14">
        <f t="shared" si="16"/>
        <v>52.254741408487163</v>
      </c>
      <c r="S240" s="14">
        <f t="shared" si="17"/>
        <v>8.6134229479096405</v>
      </c>
      <c r="T240" s="13">
        <v>0.93</v>
      </c>
      <c r="U240" s="13">
        <v>0.92</v>
      </c>
      <c r="V240" s="14">
        <f t="shared" si="18"/>
        <v>48.596909509893067</v>
      </c>
      <c r="W240" s="14">
        <f t="shared" si="19"/>
        <v>7.9243491120768699</v>
      </c>
    </row>
    <row r="241" spans="1:23">
      <c r="A241" s="11" t="s">
        <v>69</v>
      </c>
      <c r="B241" s="11" t="s">
        <v>65</v>
      </c>
      <c r="C241" s="12">
        <v>2801.4396430400002</v>
      </c>
      <c r="D241" s="11">
        <v>3</v>
      </c>
      <c r="E241" s="11">
        <v>8965</v>
      </c>
      <c r="F241" s="11" t="s">
        <v>64</v>
      </c>
      <c r="G241" s="11">
        <v>7</v>
      </c>
      <c r="H241" s="11" t="s">
        <v>57</v>
      </c>
      <c r="I241" s="11">
        <v>11</v>
      </c>
      <c r="J241" s="11">
        <v>4340</v>
      </c>
      <c r="K241" s="11">
        <v>4340</v>
      </c>
      <c r="L241" s="11">
        <v>631</v>
      </c>
      <c r="M241" s="12">
        <v>0.81755581558099999</v>
      </c>
      <c r="N241" s="13">
        <v>1</v>
      </c>
      <c r="O241" s="14">
        <f t="shared" si="15"/>
        <v>0.81755581558099999</v>
      </c>
      <c r="P241" s="14">
        <v>3.2994349999999999</v>
      </c>
      <c r="Q241" s="14">
        <v>0.11773699999999999</v>
      </c>
      <c r="R241" s="14">
        <f t="shared" si="16"/>
        <v>2.6974722723814968</v>
      </c>
      <c r="S241" s="14">
        <f t="shared" si="17"/>
        <v>9.6256569059060187E-2</v>
      </c>
      <c r="T241" s="13">
        <v>0.93</v>
      </c>
      <c r="U241" s="13">
        <v>0.92</v>
      </c>
      <c r="V241" s="14">
        <f t="shared" si="18"/>
        <v>2.5086492133147922</v>
      </c>
      <c r="W241" s="14">
        <f t="shared" si="19"/>
        <v>8.8556043534335382E-2</v>
      </c>
    </row>
    <row r="242" spans="1:23">
      <c r="A242" s="11" t="s">
        <v>69</v>
      </c>
      <c r="B242" s="11" t="s">
        <v>65</v>
      </c>
      <c r="C242" s="12">
        <v>2801.4396430400002</v>
      </c>
      <c r="D242" s="11">
        <v>3</v>
      </c>
      <c r="E242" s="11">
        <v>8966</v>
      </c>
      <c r="F242" s="11" t="s">
        <v>64</v>
      </c>
      <c r="G242" s="11">
        <v>7</v>
      </c>
      <c r="H242" s="11" t="s">
        <v>68</v>
      </c>
      <c r="I242" s="11">
        <v>10</v>
      </c>
      <c r="J242" s="11">
        <v>3100</v>
      </c>
      <c r="K242" s="11">
        <v>3100</v>
      </c>
      <c r="L242" s="11">
        <v>630</v>
      </c>
      <c r="M242" s="12">
        <v>5.1412080437499998</v>
      </c>
      <c r="N242" s="13">
        <v>1</v>
      </c>
      <c r="O242" s="14">
        <f t="shared" si="15"/>
        <v>5.1412080437499998</v>
      </c>
      <c r="P242" s="14">
        <v>3.7313529999999999</v>
      </c>
      <c r="Q242" s="14">
        <v>0.13450200000000001</v>
      </c>
      <c r="R242" s="14">
        <f t="shared" si="16"/>
        <v>19.183662057670691</v>
      </c>
      <c r="S242" s="14">
        <f t="shared" si="17"/>
        <v>0.69150276430046254</v>
      </c>
      <c r="T242" s="13">
        <v>0.93</v>
      </c>
      <c r="U242" s="13">
        <v>0.92</v>
      </c>
      <c r="V242" s="14">
        <f t="shared" si="18"/>
        <v>17.840805713633745</v>
      </c>
      <c r="W242" s="14">
        <f t="shared" si="19"/>
        <v>0.63618254315642553</v>
      </c>
    </row>
    <row r="243" spans="1:23">
      <c r="A243" s="11" t="s">
        <v>69</v>
      </c>
      <c r="B243" s="11" t="s">
        <v>65</v>
      </c>
      <c r="C243" s="12">
        <v>2801.4396430400002</v>
      </c>
      <c r="D243" s="11">
        <v>3</v>
      </c>
      <c r="E243" s="11">
        <v>8967</v>
      </c>
      <c r="F243" s="11" t="s">
        <v>64</v>
      </c>
      <c r="G243" s="11">
        <v>7</v>
      </c>
      <c r="H243" s="11" t="s">
        <v>63</v>
      </c>
      <c r="I243" s="11">
        <v>6</v>
      </c>
      <c r="J243" s="11">
        <v>7410</v>
      </c>
      <c r="K243" s="11">
        <v>7410</v>
      </c>
      <c r="L243" s="11">
        <v>626</v>
      </c>
      <c r="M243" s="12">
        <v>1.26319661421</v>
      </c>
      <c r="N243" s="13">
        <v>1</v>
      </c>
      <c r="O243" s="14">
        <f t="shared" si="15"/>
        <v>1.26319661421</v>
      </c>
      <c r="P243" s="14">
        <v>3.6973400000000001</v>
      </c>
      <c r="Q243" s="14">
        <v>0.14446200000000001</v>
      </c>
      <c r="R243" s="14">
        <f t="shared" si="16"/>
        <v>4.6704673695832017</v>
      </c>
      <c r="S243" s="14">
        <f t="shared" si="17"/>
        <v>0.18248390928200503</v>
      </c>
      <c r="T243" s="13">
        <v>0.93</v>
      </c>
      <c r="U243" s="13">
        <v>0.92</v>
      </c>
      <c r="V243" s="14">
        <f t="shared" si="18"/>
        <v>4.3435346537123776</v>
      </c>
      <c r="W243" s="14">
        <f t="shared" si="19"/>
        <v>0.16788519653944464</v>
      </c>
    </row>
    <row r="244" spans="1:23">
      <c r="A244" s="11" t="s">
        <v>69</v>
      </c>
      <c r="B244" s="11" t="s">
        <v>65</v>
      </c>
      <c r="C244" s="12">
        <v>2801.4396430400002</v>
      </c>
      <c r="D244" s="11">
        <v>3</v>
      </c>
      <c r="E244" s="11">
        <v>8968</v>
      </c>
      <c r="F244" s="11" t="s">
        <v>64</v>
      </c>
      <c r="G244" s="11">
        <v>7</v>
      </c>
      <c r="H244" s="11" t="s">
        <v>51</v>
      </c>
      <c r="I244" s="11">
        <v>4</v>
      </c>
      <c r="J244" s="11">
        <v>1400</v>
      </c>
      <c r="K244" s="11">
        <v>1400</v>
      </c>
      <c r="L244" s="11">
        <v>624</v>
      </c>
      <c r="M244" s="12">
        <v>7.0556966878499994E-2</v>
      </c>
      <c r="N244" s="13">
        <v>1</v>
      </c>
      <c r="O244" s="14">
        <f t="shared" si="15"/>
        <v>7.0556966878499994E-2</v>
      </c>
      <c r="P244" s="14">
        <v>8.9435769999999994</v>
      </c>
      <c r="Q244" s="14">
        <v>1.3322039999999999</v>
      </c>
      <c r="R244" s="14">
        <f t="shared" si="16"/>
        <v>0.63103166616431428</v>
      </c>
      <c r="S244" s="14">
        <f t="shared" si="17"/>
        <v>9.3996273503405198E-2</v>
      </c>
      <c r="T244" s="13">
        <v>0.93</v>
      </c>
      <c r="U244" s="13">
        <v>0.92</v>
      </c>
      <c r="V244" s="14">
        <f t="shared" si="18"/>
        <v>0.58685944953281233</v>
      </c>
      <c r="W244" s="14">
        <f t="shared" si="19"/>
        <v>8.6476571623132784E-2</v>
      </c>
    </row>
    <row r="245" spans="1:23">
      <c r="A245" s="11" t="s">
        <v>69</v>
      </c>
      <c r="B245" s="11" t="s">
        <v>65</v>
      </c>
      <c r="C245" s="12">
        <v>2801.4396430400002</v>
      </c>
      <c r="D245" s="11">
        <v>3</v>
      </c>
      <c r="E245" s="11">
        <v>8969</v>
      </c>
      <c r="F245" s="11" t="s">
        <v>64</v>
      </c>
      <c r="G245" s="11">
        <v>7</v>
      </c>
      <c r="H245" s="11" t="s">
        <v>51</v>
      </c>
      <c r="I245" s="11">
        <v>4</v>
      </c>
      <c r="J245" s="11">
        <v>1550</v>
      </c>
      <c r="K245" s="11">
        <v>1550</v>
      </c>
      <c r="L245" s="11">
        <v>624</v>
      </c>
      <c r="M245" s="12">
        <v>2.5003842247599999</v>
      </c>
      <c r="N245" s="13">
        <v>1</v>
      </c>
      <c r="O245" s="14">
        <f t="shared" si="15"/>
        <v>2.5003842247599999</v>
      </c>
      <c r="P245" s="14">
        <v>8.9435769999999994</v>
      </c>
      <c r="Q245" s="14">
        <v>1.3322039999999999</v>
      </c>
      <c r="R245" s="14">
        <f t="shared" si="16"/>
        <v>22.362378843726365</v>
      </c>
      <c r="S245" s="14">
        <f t="shared" si="17"/>
        <v>3.3310218657621706</v>
      </c>
      <c r="T245" s="13">
        <v>0.93</v>
      </c>
      <c r="U245" s="13">
        <v>0.92</v>
      </c>
      <c r="V245" s="14">
        <f t="shared" si="18"/>
        <v>20.79701232466552</v>
      </c>
      <c r="W245" s="14">
        <f t="shared" si="19"/>
        <v>3.0645401165011972</v>
      </c>
    </row>
    <row r="246" spans="1:23">
      <c r="A246" s="11" t="s">
        <v>69</v>
      </c>
      <c r="B246" s="11" t="s">
        <v>65</v>
      </c>
      <c r="C246" s="12">
        <v>2801.4396430400002</v>
      </c>
      <c r="D246" s="11">
        <v>3</v>
      </c>
      <c r="E246" s="11">
        <v>8970</v>
      </c>
      <c r="F246" s="11" t="s">
        <v>64</v>
      </c>
      <c r="G246" s="11">
        <v>7</v>
      </c>
      <c r="H246" s="11" t="s">
        <v>58</v>
      </c>
      <c r="I246" s="11">
        <v>13</v>
      </c>
      <c r="J246" s="11">
        <v>6170</v>
      </c>
      <c r="K246" s="11">
        <v>6170</v>
      </c>
      <c r="L246" s="11">
        <v>633</v>
      </c>
      <c r="M246" s="12">
        <v>2.0204064876499999</v>
      </c>
      <c r="N246" s="13">
        <v>1</v>
      </c>
      <c r="O246" s="14">
        <f t="shared" si="15"/>
        <v>2.0204064876499999</v>
      </c>
      <c r="P246" s="14">
        <v>1.6597740000000001</v>
      </c>
      <c r="Q246" s="14">
        <v>6.0443999999999998E-2</v>
      </c>
      <c r="R246" s="14">
        <f t="shared" si="16"/>
        <v>3.3534181576327908</v>
      </c>
      <c r="S246" s="14">
        <f t="shared" si="17"/>
        <v>0.12212144973951659</v>
      </c>
      <c r="T246" s="13">
        <v>0.93</v>
      </c>
      <c r="U246" s="13">
        <v>0.92</v>
      </c>
      <c r="V246" s="14">
        <f t="shared" si="18"/>
        <v>3.1186788865984956</v>
      </c>
      <c r="W246" s="14">
        <f t="shared" si="19"/>
        <v>0.11235173376035527</v>
      </c>
    </row>
    <row r="247" spans="1:23">
      <c r="A247" s="11" t="s">
        <v>69</v>
      </c>
      <c r="B247" s="11" t="s">
        <v>65</v>
      </c>
      <c r="C247" s="12">
        <v>2801.4396430400002</v>
      </c>
      <c r="D247" s="11">
        <v>3</v>
      </c>
      <c r="E247" s="11">
        <v>8971</v>
      </c>
      <c r="F247" s="11" t="s">
        <v>64</v>
      </c>
      <c r="G247" s="11">
        <v>7</v>
      </c>
      <c r="H247" s="11" t="s">
        <v>58</v>
      </c>
      <c r="I247" s="11">
        <v>13</v>
      </c>
      <c r="J247" s="11">
        <v>6170</v>
      </c>
      <c r="K247" s="11">
        <v>6170</v>
      </c>
      <c r="L247" s="11">
        <v>633</v>
      </c>
      <c r="M247" s="12">
        <v>0.51449239858399998</v>
      </c>
      <c r="N247" s="13">
        <v>1</v>
      </c>
      <c r="O247" s="14">
        <f t="shared" si="15"/>
        <v>0.51449239858399998</v>
      </c>
      <c r="P247" s="14">
        <v>1.6597740000000001</v>
      </c>
      <c r="Q247" s="14">
        <v>6.0443999999999998E-2</v>
      </c>
      <c r="R247" s="14">
        <f t="shared" si="16"/>
        <v>0.85394110636735998</v>
      </c>
      <c r="S247" s="14">
        <f t="shared" si="17"/>
        <v>3.1097978540011294E-2</v>
      </c>
      <c r="T247" s="13">
        <v>0.93</v>
      </c>
      <c r="U247" s="13">
        <v>0.92</v>
      </c>
      <c r="V247" s="14">
        <f t="shared" si="18"/>
        <v>0.79416522892164487</v>
      </c>
      <c r="W247" s="14">
        <f t="shared" si="19"/>
        <v>2.8610140256810392E-2</v>
      </c>
    </row>
    <row r="248" spans="1:23">
      <c r="A248" s="11" t="s">
        <v>69</v>
      </c>
      <c r="B248" s="11" t="s">
        <v>65</v>
      </c>
      <c r="C248" s="12">
        <v>2801.4396430400002</v>
      </c>
      <c r="D248" s="11">
        <v>3</v>
      </c>
      <c r="E248" s="11">
        <v>8972</v>
      </c>
      <c r="F248" s="11" t="s">
        <v>64</v>
      </c>
      <c r="G248" s="11">
        <v>7</v>
      </c>
      <c r="H248" s="11" t="s">
        <v>61</v>
      </c>
      <c r="I248" s="11">
        <v>12</v>
      </c>
      <c r="J248" s="11">
        <v>5300</v>
      </c>
      <c r="K248" s="11">
        <v>5300</v>
      </c>
      <c r="L248" s="11">
        <v>632</v>
      </c>
      <c r="M248" s="12">
        <v>3.4583327278599998</v>
      </c>
      <c r="N248" s="13">
        <v>0.55000000000000004</v>
      </c>
      <c r="O248" s="14">
        <f t="shared" si="15"/>
        <v>1.902083000323</v>
      </c>
      <c r="P248" s="14">
        <v>1.7289019999999999</v>
      </c>
      <c r="Q248" s="14">
        <v>6.3421000000000005E-2</v>
      </c>
      <c r="R248" s="14">
        <f t="shared" si="16"/>
        <v>3.2885151034244351</v>
      </c>
      <c r="S248" s="14">
        <f t="shared" si="17"/>
        <v>0.120632005963485</v>
      </c>
      <c r="T248" s="13">
        <v>0.93</v>
      </c>
      <c r="U248" s="13">
        <v>0.92</v>
      </c>
      <c r="V248" s="14">
        <f t="shared" si="18"/>
        <v>3.0583190461847249</v>
      </c>
      <c r="W248" s="14">
        <f t="shared" si="19"/>
        <v>0.1109814454864062</v>
      </c>
    </row>
    <row r="249" spans="1:23">
      <c r="A249" s="11" t="s">
        <v>69</v>
      </c>
      <c r="B249" s="11" t="s">
        <v>65</v>
      </c>
      <c r="C249" s="12">
        <v>2801.4396430400002</v>
      </c>
      <c r="D249" s="11">
        <v>3</v>
      </c>
      <c r="E249" s="11">
        <v>8973</v>
      </c>
      <c r="F249" s="11" t="s">
        <v>64</v>
      </c>
      <c r="G249" s="11">
        <v>7</v>
      </c>
      <c r="H249" s="11" t="s">
        <v>57</v>
      </c>
      <c r="I249" s="11">
        <v>11</v>
      </c>
      <c r="J249" s="11">
        <v>4340</v>
      </c>
      <c r="K249" s="11">
        <v>4340</v>
      </c>
      <c r="L249" s="11">
        <v>631</v>
      </c>
      <c r="M249" s="12">
        <v>2.93814175291</v>
      </c>
      <c r="N249" s="13">
        <v>1</v>
      </c>
      <c r="O249" s="14">
        <f t="shared" si="15"/>
        <v>2.93814175291</v>
      </c>
      <c r="P249" s="14">
        <v>3.2994349999999999</v>
      </c>
      <c r="Q249" s="14">
        <v>0.11773699999999999</v>
      </c>
      <c r="R249" s="14">
        <f t="shared" si="16"/>
        <v>9.6942077345126059</v>
      </c>
      <c r="S249" s="14">
        <f t="shared" si="17"/>
        <v>0.34592799556236464</v>
      </c>
      <c r="T249" s="13">
        <v>0.93</v>
      </c>
      <c r="U249" s="13">
        <v>0.92</v>
      </c>
      <c r="V249" s="14">
        <f t="shared" si="18"/>
        <v>9.0156131930967245</v>
      </c>
      <c r="W249" s="14">
        <f t="shared" si="19"/>
        <v>0.31825375591737548</v>
      </c>
    </row>
    <row r="250" spans="1:23">
      <c r="A250" s="11" t="s">
        <v>69</v>
      </c>
      <c r="B250" s="11" t="s">
        <v>65</v>
      </c>
      <c r="C250" s="12">
        <v>2801.4396430400002</v>
      </c>
      <c r="D250" s="11">
        <v>3</v>
      </c>
      <c r="E250" s="11">
        <v>8974</v>
      </c>
      <c r="F250" s="11" t="s">
        <v>64</v>
      </c>
      <c r="G250" s="11">
        <v>7</v>
      </c>
      <c r="H250" s="11" t="s">
        <v>58</v>
      </c>
      <c r="I250" s="11">
        <v>13</v>
      </c>
      <c r="J250" s="11">
        <v>6460</v>
      </c>
      <c r="K250" s="11">
        <v>6460</v>
      </c>
      <c r="L250" s="11">
        <v>633</v>
      </c>
      <c r="M250" s="12">
        <v>1.6127153734299999</v>
      </c>
      <c r="N250" s="13">
        <v>1</v>
      </c>
      <c r="O250" s="14">
        <f t="shared" si="15"/>
        <v>1.6127153734299999</v>
      </c>
      <c r="P250" s="14">
        <v>1.6597740000000001</v>
      </c>
      <c r="Q250" s="14">
        <v>6.0443999999999998E-2</v>
      </c>
      <c r="R250" s="14">
        <f t="shared" si="16"/>
        <v>2.6767430462194048</v>
      </c>
      <c r="S250" s="14">
        <f t="shared" si="17"/>
        <v>9.7478968031602914E-2</v>
      </c>
      <c r="T250" s="13">
        <v>0.93</v>
      </c>
      <c r="U250" s="13">
        <v>0.92</v>
      </c>
      <c r="V250" s="14">
        <f t="shared" si="18"/>
        <v>2.4893710329840468</v>
      </c>
      <c r="W250" s="14">
        <f t="shared" si="19"/>
        <v>8.9680650589074679E-2</v>
      </c>
    </row>
    <row r="251" spans="1:23">
      <c r="A251" s="11" t="s">
        <v>69</v>
      </c>
      <c r="B251" s="11" t="s">
        <v>65</v>
      </c>
      <c r="C251" s="12">
        <v>2801.4396430400002</v>
      </c>
      <c r="D251" s="11">
        <v>3</v>
      </c>
      <c r="E251" s="11">
        <v>8975</v>
      </c>
      <c r="F251" s="11" t="s">
        <v>64</v>
      </c>
      <c r="G251" s="11">
        <v>7</v>
      </c>
      <c r="H251" s="11" t="s">
        <v>68</v>
      </c>
      <c r="I251" s="11">
        <v>10</v>
      </c>
      <c r="J251" s="11">
        <v>3200</v>
      </c>
      <c r="K251" s="11">
        <v>3200</v>
      </c>
      <c r="L251" s="11">
        <v>630</v>
      </c>
      <c r="M251" s="12">
        <v>4.7422889063400003E-3</v>
      </c>
      <c r="N251" s="13">
        <v>1</v>
      </c>
      <c r="O251" s="14">
        <f t="shared" si="15"/>
        <v>4.7422889063400003E-3</v>
      </c>
      <c r="P251" s="14">
        <v>3.7313529999999999</v>
      </c>
      <c r="Q251" s="14">
        <v>0.13450200000000001</v>
      </c>
      <c r="R251" s="14">
        <f t="shared" si="16"/>
        <v>1.7695153937538479E-2</v>
      </c>
      <c r="S251" s="14">
        <f t="shared" si="17"/>
        <v>6.3784734248054282E-4</v>
      </c>
      <c r="T251" s="13">
        <v>0.93</v>
      </c>
      <c r="U251" s="13">
        <v>0.92</v>
      </c>
      <c r="V251" s="14">
        <f t="shared" si="18"/>
        <v>1.6456493161910786E-2</v>
      </c>
      <c r="W251" s="14">
        <f t="shared" si="19"/>
        <v>5.8681955508209946E-4</v>
      </c>
    </row>
    <row r="252" spans="1:23">
      <c r="A252" s="11" t="s">
        <v>69</v>
      </c>
      <c r="B252" s="11" t="s">
        <v>65</v>
      </c>
      <c r="C252" s="12">
        <v>2801.4396430400002</v>
      </c>
      <c r="D252" s="11">
        <v>3</v>
      </c>
      <c r="E252" s="11">
        <v>8976</v>
      </c>
      <c r="F252" s="11" t="s">
        <v>71</v>
      </c>
      <c r="G252" s="11">
        <v>6</v>
      </c>
      <c r="H252" s="11" t="s">
        <v>58</v>
      </c>
      <c r="I252" s="11">
        <v>13</v>
      </c>
      <c r="J252" s="11">
        <v>6170</v>
      </c>
      <c r="K252" s="11">
        <v>6170</v>
      </c>
      <c r="L252" s="11">
        <v>613</v>
      </c>
      <c r="M252" s="12">
        <v>2.7033152311099999</v>
      </c>
      <c r="N252" s="13">
        <v>0.95</v>
      </c>
      <c r="O252" s="14">
        <f t="shared" si="15"/>
        <v>2.5681494695544997</v>
      </c>
      <c r="P252" s="14">
        <v>1.362085</v>
      </c>
      <c r="Q252" s="14">
        <v>5.3731000000000001E-2</v>
      </c>
      <c r="R252" s="14">
        <f t="shared" si="16"/>
        <v>3.4980378702381407</v>
      </c>
      <c r="S252" s="14">
        <f t="shared" si="17"/>
        <v>0.13798923914863284</v>
      </c>
      <c r="T252" s="13">
        <v>0.59519999999999995</v>
      </c>
      <c r="U252" s="13">
        <v>0.5796</v>
      </c>
      <c r="V252" s="14">
        <f t="shared" si="18"/>
        <v>2.0820321403657411</v>
      </c>
      <c r="W252" s="14">
        <f t="shared" si="19"/>
        <v>7.9978563010547593E-2</v>
      </c>
    </row>
    <row r="253" spans="1:23">
      <c r="A253" s="11" t="s">
        <v>69</v>
      </c>
      <c r="B253" s="11" t="s">
        <v>65</v>
      </c>
      <c r="C253" s="12">
        <v>2801.4396430400002</v>
      </c>
      <c r="D253" s="11">
        <v>3</v>
      </c>
      <c r="E253" s="11">
        <v>8977</v>
      </c>
      <c r="F253" s="11" t="s">
        <v>64</v>
      </c>
      <c r="G253" s="11">
        <v>7</v>
      </c>
      <c r="H253" s="11" t="s">
        <v>58</v>
      </c>
      <c r="I253" s="11">
        <v>13</v>
      </c>
      <c r="J253" s="11">
        <v>6170</v>
      </c>
      <c r="K253" s="11">
        <v>6170</v>
      </c>
      <c r="L253" s="11">
        <v>633</v>
      </c>
      <c r="M253" s="12">
        <v>10.1169944298</v>
      </c>
      <c r="N253" s="13">
        <v>1</v>
      </c>
      <c r="O253" s="14">
        <f t="shared" si="15"/>
        <v>10.1169944298</v>
      </c>
      <c r="P253" s="14">
        <v>1.6597740000000001</v>
      </c>
      <c r="Q253" s="14">
        <v>6.0443999999999998E-2</v>
      </c>
      <c r="R253" s="14">
        <f t="shared" si="16"/>
        <v>16.791924312726866</v>
      </c>
      <c r="S253" s="14">
        <f t="shared" si="17"/>
        <v>0.61151161131483123</v>
      </c>
      <c r="T253" s="13">
        <v>0.93</v>
      </c>
      <c r="U253" s="13">
        <v>0.92</v>
      </c>
      <c r="V253" s="14">
        <f t="shared" si="18"/>
        <v>15.616489610835986</v>
      </c>
      <c r="W253" s="14">
        <f t="shared" si="19"/>
        <v>0.56259068240964472</v>
      </c>
    </row>
    <row r="254" spans="1:23">
      <c r="A254" s="11" t="s">
        <v>69</v>
      </c>
      <c r="B254" s="11" t="s">
        <v>65</v>
      </c>
      <c r="C254" s="12">
        <v>2801.4396430400002</v>
      </c>
      <c r="D254" s="11">
        <v>3</v>
      </c>
      <c r="E254" s="11">
        <v>8978</v>
      </c>
      <c r="F254" s="11" t="s">
        <v>71</v>
      </c>
      <c r="G254" s="11">
        <v>6</v>
      </c>
      <c r="H254" s="11" t="s">
        <v>68</v>
      </c>
      <c r="I254" s="11">
        <v>10</v>
      </c>
      <c r="J254" s="11">
        <v>3200</v>
      </c>
      <c r="K254" s="11">
        <v>1180</v>
      </c>
      <c r="L254" s="11">
        <v>610</v>
      </c>
      <c r="M254" s="12">
        <v>1.4688267028599999</v>
      </c>
      <c r="N254" s="13">
        <v>1</v>
      </c>
      <c r="O254" s="14">
        <f t="shared" si="15"/>
        <v>1.4688267028599999</v>
      </c>
      <c r="P254" s="14">
        <v>3.5653290000000002</v>
      </c>
      <c r="Q254" s="14">
        <v>0.132608</v>
      </c>
      <c r="R254" s="14">
        <f t="shared" si="16"/>
        <v>5.2368504396811408</v>
      </c>
      <c r="S254" s="14">
        <f t="shared" si="17"/>
        <v>0.19477817141285889</v>
      </c>
      <c r="T254" s="13">
        <v>0.59519999999999995</v>
      </c>
      <c r="U254" s="13">
        <v>0.5796</v>
      </c>
      <c r="V254" s="14">
        <f t="shared" si="18"/>
        <v>3.1169733816982146</v>
      </c>
      <c r="W254" s="14">
        <f t="shared" si="19"/>
        <v>0.11289342815089301</v>
      </c>
    </row>
    <row r="255" spans="1:23">
      <c r="A255" s="11" t="s">
        <v>69</v>
      </c>
      <c r="B255" s="11" t="s">
        <v>65</v>
      </c>
      <c r="C255" s="12">
        <v>2801.4396430400002</v>
      </c>
      <c r="D255" s="11">
        <v>3</v>
      </c>
      <c r="E255" s="11">
        <v>8979</v>
      </c>
      <c r="F255" s="11" t="s">
        <v>64</v>
      </c>
      <c r="G255" s="11">
        <v>7</v>
      </c>
      <c r="H255" s="11" t="s">
        <v>68</v>
      </c>
      <c r="I255" s="11">
        <v>10</v>
      </c>
      <c r="J255" s="11">
        <v>3200</v>
      </c>
      <c r="K255" s="11">
        <v>1180</v>
      </c>
      <c r="L255" s="11">
        <v>630</v>
      </c>
      <c r="M255" s="12">
        <v>1.9541505314300001</v>
      </c>
      <c r="N255" s="13">
        <v>1</v>
      </c>
      <c r="O255" s="14">
        <f t="shared" si="15"/>
        <v>1.9541505314300001</v>
      </c>
      <c r="P255" s="14">
        <v>3.7313529999999999</v>
      </c>
      <c r="Q255" s="14">
        <v>0.13450200000000001</v>
      </c>
      <c r="R255" s="14">
        <f t="shared" si="16"/>
        <v>7.2916254479029252</v>
      </c>
      <c r="S255" s="14">
        <f t="shared" si="17"/>
        <v>0.26283715477839786</v>
      </c>
      <c r="T255" s="13">
        <v>0.93</v>
      </c>
      <c r="U255" s="13">
        <v>0.92</v>
      </c>
      <c r="V255" s="14">
        <f t="shared" si="18"/>
        <v>6.7812116665497211</v>
      </c>
      <c r="W255" s="14">
        <f t="shared" si="19"/>
        <v>0.24181018239612603</v>
      </c>
    </row>
    <row r="256" spans="1:23">
      <c r="A256" s="11" t="s">
        <v>69</v>
      </c>
      <c r="B256" s="11" t="s">
        <v>65</v>
      </c>
      <c r="C256" s="12">
        <v>2801.4396430400002</v>
      </c>
      <c r="D256" s="11">
        <v>3</v>
      </c>
      <c r="E256" s="11">
        <v>8980</v>
      </c>
      <c r="F256" s="11" t="s">
        <v>64</v>
      </c>
      <c r="G256" s="11">
        <v>7</v>
      </c>
      <c r="H256" s="11" t="s">
        <v>70</v>
      </c>
      <c r="I256" s="11">
        <v>3</v>
      </c>
      <c r="J256" s="11">
        <v>1300</v>
      </c>
      <c r="K256" s="11">
        <v>1300</v>
      </c>
      <c r="L256" s="11">
        <v>623</v>
      </c>
      <c r="M256" s="12">
        <v>1.11545395967E-7</v>
      </c>
      <c r="N256" s="13">
        <v>1</v>
      </c>
      <c r="O256" s="14">
        <f t="shared" si="15"/>
        <v>1.11545395967E-7</v>
      </c>
      <c r="P256" s="14">
        <v>8.0561690000000006</v>
      </c>
      <c r="Q256" s="14">
        <v>1.229884</v>
      </c>
      <c r="R256" s="14">
        <f t="shared" si="16"/>
        <v>8.9862856108207052E-7</v>
      </c>
      <c r="S256" s="14">
        <f t="shared" si="17"/>
        <v>1.3718789777347782E-7</v>
      </c>
      <c r="T256" s="13">
        <v>0.93</v>
      </c>
      <c r="U256" s="13">
        <v>0.92</v>
      </c>
      <c r="V256" s="14">
        <f t="shared" si="18"/>
        <v>8.3572456180632565E-7</v>
      </c>
      <c r="W256" s="14">
        <f t="shared" si="19"/>
        <v>1.2621286595159959E-7</v>
      </c>
    </row>
    <row r="257" spans="1:23">
      <c r="A257" s="11" t="s">
        <v>69</v>
      </c>
      <c r="B257" s="11" t="s">
        <v>65</v>
      </c>
      <c r="C257" s="12">
        <v>2801.4396430400002</v>
      </c>
      <c r="D257" s="11">
        <v>3</v>
      </c>
      <c r="E257" s="11">
        <v>8982</v>
      </c>
      <c r="F257" s="11" t="s">
        <v>71</v>
      </c>
      <c r="G257" s="11">
        <v>6</v>
      </c>
      <c r="H257" s="11" t="s">
        <v>68</v>
      </c>
      <c r="I257" s="11">
        <v>10</v>
      </c>
      <c r="J257" s="11">
        <v>3300</v>
      </c>
      <c r="K257" s="11">
        <v>3300</v>
      </c>
      <c r="L257" s="11">
        <v>610</v>
      </c>
      <c r="M257" s="12">
        <v>2.23288970127</v>
      </c>
      <c r="N257" s="13">
        <v>1</v>
      </c>
      <c r="O257" s="14">
        <f t="shared" si="15"/>
        <v>2.23288970127</v>
      </c>
      <c r="P257" s="14">
        <v>3.5653290000000002</v>
      </c>
      <c r="Q257" s="14">
        <v>0.132608</v>
      </c>
      <c r="R257" s="14">
        <f t="shared" si="16"/>
        <v>7.9609864057392681</v>
      </c>
      <c r="S257" s="14">
        <f t="shared" si="17"/>
        <v>0.29609903750601219</v>
      </c>
      <c r="T257" s="13">
        <v>0.59519999999999995</v>
      </c>
      <c r="U257" s="13">
        <v>0.5796</v>
      </c>
      <c r="V257" s="14">
        <f t="shared" si="18"/>
        <v>4.7383791086960123</v>
      </c>
      <c r="W257" s="14">
        <f t="shared" si="19"/>
        <v>0.17161900213848466</v>
      </c>
    </row>
    <row r="258" spans="1:23">
      <c r="A258" s="11" t="s">
        <v>69</v>
      </c>
      <c r="B258" s="11" t="s">
        <v>65</v>
      </c>
      <c r="C258" s="12">
        <v>2801.4396430400002</v>
      </c>
      <c r="D258" s="11">
        <v>3</v>
      </c>
      <c r="E258" s="11">
        <v>8983</v>
      </c>
      <c r="F258" s="11" t="s">
        <v>64</v>
      </c>
      <c r="G258" s="11">
        <v>7</v>
      </c>
      <c r="H258" s="11" t="s">
        <v>68</v>
      </c>
      <c r="I258" s="11">
        <v>10</v>
      </c>
      <c r="J258" s="11">
        <v>3300</v>
      </c>
      <c r="K258" s="11">
        <v>3300</v>
      </c>
      <c r="L258" s="11">
        <v>630</v>
      </c>
      <c r="M258" s="12">
        <v>3.8031271167599998</v>
      </c>
      <c r="N258" s="13">
        <v>1</v>
      </c>
      <c r="O258" s="14">
        <f t="shared" si="15"/>
        <v>3.8031271167599998</v>
      </c>
      <c r="P258" s="14">
        <v>3.7313529999999999</v>
      </c>
      <c r="Q258" s="14">
        <v>0.13450200000000001</v>
      </c>
      <c r="R258" s="14">
        <f t="shared" si="16"/>
        <v>14.190809776503775</v>
      </c>
      <c r="S258" s="14">
        <f t="shared" si="17"/>
        <v>0.51152820345845351</v>
      </c>
      <c r="T258" s="13">
        <v>0.93</v>
      </c>
      <c r="U258" s="13">
        <v>0.92</v>
      </c>
      <c r="V258" s="14">
        <f t="shared" si="18"/>
        <v>13.19745309214851</v>
      </c>
      <c r="W258" s="14">
        <f t="shared" si="19"/>
        <v>0.47060594718177723</v>
      </c>
    </row>
    <row r="259" spans="1:23">
      <c r="A259" s="11" t="s">
        <v>69</v>
      </c>
      <c r="B259" s="11" t="s">
        <v>65</v>
      </c>
      <c r="C259" s="12">
        <v>2801.4396430400002</v>
      </c>
      <c r="D259" s="11">
        <v>3</v>
      </c>
      <c r="E259" s="11">
        <v>8984</v>
      </c>
      <c r="F259" s="11" t="s">
        <v>71</v>
      </c>
      <c r="G259" s="11">
        <v>6</v>
      </c>
      <c r="H259" s="11" t="s">
        <v>58</v>
      </c>
      <c r="I259" s="11">
        <v>13</v>
      </c>
      <c r="J259" s="11">
        <v>6410</v>
      </c>
      <c r="K259" s="11">
        <v>6410</v>
      </c>
      <c r="L259" s="11">
        <v>613</v>
      </c>
      <c r="M259" s="12">
        <v>0.16224451279400001</v>
      </c>
      <c r="N259" s="13">
        <v>0.95</v>
      </c>
      <c r="O259" s="14">
        <f t="shared" ref="O259:O322" si="20">M259*N259</f>
        <v>0.1541322871543</v>
      </c>
      <c r="P259" s="14">
        <v>1.362085</v>
      </c>
      <c r="Q259" s="14">
        <v>5.3731000000000001E-2</v>
      </c>
      <c r="R259" s="14">
        <f t="shared" ref="R259:R322" si="21">O259*P259</f>
        <v>0.20994127634856471</v>
      </c>
      <c r="S259" s="14">
        <f t="shared" ref="S259:S322" si="22">O259*Q259</f>
        <v>8.281681921087693E-3</v>
      </c>
      <c r="T259" s="13">
        <v>0.59519999999999995</v>
      </c>
      <c r="U259" s="13">
        <v>0.5796</v>
      </c>
      <c r="V259" s="14">
        <f t="shared" ref="V259:V322" si="23">R259*T259</f>
        <v>0.1249570476826657</v>
      </c>
      <c r="W259" s="14">
        <f t="shared" ref="W259:W322" si="24">S259*U259</f>
        <v>4.8000628414624266E-3</v>
      </c>
    </row>
    <row r="260" spans="1:23">
      <c r="A260" s="11" t="s">
        <v>69</v>
      </c>
      <c r="B260" s="11" t="s">
        <v>65</v>
      </c>
      <c r="C260" s="12">
        <v>2801.4396430400002</v>
      </c>
      <c r="D260" s="11">
        <v>3</v>
      </c>
      <c r="E260" s="11">
        <v>8985</v>
      </c>
      <c r="F260" s="11" t="s">
        <v>64</v>
      </c>
      <c r="G260" s="11">
        <v>7</v>
      </c>
      <c r="H260" s="11" t="s">
        <v>58</v>
      </c>
      <c r="I260" s="11">
        <v>13</v>
      </c>
      <c r="J260" s="11">
        <v>6410</v>
      </c>
      <c r="K260" s="11">
        <v>6410</v>
      </c>
      <c r="L260" s="11">
        <v>633</v>
      </c>
      <c r="M260" s="12">
        <v>0.44746196344799999</v>
      </c>
      <c r="N260" s="13">
        <v>1</v>
      </c>
      <c r="O260" s="14">
        <f t="shared" si="20"/>
        <v>0.44746196344799999</v>
      </c>
      <c r="P260" s="14">
        <v>1.6597740000000001</v>
      </c>
      <c r="Q260" s="14">
        <v>6.0443999999999998E-2</v>
      </c>
      <c r="R260" s="14">
        <f t="shared" si="21"/>
        <v>0.74268573291994078</v>
      </c>
      <c r="S260" s="14">
        <f t="shared" si="22"/>
        <v>2.7046390918650909E-2</v>
      </c>
      <c r="T260" s="13">
        <v>0.93</v>
      </c>
      <c r="U260" s="13">
        <v>0.92</v>
      </c>
      <c r="V260" s="14">
        <f t="shared" si="23"/>
        <v>0.69069773161554493</v>
      </c>
      <c r="W260" s="14">
        <f t="shared" si="24"/>
        <v>2.4882679645158837E-2</v>
      </c>
    </row>
    <row r="261" spans="1:23">
      <c r="A261" s="11" t="s">
        <v>69</v>
      </c>
      <c r="B261" s="11" t="s">
        <v>65</v>
      </c>
      <c r="C261" s="12">
        <v>2801.4396430400002</v>
      </c>
      <c r="D261" s="11">
        <v>3</v>
      </c>
      <c r="E261" s="11">
        <v>8986</v>
      </c>
      <c r="F261" s="11" t="s">
        <v>64</v>
      </c>
      <c r="G261" s="11">
        <v>7</v>
      </c>
      <c r="H261" s="11" t="s">
        <v>68</v>
      </c>
      <c r="I261" s="11">
        <v>10</v>
      </c>
      <c r="J261" s="11">
        <v>3200</v>
      </c>
      <c r="K261" s="11">
        <v>3200</v>
      </c>
      <c r="L261" s="11">
        <v>630</v>
      </c>
      <c r="M261" s="12">
        <v>4.2231971220000001E-3</v>
      </c>
      <c r="N261" s="13">
        <v>1</v>
      </c>
      <c r="O261" s="14">
        <f t="shared" si="20"/>
        <v>4.2231971220000001E-3</v>
      </c>
      <c r="P261" s="14">
        <v>3.7313529999999999</v>
      </c>
      <c r="Q261" s="14">
        <v>0.13450200000000001</v>
      </c>
      <c r="R261" s="14">
        <f t="shared" si="21"/>
        <v>1.5758239250766064E-2</v>
      </c>
      <c r="S261" s="14">
        <f t="shared" si="22"/>
        <v>5.6802845930324403E-4</v>
      </c>
      <c r="T261" s="13">
        <v>0.93</v>
      </c>
      <c r="U261" s="13">
        <v>0.92</v>
      </c>
      <c r="V261" s="14">
        <f t="shared" si="23"/>
        <v>1.4655162503212442E-2</v>
      </c>
      <c r="W261" s="14">
        <f t="shared" si="24"/>
        <v>5.2258618255898455E-4</v>
      </c>
    </row>
    <row r="262" spans="1:23">
      <c r="A262" s="11" t="s">
        <v>69</v>
      </c>
      <c r="B262" s="11" t="s">
        <v>65</v>
      </c>
      <c r="C262" s="12">
        <v>2801.4396430400002</v>
      </c>
      <c r="D262" s="11">
        <v>3</v>
      </c>
      <c r="E262" s="11">
        <v>8987</v>
      </c>
      <c r="F262" s="11" t="s">
        <v>71</v>
      </c>
      <c r="G262" s="11">
        <v>6</v>
      </c>
      <c r="H262" s="11" t="s">
        <v>56</v>
      </c>
      <c r="I262" s="11">
        <v>7</v>
      </c>
      <c r="J262" s="11">
        <v>2110</v>
      </c>
      <c r="K262" s="11">
        <v>2110</v>
      </c>
      <c r="L262" s="11">
        <v>607</v>
      </c>
      <c r="M262" s="12">
        <v>1.0830958903700001</v>
      </c>
      <c r="N262" s="13">
        <v>1</v>
      </c>
      <c r="O262" s="14">
        <f t="shared" si="20"/>
        <v>1.0830958903700001</v>
      </c>
      <c r="P262" s="14">
        <v>5.1233649999999997</v>
      </c>
      <c r="Q262" s="14">
        <v>0.78712700000000002</v>
      </c>
      <c r="R262" s="14">
        <f t="shared" si="21"/>
        <v>5.5490955763654952</v>
      </c>
      <c r="S262" s="14">
        <f t="shared" si="22"/>
        <v>0.85253401889926705</v>
      </c>
      <c r="T262" s="13">
        <v>0.59519999999999995</v>
      </c>
      <c r="U262" s="13">
        <v>0.5796</v>
      </c>
      <c r="V262" s="14">
        <f t="shared" si="23"/>
        <v>3.3028216870527425</v>
      </c>
      <c r="W262" s="14">
        <f t="shared" si="24"/>
        <v>0.4941287173540152</v>
      </c>
    </row>
    <row r="263" spans="1:23">
      <c r="A263" s="11" t="s">
        <v>69</v>
      </c>
      <c r="B263" s="11" t="s">
        <v>65</v>
      </c>
      <c r="C263" s="12">
        <v>2801.4396430400002</v>
      </c>
      <c r="D263" s="11">
        <v>3</v>
      </c>
      <c r="E263" s="11">
        <v>8988</v>
      </c>
      <c r="F263" s="11" t="s">
        <v>71</v>
      </c>
      <c r="G263" s="11">
        <v>6</v>
      </c>
      <c r="H263" s="11" t="s">
        <v>58</v>
      </c>
      <c r="I263" s="11">
        <v>13</v>
      </c>
      <c r="J263" s="11">
        <v>6170</v>
      </c>
      <c r="K263" s="11">
        <v>6170</v>
      </c>
      <c r="L263" s="11">
        <v>613</v>
      </c>
      <c r="M263" s="12">
        <v>8.5436947635399996E-2</v>
      </c>
      <c r="N263" s="13">
        <v>0.95</v>
      </c>
      <c r="O263" s="14">
        <f t="shared" si="20"/>
        <v>8.1165100253629996E-2</v>
      </c>
      <c r="P263" s="14">
        <v>1.362085</v>
      </c>
      <c r="Q263" s="14">
        <v>5.3731000000000001E-2</v>
      </c>
      <c r="R263" s="14">
        <f t="shared" si="21"/>
        <v>0.11055376557896561</v>
      </c>
      <c r="S263" s="14">
        <f t="shared" si="22"/>
        <v>4.3610820017277938E-3</v>
      </c>
      <c r="T263" s="13">
        <v>0.59519999999999995</v>
      </c>
      <c r="U263" s="13">
        <v>0.5796</v>
      </c>
      <c r="V263" s="14">
        <f t="shared" si="23"/>
        <v>6.5801601272600332E-2</v>
      </c>
      <c r="W263" s="14">
        <f t="shared" si="24"/>
        <v>2.5276831282014293E-3</v>
      </c>
    </row>
    <row r="264" spans="1:23">
      <c r="A264" s="11" t="s">
        <v>69</v>
      </c>
      <c r="B264" s="11" t="s">
        <v>65</v>
      </c>
      <c r="C264" s="12">
        <v>2801.4396430400002</v>
      </c>
      <c r="D264" s="11">
        <v>3</v>
      </c>
      <c r="E264" s="11">
        <v>9028</v>
      </c>
      <c r="F264" s="11" t="s">
        <v>64</v>
      </c>
      <c r="G264" s="11">
        <v>7</v>
      </c>
      <c r="H264" s="11" t="s">
        <v>51</v>
      </c>
      <c r="I264" s="11">
        <v>4</v>
      </c>
      <c r="J264" s="11">
        <v>8140</v>
      </c>
      <c r="K264" s="11">
        <v>8140</v>
      </c>
      <c r="L264" s="11">
        <v>624</v>
      </c>
      <c r="M264" s="12">
        <v>1.19224094779</v>
      </c>
      <c r="N264" s="13">
        <v>1</v>
      </c>
      <c r="O264" s="14">
        <f t="shared" si="20"/>
        <v>1.19224094779</v>
      </c>
      <c r="P264" s="14">
        <v>8.9435769999999994</v>
      </c>
      <c r="Q264" s="14">
        <v>1.3322039999999999</v>
      </c>
      <c r="R264" s="14">
        <f t="shared" si="21"/>
        <v>10.662898719112844</v>
      </c>
      <c r="S264" s="14">
        <f t="shared" si="22"/>
        <v>1.5883081596096291</v>
      </c>
      <c r="T264" s="13">
        <v>0.93</v>
      </c>
      <c r="U264" s="13">
        <v>0.92</v>
      </c>
      <c r="V264" s="14">
        <f t="shared" si="23"/>
        <v>9.9164958087749451</v>
      </c>
      <c r="W264" s="14">
        <f t="shared" si="24"/>
        <v>1.4612435068408589</v>
      </c>
    </row>
    <row r="265" spans="1:23">
      <c r="A265" s="11" t="s">
        <v>69</v>
      </c>
      <c r="B265" s="11" t="s">
        <v>65</v>
      </c>
      <c r="C265" s="12">
        <v>2801.4396430400002</v>
      </c>
      <c r="D265" s="11">
        <v>3</v>
      </c>
      <c r="E265" s="11">
        <v>9029</v>
      </c>
      <c r="F265" s="11" t="s">
        <v>64</v>
      </c>
      <c r="G265" s="11">
        <v>7</v>
      </c>
      <c r="H265" s="11" t="s">
        <v>51</v>
      </c>
      <c r="I265" s="11">
        <v>4</v>
      </c>
      <c r="J265" s="11">
        <v>1400</v>
      </c>
      <c r="K265" s="11">
        <v>1400</v>
      </c>
      <c r="L265" s="11">
        <v>624</v>
      </c>
      <c r="M265" s="12">
        <v>6.6462553131000001E-6</v>
      </c>
      <c r="N265" s="13">
        <v>1</v>
      </c>
      <c r="O265" s="14">
        <f t="shared" si="20"/>
        <v>6.6462553131000001E-6</v>
      </c>
      <c r="P265" s="14">
        <v>8.9435769999999994</v>
      </c>
      <c r="Q265" s="14">
        <v>1.3322039999999999</v>
      </c>
      <c r="R265" s="14">
        <f t="shared" si="21"/>
        <v>5.9441296154368955E-5</v>
      </c>
      <c r="S265" s="14">
        <f t="shared" si="22"/>
        <v>8.8541679131330729E-6</v>
      </c>
      <c r="T265" s="13">
        <v>0.93</v>
      </c>
      <c r="U265" s="13">
        <v>0.92</v>
      </c>
      <c r="V265" s="14">
        <f t="shared" si="23"/>
        <v>5.5280405423563129E-5</v>
      </c>
      <c r="W265" s="14">
        <f t="shared" si="24"/>
        <v>8.145834480082427E-6</v>
      </c>
    </row>
    <row r="266" spans="1:23">
      <c r="A266" s="11" t="s">
        <v>69</v>
      </c>
      <c r="B266" s="11" t="s">
        <v>65</v>
      </c>
      <c r="C266" s="12">
        <v>2801.4396430400002</v>
      </c>
      <c r="D266" s="11">
        <v>3</v>
      </c>
      <c r="E266" s="11">
        <v>9030</v>
      </c>
      <c r="F266" s="11" t="s">
        <v>64</v>
      </c>
      <c r="G266" s="11">
        <v>7</v>
      </c>
      <c r="H266" s="11" t="s">
        <v>68</v>
      </c>
      <c r="I266" s="11">
        <v>10</v>
      </c>
      <c r="J266" s="11">
        <v>3100</v>
      </c>
      <c r="K266" s="11">
        <v>3100</v>
      </c>
      <c r="L266" s="11">
        <v>630</v>
      </c>
      <c r="M266" s="12">
        <v>2.9559400561100002</v>
      </c>
      <c r="N266" s="13">
        <v>1</v>
      </c>
      <c r="O266" s="14">
        <f t="shared" si="20"/>
        <v>2.9559400561100002</v>
      </c>
      <c r="P266" s="14">
        <v>3.7313529999999999</v>
      </c>
      <c r="Q266" s="14">
        <v>0.13450200000000001</v>
      </c>
      <c r="R266" s="14">
        <f t="shared" si="21"/>
        <v>11.029655796186217</v>
      </c>
      <c r="S266" s="14">
        <f t="shared" si="22"/>
        <v>0.39757984942690727</v>
      </c>
      <c r="T266" s="13">
        <v>0.93</v>
      </c>
      <c r="U266" s="13">
        <v>0.92</v>
      </c>
      <c r="V266" s="14">
        <f t="shared" si="23"/>
        <v>10.257579890453183</v>
      </c>
      <c r="W266" s="14">
        <f t="shared" si="24"/>
        <v>0.36577346147275469</v>
      </c>
    </row>
    <row r="267" spans="1:23">
      <c r="A267" s="11" t="s">
        <v>69</v>
      </c>
      <c r="B267" s="11" t="s">
        <v>65</v>
      </c>
      <c r="C267" s="12">
        <v>2801.4396430400002</v>
      </c>
      <c r="D267" s="11">
        <v>3</v>
      </c>
      <c r="E267" s="11">
        <v>9031</v>
      </c>
      <c r="F267" s="11" t="s">
        <v>64</v>
      </c>
      <c r="G267" s="11">
        <v>7</v>
      </c>
      <c r="H267" s="11" t="s">
        <v>68</v>
      </c>
      <c r="I267" s="11">
        <v>10</v>
      </c>
      <c r="J267" s="11">
        <v>3100</v>
      </c>
      <c r="K267" s="11">
        <v>3100</v>
      </c>
      <c r="L267" s="11">
        <v>630</v>
      </c>
      <c r="M267" s="12">
        <v>0.41581466575699999</v>
      </c>
      <c r="N267" s="13">
        <v>1</v>
      </c>
      <c r="O267" s="14">
        <f t="shared" si="20"/>
        <v>0.41581466575699999</v>
      </c>
      <c r="P267" s="14">
        <v>3.7313529999999999</v>
      </c>
      <c r="Q267" s="14">
        <v>0.13450200000000001</v>
      </c>
      <c r="R267" s="14">
        <f t="shared" si="21"/>
        <v>1.5515513005163792</v>
      </c>
      <c r="S267" s="14">
        <f t="shared" si="22"/>
        <v>5.592790417364802E-2</v>
      </c>
      <c r="T267" s="13">
        <v>0.93</v>
      </c>
      <c r="U267" s="13">
        <v>0.92</v>
      </c>
      <c r="V267" s="14">
        <f t="shared" si="23"/>
        <v>1.4429427094802327</v>
      </c>
      <c r="W267" s="14">
        <f t="shared" si="24"/>
        <v>5.1453671839756181E-2</v>
      </c>
    </row>
    <row r="268" spans="1:23">
      <c r="A268" s="11" t="s">
        <v>69</v>
      </c>
      <c r="B268" s="11" t="s">
        <v>65</v>
      </c>
      <c r="C268" s="12">
        <v>2801.4396430400002</v>
      </c>
      <c r="D268" s="11">
        <v>3</v>
      </c>
      <c r="E268" s="11">
        <v>9032</v>
      </c>
      <c r="F268" s="11" t="s">
        <v>64</v>
      </c>
      <c r="G268" s="11">
        <v>7</v>
      </c>
      <c r="H268" s="11" t="s">
        <v>61</v>
      </c>
      <c r="I268" s="11">
        <v>12</v>
      </c>
      <c r="J268" s="11">
        <v>5300</v>
      </c>
      <c r="K268" s="11">
        <v>5300</v>
      </c>
      <c r="L268" s="11">
        <v>632</v>
      </c>
      <c r="M268" s="12">
        <v>0.272302104978</v>
      </c>
      <c r="N268" s="13">
        <v>0.55000000000000004</v>
      </c>
      <c r="O268" s="14">
        <f t="shared" si="20"/>
        <v>0.1497661577379</v>
      </c>
      <c r="P268" s="14">
        <v>1.7289019999999999</v>
      </c>
      <c r="Q268" s="14">
        <v>6.3421000000000005E-2</v>
      </c>
      <c r="R268" s="14">
        <f t="shared" si="21"/>
        <v>0.2589310096453708</v>
      </c>
      <c r="S268" s="14">
        <f t="shared" si="22"/>
        <v>9.4983194898953568E-3</v>
      </c>
      <c r="T268" s="13">
        <v>0.93</v>
      </c>
      <c r="U268" s="13">
        <v>0.92</v>
      </c>
      <c r="V268" s="14">
        <f t="shared" si="23"/>
        <v>0.24080583897019486</v>
      </c>
      <c r="W268" s="14">
        <f t="shared" si="24"/>
        <v>8.7384539307037278E-3</v>
      </c>
    </row>
    <row r="269" spans="1:23">
      <c r="A269" s="11" t="s">
        <v>69</v>
      </c>
      <c r="B269" s="11" t="s">
        <v>65</v>
      </c>
      <c r="C269" s="12">
        <v>2801.4396430400002</v>
      </c>
      <c r="D269" s="11">
        <v>3</v>
      </c>
      <c r="E269" s="11">
        <v>9037</v>
      </c>
      <c r="F269" s="11" t="s">
        <v>64</v>
      </c>
      <c r="G269" s="11">
        <v>7</v>
      </c>
      <c r="H269" s="11" t="s">
        <v>57</v>
      </c>
      <c r="I269" s="11">
        <v>11</v>
      </c>
      <c r="J269" s="11">
        <v>4340</v>
      </c>
      <c r="K269" s="11">
        <v>1180</v>
      </c>
      <c r="L269" s="11">
        <v>631</v>
      </c>
      <c r="M269" s="12">
        <v>0.33284622795899999</v>
      </c>
      <c r="N269" s="13">
        <v>1</v>
      </c>
      <c r="O269" s="14">
        <f t="shared" si="20"/>
        <v>0.33284622795899999</v>
      </c>
      <c r="P269" s="14">
        <v>3.2994349999999999</v>
      </c>
      <c r="Q269" s="14">
        <v>0.11773699999999999</v>
      </c>
      <c r="R269" s="14">
        <f t="shared" si="21"/>
        <v>1.098204494145903</v>
      </c>
      <c r="S269" s="14">
        <f t="shared" si="22"/>
        <v>3.9188316341208777E-2</v>
      </c>
      <c r="T269" s="13">
        <v>0.93</v>
      </c>
      <c r="U269" s="13">
        <v>0.92</v>
      </c>
      <c r="V269" s="14">
        <f t="shared" si="23"/>
        <v>1.0213301795556899</v>
      </c>
      <c r="W269" s="14">
        <f t="shared" si="24"/>
        <v>3.6053251033912076E-2</v>
      </c>
    </row>
    <row r="270" spans="1:23">
      <c r="A270" s="11" t="s">
        <v>69</v>
      </c>
      <c r="B270" s="11" t="s">
        <v>65</v>
      </c>
      <c r="C270" s="12">
        <v>2801.4396430400002</v>
      </c>
      <c r="D270" s="11">
        <v>3</v>
      </c>
      <c r="E270" s="11">
        <v>9045</v>
      </c>
      <c r="F270" s="11" t="s">
        <v>64</v>
      </c>
      <c r="G270" s="11">
        <v>7</v>
      </c>
      <c r="H270" s="11" t="s">
        <v>57</v>
      </c>
      <c r="I270" s="11">
        <v>11</v>
      </c>
      <c r="J270" s="11">
        <v>4340</v>
      </c>
      <c r="K270" s="11">
        <v>4340</v>
      </c>
      <c r="L270" s="11">
        <v>631</v>
      </c>
      <c r="M270" s="12">
        <v>0.16000452535000001</v>
      </c>
      <c r="N270" s="13">
        <v>1</v>
      </c>
      <c r="O270" s="14">
        <f t="shared" si="20"/>
        <v>0.16000452535000001</v>
      </c>
      <c r="P270" s="14">
        <v>3.2994349999999999</v>
      </c>
      <c r="Q270" s="14">
        <v>0.11773699999999999</v>
      </c>
      <c r="R270" s="14">
        <f t="shared" si="21"/>
        <v>0.52792453109817727</v>
      </c>
      <c r="S270" s="14">
        <f t="shared" si="22"/>
        <v>1.883845280113295E-2</v>
      </c>
      <c r="T270" s="13">
        <v>0.93</v>
      </c>
      <c r="U270" s="13">
        <v>0.92</v>
      </c>
      <c r="V270" s="14">
        <f t="shared" si="23"/>
        <v>0.4909698139213049</v>
      </c>
      <c r="W270" s="14">
        <f t="shared" si="24"/>
        <v>1.7331376577042316E-2</v>
      </c>
    </row>
    <row r="271" spans="1:23">
      <c r="A271" s="11" t="s">
        <v>69</v>
      </c>
      <c r="B271" s="11" t="s">
        <v>65</v>
      </c>
      <c r="C271" s="12">
        <v>2801.4396430400002</v>
      </c>
      <c r="D271" s="11">
        <v>3</v>
      </c>
      <c r="E271" s="11">
        <v>9089</v>
      </c>
      <c r="F271" s="11" t="s">
        <v>64</v>
      </c>
      <c r="G271" s="11">
        <v>7</v>
      </c>
      <c r="H271" s="11" t="s">
        <v>56</v>
      </c>
      <c r="I271" s="11">
        <v>7</v>
      </c>
      <c r="J271" s="11">
        <v>2110</v>
      </c>
      <c r="K271" s="11">
        <v>2110</v>
      </c>
      <c r="L271" s="11">
        <v>627</v>
      </c>
      <c r="M271" s="12">
        <v>3.832376918</v>
      </c>
      <c r="N271" s="13">
        <v>1</v>
      </c>
      <c r="O271" s="14">
        <f t="shared" si="20"/>
        <v>3.832376918</v>
      </c>
      <c r="P271" s="14">
        <v>6.1202810000000003</v>
      </c>
      <c r="Q271" s="14">
        <v>1.0088379999999999</v>
      </c>
      <c r="R271" s="14">
        <f t="shared" si="21"/>
        <v>23.45522363607396</v>
      </c>
      <c r="S271" s="14">
        <f t="shared" si="22"/>
        <v>3.8662474652012837</v>
      </c>
      <c r="T271" s="13">
        <v>0.93</v>
      </c>
      <c r="U271" s="13">
        <v>0.92</v>
      </c>
      <c r="V271" s="14">
        <f t="shared" si="23"/>
        <v>21.813357981548783</v>
      </c>
      <c r="W271" s="14">
        <f t="shared" si="24"/>
        <v>3.556947667985181</v>
      </c>
    </row>
    <row r="272" spans="1:23">
      <c r="A272" s="11" t="s">
        <v>69</v>
      </c>
      <c r="B272" s="11" t="s">
        <v>65</v>
      </c>
      <c r="C272" s="12">
        <v>2801.4396430400002</v>
      </c>
      <c r="D272" s="11">
        <v>3</v>
      </c>
      <c r="E272" s="11">
        <v>9090</v>
      </c>
      <c r="F272" s="11" t="s">
        <v>64</v>
      </c>
      <c r="G272" s="11">
        <v>7</v>
      </c>
      <c r="H272" s="11" t="s">
        <v>57</v>
      </c>
      <c r="I272" s="11">
        <v>11</v>
      </c>
      <c r="J272" s="11">
        <v>4340</v>
      </c>
      <c r="K272" s="11">
        <v>4340</v>
      </c>
      <c r="L272" s="11">
        <v>631</v>
      </c>
      <c r="M272" s="12">
        <v>20.109683368700001</v>
      </c>
      <c r="N272" s="13">
        <v>1</v>
      </c>
      <c r="O272" s="14">
        <f t="shared" si="20"/>
        <v>20.109683368700001</v>
      </c>
      <c r="P272" s="14">
        <v>3.2994349999999999</v>
      </c>
      <c r="Q272" s="14">
        <v>0.11773699999999999</v>
      </c>
      <c r="R272" s="14">
        <f t="shared" si="21"/>
        <v>66.35059314560668</v>
      </c>
      <c r="S272" s="14">
        <f t="shared" si="22"/>
        <v>2.3676537907806319</v>
      </c>
      <c r="T272" s="13">
        <v>0.93</v>
      </c>
      <c r="U272" s="13">
        <v>0.92</v>
      </c>
      <c r="V272" s="14">
        <f t="shared" si="23"/>
        <v>61.706051625414219</v>
      </c>
      <c r="W272" s="14">
        <f t="shared" si="24"/>
        <v>2.1782414875181813</v>
      </c>
    </row>
    <row r="273" spans="1:23">
      <c r="A273" s="11" t="s">
        <v>69</v>
      </c>
      <c r="B273" s="11" t="s">
        <v>65</v>
      </c>
      <c r="C273" s="12">
        <v>2801.4396430400002</v>
      </c>
      <c r="D273" s="11">
        <v>3</v>
      </c>
      <c r="E273" s="11">
        <v>9091</v>
      </c>
      <c r="F273" s="11" t="s">
        <v>64</v>
      </c>
      <c r="G273" s="11">
        <v>7</v>
      </c>
      <c r="H273" s="11" t="s">
        <v>58</v>
      </c>
      <c r="I273" s="11">
        <v>13</v>
      </c>
      <c r="J273" s="11">
        <v>6170</v>
      </c>
      <c r="K273" s="11">
        <v>6170</v>
      </c>
      <c r="L273" s="11">
        <v>633</v>
      </c>
      <c r="M273" s="12">
        <v>0.24316676618499999</v>
      </c>
      <c r="N273" s="13">
        <v>1</v>
      </c>
      <c r="O273" s="14">
        <f t="shared" si="20"/>
        <v>0.24316676618499999</v>
      </c>
      <c r="P273" s="14">
        <v>1.6597740000000001</v>
      </c>
      <c r="Q273" s="14">
        <v>6.0443999999999998E-2</v>
      </c>
      <c r="R273" s="14">
        <f t="shared" si="21"/>
        <v>0.40360187617794219</v>
      </c>
      <c r="S273" s="14">
        <f t="shared" si="22"/>
        <v>1.4697972015286139E-2</v>
      </c>
      <c r="T273" s="13">
        <v>0.93</v>
      </c>
      <c r="U273" s="13">
        <v>0.92</v>
      </c>
      <c r="V273" s="14">
        <f t="shared" si="23"/>
        <v>0.37534974484548628</v>
      </c>
      <c r="W273" s="14">
        <f t="shared" si="24"/>
        <v>1.3522134254063248E-2</v>
      </c>
    </row>
    <row r="274" spans="1:23">
      <c r="A274" s="11" t="s">
        <v>69</v>
      </c>
      <c r="B274" s="11" t="s">
        <v>65</v>
      </c>
      <c r="C274" s="12">
        <v>2801.4396430400002</v>
      </c>
      <c r="D274" s="11">
        <v>3</v>
      </c>
      <c r="E274" s="11">
        <v>9096</v>
      </c>
      <c r="F274" s="11" t="s">
        <v>64</v>
      </c>
      <c r="G274" s="11">
        <v>7</v>
      </c>
      <c r="H274" s="11" t="s">
        <v>51</v>
      </c>
      <c r="I274" s="11">
        <v>4</v>
      </c>
      <c r="J274" s="11">
        <v>1550</v>
      </c>
      <c r="K274" s="11">
        <v>1550</v>
      </c>
      <c r="L274" s="11">
        <v>624</v>
      </c>
      <c r="M274" s="12">
        <v>2.12884276557</v>
      </c>
      <c r="N274" s="13">
        <v>1</v>
      </c>
      <c r="O274" s="14">
        <f t="shared" si="20"/>
        <v>2.12884276557</v>
      </c>
      <c r="P274" s="14">
        <v>8.9435769999999994</v>
      </c>
      <c r="Q274" s="14">
        <v>1.3322039999999999</v>
      </c>
      <c r="R274" s="14">
        <f t="shared" si="21"/>
        <v>19.039469194768241</v>
      </c>
      <c r="S274" s="14">
        <f t="shared" si="22"/>
        <v>2.8360528476634159</v>
      </c>
      <c r="T274" s="13">
        <v>0.93</v>
      </c>
      <c r="U274" s="13">
        <v>0.92</v>
      </c>
      <c r="V274" s="14">
        <f t="shared" si="23"/>
        <v>17.706706351134464</v>
      </c>
      <c r="W274" s="14">
        <f t="shared" si="24"/>
        <v>2.6091686198503425</v>
      </c>
    </row>
    <row r="275" spans="1:23">
      <c r="A275" s="11" t="s">
        <v>69</v>
      </c>
      <c r="B275" s="11" t="s">
        <v>65</v>
      </c>
      <c r="C275" s="12">
        <v>2801.4396430400002</v>
      </c>
      <c r="D275" s="11">
        <v>3</v>
      </c>
      <c r="E275" s="11">
        <v>9097</v>
      </c>
      <c r="F275" s="11" t="s">
        <v>64</v>
      </c>
      <c r="G275" s="11">
        <v>7</v>
      </c>
      <c r="H275" s="11" t="s">
        <v>57</v>
      </c>
      <c r="I275" s="11">
        <v>11</v>
      </c>
      <c r="J275" s="11">
        <v>4340</v>
      </c>
      <c r="K275" s="11">
        <v>4340</v>
      </c>
      <c r="L275" s="11">
        <v>631</v>
      </c>
      <c r="M275" s="12">
        <v>3.1167937640600001</v>
      </c>
      <c r="N275" s="13">
        <v>1</v>
      </c>
      <c r="O275" s="14">
        <f t="shared" si="20"/>
        <v>3.1167937640600001</v>
      </c>
      <c r="P275" s="14">
        <v>3.2994349999999999</v>
      </c>
      <c r="Q275" s="14">
        <v>0.11773699999999999</v>
      </c>
      <c r="R275" s="14">
        <f t="shared" si="21"/>
        <v>10.283658432921307</v>
      </c>
      <c r="S275" s="14">
        <f t="shared" si="22"/>
        <v>0.36696194739913224</v>
      </c>
      <c r="T275" s="13">
        <v>0.93</v>
      </c>
      <c r="U275" s="13">
        <v>0.92</v>
      </c>
      <c r="V275" s="14">
        <f t="shared" si="23"/>
        <v>9.5638023426168157</v>
      </c>
      <c r="W275" s="14">
        <f t="shared" si="24"/>
        <v>0.3376049916072017</v>
      </c>
    </row>
    <row r="276" spans="1:23">
      <c r="A276" s="11" t="s">
        <v>69</v>
      </c>
      <c r="B276" s="11" t="s">
        <v>65</v>
      </c>
      <c r="C276" s="12">
        <v>2801.4396430400002</v>
      </c>
      <c r="D276" s="11">
        <v>3</v>
      </c>
      <c r="E276" s="11">
        <v>9098</v>
      </c>
      <c r="F276" s="11" t="s">
        <v>64</v>
      </c>
      <c r="G276" s="11">
        <v>7</v>
      </c>
      <c r="H276" s="11" t="s">
        <v>51</v>
      </c>
      <c r="I276" s="11">
        <v>4</v>
      </c>
      <c r="J276" s="11">
        <v>1550</v>
      </c>
      <c r="K276" s="11">
        <v>1550</v>
      </c>
      <c r="L276" s="11">
        <v>624</v>
      </c>
      <c r="M276" s="12">
        <v>8.2242470484300001E-2</v>
      </c>
      <c r="N276" s="13">
        <v>1</v>
      </c>
      <c r="O276" s="14">
        <f t="shared" si="20"/>
        <v>8.2242470484300001E-2</v>
      </c>
      <c r="P276" s="14">
        <v>8.9435769999999994</v>
      </c>
      <c r="Q276" s="14">
        <v>1.3322039999999999</v>
      </c>
      <c r="R276" s="14">
        <f t="shared" si="21"/>
        <v>0.73554186744656436</v>
      </c>
      <c r="S276" s="14">
        <f t="shared" si="22"/>
        <v>0.1095637481490664</v>
      </c>
      <c r="T276" s="13">
        <v>0.93</v>
      </c>
      <c r="U276" s="13">
        <v>0.92</v>
      </c>
      <c r="V276" s="14">
        <f t="shared" si="23"/>
        <v>0.6840539367253049</v>
      </c>
      <c r="W276" s="14">
        <f t="shared" si="24"/>
        <v>0.10079864829714109</v>
      </c>
    </row>
    <row r="277" spans="1:23">
      <c r="A277" s="11" t="s">
        <v>69</v>
      </c>
      <c r="B277" s="11" t="s">
        <v>65</v>
      </c>
      <c r="C277" s="12">
        <v>2801.4396430400002</v>
      </c>
      <c r="D277" s="11">
        <v>3</v>
      </c>
      <c r="E277" s="11">
        <v>9128</v>
      </c>
      <c r="F277" s="11" t="s">
        <v>64</v>
      </c>
      <c r="G277" s="11">
        <v>7</v>
      </c>
      <c r="H277" s="11" t="s">
        <v>51</v>
      </c>
      <c r="I277" s="11">
        <v>4</v>
      </c>
      <c r="J277" s="11">
        <v>8140</v>
      </c>
      <c r="K277" s="11">
        <v>8140</v>
      </c>
      <c r="L277" s="11">
        <v>624</v>
      </c>
      <c r="M277" s="12">
        <v>22.625330580300002</v>
      </c>
      <c r="N277" s="13">
        <v>1</v>
      </c>
      <c r="O277" s="14">
        <f t="shared" si="20"/>
        <v>22.625330580300002</v>
      </c>
      <c r="P277" s="14">
        <v>8.9435769999999994</v>
      </c>
      <c r="Q277" s="14">
        <v>1.3322039999999999</v>
      </c>
      <c r="R277" s="14">
        <f t="shared" si="21"/>
        <v>202.35138619536772</v>
      </c>
      <c r="S277" s="14">
        <f t="shared" si="22"/>
        <v>30.141555900397982</v>
      </c>
      <c r="T277" s="13">
        <v>0.93</v>
      </c>
      <c r="U277" s="13">
        <v>0.92</v>
      </c>
      <c r="V277" s="14">
        <f t="shared" si="23"/>
        <v>188.18678916169199</v>
      </c>
      <c r="W277" s="14">
        <f t="shared" si="24"/>
        <v>27.730231428366146</v>
      </c>
    </row>
    <row r="278" spans="1:23">
      <c r="A278" s="11" t="s">
        <v>69</v>
      </c>
      <c r="B278" s="11" t="s">
        <v>65</v>
      </c>
      <c r="C278" s="12">
        <v>2801.4396430400002</v>
      </c>
      <c r="D278" s="11">
        <v>3</v>
      </c>
      <c r="E278" s="11">
        <v>9129</v>
      </c>
      <c r="F278" s="11" t="s">
        <v>64</v>
      </c>
      <c r="G278" s="11">
        <v>7</v>
      </c>
      <c r="H278" s="11" t="s">
        <v>51</v>
      </c>
      <c r="I278" s="11">
        <v>4</v>
      </c>
      <c r="J278" s="11">
        <v>1400</v>
      </c>
      <c r="K278" s="11">
        <v>1400</v>
      </c>
      <c r="L278" s="11">
        <v>624</v>
      </c>
      <c r="M278" s="12">
        <v>28.994438201000001</v>
      </c>
      <c r="N278" s="13">
        <v>1</v>
      </c>
      <c r="O278" s="14">
        <f t="shared" si="20"/>
        <v>28.994438201000001</v>
      </c>
      <c r="P278" s="14">
        <v>8.9435769999999994</v>
      </c>
      <c r="Q278" s="14">
        <v>1.3322039999999999</v>
      </c>
      <c r="R278" s="14">
        <f t="shared" si="21"/>
        <v>259.31399062238495</v>
      </c>
      <c r="S278" s="14">
        <f t="shared" si="22"/>
        <v>38.626506549125004</v>
      </c>
      <c r="T278" s="13">
        <v>0.93</v>
      </c>
      <c r="U278" s="13">
        <v>0.92</v>
      </c>
      <c r="V278" s="14">
        <f t="shared" si="23"/>
        <v>241.16201127881803</v>
      </c>
      <c r="W278" s="14">
        <f t="shared" si="24"/>
        <v>35.536386025195007</v>
      </c>
    </row>
    <row r="279" spans="1:23">
      <c r="A279" s="11" t="s">
        <v>69</v>
      </c>
      <c r="B279" s="11" t="s">
        <v>65</v>
      </c>
      <c r="C279" s="12">
        <v>2801.4396430400002</v>
      </c>
      <c r="D279" s="11">
        <v>3</v>
      </c>
      <c r="E279" s="11">
        <v>9130</v>
      </c>
      <c r="F279" s="11" t="s">
        <v>64</v>
      </c>
      <c r="G279" s="11">
        <v>7</v>
      </c>
      <c r="H279" s="11" t="s">
        <v>68</v>
      </c>
      <c r="I279" s="11">
        <v>10</v>
      </c>
      <c r="J279" s="11">
        <v>3200</v>
      </c>
      <c r="K279" s="11">
        <v>1180</v>
      </c>
      <c r="L279" s="11">
        <v>630</v>
      </c>
      <c r="M279" s="12">
        <v>5.1981283953100004</v>
      </c>
      <c r="N279" s="13">
        <v>1</v>
      </c>
      <c r="O279" s="14">
        <f t="shared" si="20"/>
        <v>5.1981283953100004</v>
      </c>
      <c r="P279" s="14">
        <v>3.7313529999999999</v>
      </c>
      <c r="Q279" s="14">
        <v>0.13450200000000001</v>
      </c>
      <c r="R279" s="14">
        <f t="shared" si="21"/>
        <v>19.396051982225156</v>
      </c>
      <c r="S279" s="14">
        <f t="shared" si="22"/>
        <v>0.6991586654259857</v>
      </c>
      <c r="T279" s="13">
        <v>0.93</v>
      </c>
      <c r="U279" s="13">
        <v>0.92</v>
      </c>
      <c r="V279" s="14">
        <f t="shared" si="23"/>
        <v>18.038328343469395</v>
      </c>
      <c r="W279" s="14">
        <f t="shared" si="24"/>
        <v>0.64322597219190691</v>
      </c>
    </row>
    <row r="280" spans="1:23">
      <c r="A280" s="11" t="s">
        <v>69</v>
      </c>
      <c r="B280" s="11" t="s">
        <v>65</v>
      </c>
      <c r="C280" s="12">
        <v>2801.4396430400002</v>
      </c>
      <c r="D280" s="11">
        <v>3</v>
      </c>
      <c r="E280" s="11">
        <v>9132</v>
      </c>
      <c r="F280" s="11" t="s">
        <v>64</v>
      </c>
      <c r="G280" s="11">
        <v>7</v>
      </c>
      <c r="H280" s="11" t="s">
        <v>57</v>
      </c>
      <c r="I280" s="11">
        <v>11</v>
      </c>
      <c r="J280" s="11">
        <v>4340</v>
      </c>
      <c r="K280" s="11">
        <v>4340</v>
      </c>
      <c r="L280" s="11">
        <v>631</v>
      </c>
      <c r="M280" s="12">
        <v>7.8292555510400001</v>
      </c>
      <c r="N280" s="13">
        <v>1</v>
      </c>
      <c r="O280" s="14">
        <f t="shared" si="20"/>
        <v>7.8292555510400001</v>
      </c>
      <c r="P280" s="14">
        <v>3.2994349999999999</v>
      </c>
      <c r="Q280" s="14">
        <v>0.11773699999999999</v>
      </c>
      <c r="R280" s="14">
        <f t="shared" si="21"/>
        <v>25.832119789045663</v>
      </c>
      <c r="S280" s="14">
        <f t="shared" si="22"/>
        <v>0.92179306081279644</v>
      </c>
      <c r="T280" s="13">
        <v>0.93</v>
      </c>
      <c r="U280" s="13">
        <v>0.92</v>
      </c>
      <c r="V280" s="14">
        <f t="shared" si="23"/>
        <v>24.023871403812468</v>
      </c>
      <c r="W280" s="14">
        <f t="shared" si="24"/>
        <v>0.84804961594777273</v>
      </c>
    </row>
    <row r="281" spans="1:23">
      <c r="A281" s="11" t="s">
        <v>69</v>
      </c>
      <c r="B281" s="11" t="s">
        <v>65</v>
      </c>
      <c r="C281" s="12">
        <v>2801.4396430400002</v>
      </c>
      <c r="D281" s="11">
        <v>3</v>
      </c>
      <c r="E281" s="11">
        <v>9133</v>
      </c>
      <c r="F281" s="11" t="s">
        <v>64</v>
      </c>
      <c r="G281" s="11">
        <v>7</v>
      </c>
      <c r="H281" s="11" t="s">
        <v>60</v>
      </c>
      <c r="I281" s="11">
        <v>8</v>
      </c>
      <c r="J281" s="11">
        <v>2150</v>
      </c>
      <c r="K281" s="11">
        <v>2150</v>
      </c>
      <c r="L281" s="11">
        <v>628</v>
      </c>
      <c r="M281" s="12">
        <v>1.8662066416500001</v>
      </c>
      <c r="N281" s="13">
        <v>1</v>
      </c>
      <c r="O281" s="14">
        <f t="shared" si="20"/>
        <v>1.8662066416500001</v>
      </c>
      <c r="P281" s="14">
        <v>7.7102899999999996</v>
      </c>
      <c r="Q281" s="14">
        <v>1.3157179999999999</v>
      </c>
      <c r="R281" s="14">
        <f t="shared" si="21"/>
        <v>14.388994407047578</v>
      </c>
      <c r="S281" s="14">
        <f t="shared" si="22"/>
        <v>2.4554016701384547</v>
      </c>
      <c r="T281" s="13">
        <v>0.93</v>
      </c>
      <c r="U281" s="13">
        <v>0.92</v>
      </c>
      <c r="V281" s="14">
        <f t="shared" si="23"/>
        <v>13.381764798554249</v>
      </c>
      <c r="W281" s="14">
        <f t="shared" si="24"/>
        <v>2.2589695365273785</v>
      </c>
    </row>
    <row r="282" spans="1:23">
      <c r="A282" s="11" t="s">
        <v>69</v>
      </c>
      <c r="B282" s="11" t="s">
        <v>65</v>
      </c>
      <c r="C282" s="12">
        <v>2801.4396430400002</v>
      </c>
      <c r="D282" s="11">
        <v>3</v>
      </c>
      <c r="E282" s="11">
        <v>9134</v>
      </c>
      <c r="F282" s="11" t="s">
        <v>64</v>
      </c>
      <c r="G282" s="11">
        <v>7</v>
      </c>
      <c r="H282" s="11" t="s">
        <v>68</v>
      </c>
      <c r="I282" s="11">
        <v>10</v>
      </c>
      <c r="J282" s="11">
        <v>3100</v>
      </c>
      <c r="K282" s="11">
        <v>3100</v>
      </c>
      <c r="L282" s="11">
        <v>630</v>
      </c>
      <c r="M282" s="12">
        <v>17.425678808299999</v>
      </c>
      <c r="N282" s="13">
        <v>1</v>
      </c>
      <c r="O282" s="14">
        <f t="shared" si="20"/>
        <v>17.425678808299999</v>
      </c>
      <c r="P282" s="14">
        <v>3.7313529999999999</v>
      </c>
      <c r="Q282" s="14">
        <v>0.13450200000000001</v>
      </c>
      <c r="R282" s="14">
        <f t="shared" si="21"/>
        <v>65.021358898386623</v>
      </c>
      <c r="S282" s="14">
        <f t="shared" si="22"/>
        <v>2.3437886510739667</v>
      </c>
      <c r="T282" s="13">
        <v>0.93</v>
      </c>
      <c r="U282" s="13">
        <v>0.92</v>
      </c>
      <c r="V282" s="14">
        <f t="shared" si="23"/>
        <v>60.469863775499562</v>
      </c>
      <c r="W282" s="14">
        <f t="shared" si="24"/>
        <v>2.1562855589880496</v>
      </c>
    </row>
    <row r="283" spans="1:23">
      <c r="A283" s="11" t="s">
        <v>69</v>
      </c>
      <c r="B283" s="11" t="s">
        <v>65</v>
      </c>
      <c r="C283" s="12">
        <v>2801.4396430400002</v>
      </c>
      <c r="D283" s="11">
        <v>3</v>
      </c>
      <c r="E283" s="11">
        <v>9135</v>
      </c>
      <c r="F283" s="11" t="s">
        <v>64</v>
      </c>
      <c r="G283" s="11">
        <v>7</v>
      </c>
      <c r="H283" s="11" t="s">
        <v>61</v>
      </c>
      <c r="I283" s="11">
        <v>12</v>
      </c>
      <c r="J283" s="11">
        <v>5300</v>
      </c>
      <c r="K283" s="11">
        <v>5300</v>
      </c>
      <c r="L283" s="11">
        <v>632</v>
      </c>
      <c r="M283" s="12">
        <v>4.1997256057600003</v>
      </c>
      <c r="N283" s="13">
        <v>0.55000000000000004</v>
      </c>
      <c r="O283" s="14">
        <f t="shared" si="20"/>
        <v>2.3098490831680003</v>
      </c>
      <c r="P283" s="14">
        <v>1.7289019999999999</v>
      </c>
      <c r="Q283" s="14">
        <v>6.3421000000000005E-2</v>
      </c>
      <c r="R283" s="14">
        <f t="shared" si="21"/>
        <v>3.9935026995873217</v>
      </c>
      <c r="S283" s="14">
        <f t="shared" si="22"/>
        <v>0.14649293870359775</v>
      </c>
      <c r="T283" s="13">
        <v>0.93</v>
      </c>
      <c r="U283" s="13">
        <v>0.92</v>
      </c>
      <c r="V283" s="14">
        <f t="shared" si="23"/>
        <v>3.7139575106162095</v>
      </c>
      <c r="W283" s="14">
        <f t="shared" si="24"/>
        <v>0.13477350360730994</v>
      </c>
    </row>
    <row r="284" spans="1:23">
      <c r="A284" s="11" t="s">
        <v>69</v>
      </c>
      <c r="B284" s="11" t="s">
        <v>65</v>
      </c>
      <c r="C284" s="12">
        <v>2801.4396430400002</v>
      </c>
      <c r="D284" s="11">
        <v>3</v>
      </c>
      <c r="E284" s="11">
        <v>9136</v>
      </c>
      <c r="F284" s="11" t="s">
        <v>64</v>
      </c>
      <c r="G284" s="11">
        <v>7</v>
      </c>
      <c r="H284" s="11" t="s">
        <v>58</v>
      </c>
      <c r="I284" s="11">
        <v>13</v>
      </c>
      <c r="J284" s="11">
        <v>6460</v>
      </c>
      <c r="K284" s="11">
        <v>6460</v>
      </c>
      <c r="L284" s="11">
        <v>633</v>
      </c>
      <c r="M284" s="12">
        <v>9.1378779075900002E-2</v>
      </c>
      <c r="N284" s="13">
        <v>1</v>
      </c>
      <c r="O284" s="14">
        <f t="shared" si="20"/>
        <v>9.1378779075900002E-2</v>
      </c>
      <c r="P284" s="14">
        <v>1.6597740000000001</v>
      </c>
      <c r="Q284" s="14">
        <v>6.0443999999999998E-2</v>
      </c>
      <c r="R284" s="14">
        <f t="shared" si="21"/>
        <v>0.15166812166192287</v>
      </c>
      <c r="S284" s="14">
        <f t="shared" si="22"/>
        <v>5.5232989224636994E-3</v>
      </c>
      <c r="T284" s="13">
        <v>0.93</v>
      </c>
      <c r="U284" s="13">
        <v>0.92</v>
      </c>
      <c r="V284" s="14">
        <f t="shared" si="23"/>
        <v>0.14105135314558828</v>
      </c>
      <c r="W284" s="14">
        <f t="shared" si="24"/>
        <v>5.0814350086666035E-3</v>
      </c>
    </row>
    <row r="285" spans="1:23">
      <c r="A285" s="11" t="s">
        <v>69</v>
      </c>
      <c r="B285" s="11" t="s">
        <v>65</v>
      </c>
      <c r="C285" s="12">
        <v>2801.4396430400002</v>
      </c>
      <c r="D285" s="11">
        <v>3</v>
      </c>
      <c r="E285" s="11">
        <v>9137</v>
      </c>
      <c r="F285" s="11" t="s">
        <v>64</v>
      </c>
      <c r="G285" s="11">
        <v>7</v>
      </c>
      <c r="H285" s="11" t="s">
        <v>57</v>
      </c>
      <c r="I285" s="11">
        <v>11</v>
      </c>
      <c r="J285" s="11">
        <v>4340</v>
      </c>
      <c r="K285" s="11">
        <v>4340</v>
      </c>
      <c r="L285" s="11">
        <v>631</v>
      </c>
      <c r="M285" s="12">
        <v>0.11473879940999999</v>
      </c>
      <c r="N285" s="13">
        <v>1</v>
      </c>
      <c r="O285" s="14">
        <f t="shared" si="20"/>
        <v>0.11473879940999999</v>
      </c>
      <c r="P285" s="14">
        <v>3.2994349999999999</v>
      </c>
      <c r="Q285" s="14">
        <v>0.11773699999999999</v>
      </c>
      <c r="R285" s="14">
        <f t="shared" si="21"/>
        <v>0.37857321063133331</v>
      </c>
      <c r="S285" s="14">
        <f t="shared" si="22"/>
        <v>1.350900202613517E-2</v>
      </c>
      <c r="T285" s="13">
        <v>0.93</v>
      </c>
      <c r="U285" s="13">
        <v>0.92</v>
      </c>
      <c r="V285" s="14">
        <f t="shared" si="23"/>
        <v>0.35207308588713998</v>
      </c>
      <c r="W285" s="14">
        <f t="shared" si="24"/>
        <v>1.2428281864044356E-2</v>
      </c>
    </row>
    <row r="286" spans="1:23">
      <c r="A286" s="11" t="s">
        <v>69</v>
      </c>
      <c r="B286" s="11" t="s">
        <v>65</v>
      </c>
      <c r="C286" s="12">
        <v>2801.4396430400002</v>
      </c>
      <c r="D286" s="11">
        <v>3</v>
      </c>
      <c r="E286" s="11">
        <v>9138</v>
      </c>
      <c r="F286" s="11" t="s">
        <v>64</v>
      </c>
      <c r="G286" s="11">
        <v>7</v>
      </c>
      <c r="H286" s="11" t="s">
        <v>56</v>
      </c>
      <c r="I286" s="11">
        <v>7</v>
      </c>
      <c r="J286" s="11">
        <v>2110</v>
      </c>
      <c r="K286" s="11">
        <v>2110</v>
      </c>
      <c r="L286" s="11">
        <v>627</v>
      </c>
      <c r="M286" s="12">
        <v>39.508291517399996</v>
      </c>
      <c r="N286" s="13">
        <v>1</v>
      </c>
      <c r="O286" s="14">
        <f t="shared" si="20"/>
        <v>39.508291517399996</v>
      </c>
      <c r="P286" s="14">
        <v>6.1202810000000003</v>
      </c>
      <c r="Q286" s="14">
        <v>1.0088379999999999</v>
      </c>
      <c r="R286" s="14">
        <f t="shared" si="21"/>
        <v>241.80184591640437</v>
      </c>
      <c r="S286" s="14">
        <f t="shared" si="22"/>
        <v>39.857465797830777</v>
      </c>
      <c r="T286" s="13">
        <v>0.93</v>
      </c>
      <c r="U286" s="13">
        <v>0.92</v>
      </c>
      <c r="V286" s="14">
        <f t="shared" si="23"/>
        <v>224.87571670225609</v>
      </c>
      <c r="W286" s="14">
        <f t="shared" si="24"/>
        <v>36.668868534004318</v>
      </c>
    </row>
    <row r="287" spans="1:23">
      <c r="A287" s="11" t="s">
        <v>69</v>
      </c>
      <c r="B287" s="11" t="s">
        <v>65</v>
      </c>
      <c r="C287" s="12">
        <v>2801.4396430400002</v>
      </c>
      <c r="D287" s="11">
        <v>3</v>
      </c>
      <c r="E287" s="11">
        <v>9139</v>
      </c>
      <c r="F287" s="11" t="s">
        <v>64</v>
      </c>
      <c r="G287" s="11">
        <v>7</v>
      </c>
      <c r="H287" s="11" t="s">
        <v>57</v>
      </c>
      <c r="I287" s="11">
        <v>11</v>
      </c>
      <c r="J287" s="11">
        <v>4340</v>
      </c>
      <c r="K287" s="11">
        <v>4340</v>
      </c>
      <c r="L287" s="11">
        <v>631</v>
      </c>
      <c r="M287" s="12">
        <v>7.3372517540800004</v>
      </c>
      <c r="N287" s="13">
        <v>1</v>
      </c>
      <c r="O287" s="14">
        <f t="shared" si="20"/>
        <v>7.3372517540800004</v>
      </c>
      <c r="P287" s="14">
        <v>3.2994349999999999</v>
      </c>
      <c r="Q287" s="14">
        <v>0.11773699999999999</v>
      </c>
      <c r="R287" s="14">
        <f t="shared" si="21"/>
        <v>24.208785241222945</v>
      </c>
      <c r="S287" s="14">
        <f t="shared" si="22"/>
        <v>0.86386600977011696</v>
      </c>
      <c r="T287" s="13">
        <v>0.93</v>
      </c>
      <c r="U287" s="13">
        <v>0.92</v>
      </c>
      <c r="V287" s="14">
        <f t="shared" si="23"/>
        <v>22.514170274337339</v>
      </c>
      <c r="W287" s="14">
        <f t="shared" si="24"/>
        <v>0.79475672898850769</v>
      </c>
    </row>
    <row r="288" spans="1:23">
      <c r="A288" s="11" t="s">
        <v>69</v>
      </c>
      <c r="B288" s="11" t="s">
        <v>65</v>
      </c>
      <c r="C288" s="12">
        <v>2801.4396430400002</v>
      </c>
      <c r="D288" s="11">
        <v>3</v>
      </c>
      <c r="E288" s="11">
        <v>9140</v>
      </c>
      <c r="F288" s="11" t="s">
        <v>64</v>
      </c>
      <c r="G288" s="11">
        <v>7</v>
      </c>
      <c r="H288" s="11" t="s">
        <v>56</v>
      </c>
      <c r="I288" s="11">
        <v>7</v>
      </c>
      <c r="J288" s="11">
        <v>2120</v>
      </c>
      <c r="K288" s="11">
        <v>2120</v>
      </c>
      <c r="L288" s="11">
        <v>627</v>
      </c>
      <c r="M288" s="12">
        <v>15.3885696453</v>
      </c>
      <c r="N288" s="13">
        <v>1</v>
      </c>
      <c r="O288" s="14">
        <f t="shared" si="20"/>
        <v>15.3885696453</v>
      </c>
      <c r="P288" s="14">
        <v>6.1202810000000003</v>
      </c>
      <c r="Q288" s="14">
        <v>1.0088379999999999</v>
      </c>
      <c r="R288" s="14">
        <f t="shared" si="21"/>
        <v>94.182370417306331</v>
      </c>
      <c r="S288" s="14">
        <f t="shared" si="22"/>
        <v>15.524573823825161</v>
      </c>
      <c r="T288" s="13">
        <v>0.93</v>
      </c>
      <c r="U288" s="13">
        <v>0.92</v>
      </c>
      <c r="V288" s="14">
        <f t="shared" si="23"/>
        <v>87.589604488094892</v>
      </c>
      <c r="W288" s="14">
        <f t="shared" si="24"/>
        <v>14.282607917919149</v>
      </c>
    </row>
    <row r="289" spans="1:23">
      <c r="A289" s="11" t="s">
        <v>69</v>
      </c>
      <c r="B289" s="11" t="s">
        <v>65</v>
      </c>
      <c r="C289" s="12">
        <v>2801.4396430400002</v>
      </c>
      <c r="D289" s="11">
        <v>3</v>
      </c>
      <c r="E289" s="11">
        <v>9141</v>
      </c>
      <c r="F289" s="11" t="s">
        <v>64</v>
      </c>
      <c r="G289" s="11">
        <v>7</v>
      </c>
      <c r="H289" s="11" t="s">
        <v>58</v>
      </c>
      <c r="I289" s="11">
        <v>13</v>
      </c>
      <c r="J289" s="11">
        <v>6410</v>
      </c>
      <c r="K289" s="11">
        <v>6410</v>
      </c>
      <c r="L289" s="11">
        <v>633</v>
      </c>
      <c r="M289" s="12">
        <v>0.22961369712599999</v>
      </c>
      <c r="N289" s="13">
        <v>1</v>
      </c>
      <c r="O289" s="14">
        <f t="shared" si="20"/>
        <v>0.22961369712599999</v>
      </c>
      <c r="P289" s="14">
        <v>1.6597740000000001</v>
      </c>
      <c r="Q289" s="14">
        <v>6.0443999999999998E-2</v>
      </c>
      <c r="R289" s="14">
        <f t="shared" si="21"/>
        <v>0.38110684453360955</v>
      </c>
      <c r="S289" s="14">
        <f t="shared" si="22"/>
        <v>1.3878770309083943E-2</v>
      </c>
      <c r="T289" s="13">
        <v>0.93</v>
      </c>
      <c r="U289" s="13">
        <v>0.92</v>
      </c>
      <c r="V289" s="14">
        <f t="shared" si="23"/>
        <v>0.35442936541625691</v>
      </c>
      <c r="W289" s="14">
        <f t="shared" si="24"/>
        <v>1.2768468684357229E-2</v>
      </c>
    </row>
    <row r="290" spans="1:23">
      <c r="A290" s="11" t="s">
        <v>69</v>
      </c>
      <c r="B290" s="11" t="s">
        <v>65</v>
      </c>
      <c r="C290" s="12">
        <v>2801.4396430400002</v>
      </c>
      <c r="D290" s="11">
        <v>3</v>
      </c>
      <c r="E290" s="11">
        <v>9142</v>
      </c>
      <c r="F290" s="11" t="s">
        <v>64</v>
      </c>
      <c r="G290" s="11">
        <v>7</v>
      </c>
      <c r="H290" s="11" t="s">
        <v>68</v>
      </c>
      <c r="I290" s="11">
        <v>10</v>
      </c>
      <c r="J290" s="11">
        <v>3200</v>
      </c>
      <c r="K290" s="11">
        <v>3200</v>
      </c>
      <c r="L290" s="11">
        <v>630</v>
      </c>
      <c r="M290" s="12">
        <v>0.16657712491099999</v>
      </c>
      <c r="N290" s="13">
        <v>1</v>
      </c>
      <c r="O290" s="14">
        <f t="shared" si="20"/>
        <v>0.16657712491099999</v>
      </c>
      <c r="P290" s="14">
        <v>3.7313529999999999</v>
      </c>
      <c r="Q290" s="14">
        <v>0.13450200000000001</v>
      </c>
      <c r="R290" s="14">
        <f t="shared" si="21"/>
        <v>0.6215580547680345</v>
      </c>
      <c r="S290" s="14">
        <f t="shared" si="22"/>
        <v>2.2404956454779322E-2</v>
      </c>
      <c r="T290" s="13">
        <v>0.93</v>
      </c>
      <c r="U290" s="13">
        <v>0.92</v>
      </c>
      <c r="V290" s="14">
        <f t="shared" si="23"/>
        <v>0.57804899093427209</v>
      </c>
      <c r="W290" s="14">
        <f t="shared" si="24"/>
        <v>2.0612559938396977E-2</v>
      </c>
    </row>
    <row r="291" spans="1:23">
      <c r="A291" s="11" t="s">
        <v>69</v>
      </c>
      <c r="B291" s="11" t="s">
        <v>65</v>
      </c>
      <c r="C291" s="12">
        <v>2801.4396430400002</v>
      </c>
      <c r="D291" s="11">
        <v>3</v>
      </c>
      <c r="E291" s="11">
        <v>9143</v>
      </c>
      <c r="F291" s="11" t="s">
        <v>64</v>
      </c>
      <c r="G291" s="11">
        <v>7</v>
      </c>
      <c r="H291" s="11" t="s">
        <v>58</v>
      </c>
      <c r="I291" s="11">
        <v>13</v>
      </c>
      <c r="J291" s="11">
        <v>6170</v>
      </c>
      <c r="K291" s="11">
        <v>6170</v>
      </c>
      <c r="L291" s="11">
        <v>633</v>
      </c>
      <c r="M291" s="12">
        <v>0.33235853217400002</v>
      </c>
      <c r="N291" s="13">
        <v>1</v>
      </c>
      <c r="O291" s="14">
        <f t="shared" si="20"/>
        <v>0.33235853217400002</v>
      </c>
      <c r="P291" s="14">
        <v>1.6597740000000001</v>
      </c>
      <c r="Q291" s="14">
        <v>6.0443999999999998E-2</v>
      </c>
      <c r="R291" s="14">
        <f t="shared" si="21"/>
        <v>0.55164005038056874</v>
      </c>
      <c r="S291" s="14">
        <f t="shared" si="22"/>
        <v>2.0089079118725258E-2</v>
      </c>
      <c r="T291" s="13">
        <v>0.93</v>
      </c>
      <c r="U291" s="13">
        <v>0.92</v>
      </c>
      <c r="V291" s="14">
        <f t="shared" si="23"/>
        <v>0.51302524685392892</v>
      </c>
      <c r="W291" s="14">
        <f t="shared" si="24"/>
        <v>1.8481952789227239E-2</v>
      </c>
    </row>
    <row r="292" spans="1:23">
      <c r="A292" s="11" t="s">
        <v>69</v>
      </c>
      <c r="B292" s="11" t="s">
        <v>65</v>
      </c>
      <c r="C292" s="12">
        <v>2801.4396430400002</v>
      </c>
      <c r="D292" s="11">
        <v>3</v>
      </c>
      <c r="E292" s="11">
        <v>9144</v>
      </c>
      <c r="F292" s="11" t="s">
        <v>64</v>
      </c>
      <c r="G292" s="11">
        <v>7</v>
      </c>
      <c r="H292" s="11" t="s">
        <v>61</v>
      </c>
      <c r="I292" s="11">
        <v>12</v>
      </c>
      <c r="J292" s="11">
        <v>5300</v>
      </c>
      <c r="K292" s="11">
        <v>5300</v>
      </c>
      <c r="L292" s="11">
        <v>632</v>
      </c>
      <c r="M292" s="12">
        <v>0.22671999341099999</v>
      </c>
      <c r="N292" s="13">
        <v>0.55000000000000004</v>
      </c>
      <c r="O292" s="14">
        <f t="shared" si="20"/>
        <v>0.12469599637605</v>
      </c>
      <c r="P292" s="14">
        <v>1.7289019999999999</v>
      </c>
      <c r="Q292" s="14">
        <v>6.3421000000000005E-2</v>
      </c>
      <c r="R292" s="14">
        <f t="shared" si="21"/>
        <v>0.21558715752654559</v>
      </c>
      <c r="S292" s="14">
        <f t="shared" si="22"/>
        <v>7.9083447861654672E-3</v>
      </c>
      <c r="T292" s="13">
        <v>0.93</v>
      </c>
      <c r="U292" s="13">
        <v>0.92</v>
      </c>
      <c r="V292" s="14">
        <f t="shared" si="23"/>
        <v>0.20049605649968741</v>
      </c>
      <c r="W292" s="14">
        <f t="shared" si="24"/>
        <v>7.2756772032722301E-3</v>
      </c>
    </row>
    <row r="293" spans="1:23">
      <c r="A293" s="11" t="s">
        <v>69</v>
      </c>
      <c r="B293" s="11" t="s">
        <v>65</v>
      </c>
      <c r="C293" s="12">
        <v>2801.4396430400002</v>
      </c>
      <c r="D293" s="11">
        <v>3</v>
      </c>
      <c r="E293" s="11">
        <v>9145</v>
      </c>
      <c r="F293" s="11" t="s">
        <v>64</v>
      </c>
      <c r="G293" s="11">
        <v>7</v>
      </c>
      <c r="H293" s="11" t="s">
        <v>58</v>
      </c>
      <c r="I293" s="11">
        <v>13</v>
      </c>
      <c r="J293" s="11">
        <v>6460</v>
      </c>
      <c r="K293" s="11">
        <v>6460</v>
      </c>
      <c r="L293" s="11">
        <v>633</v>
      </c>
      <c r="M293" s="12">
        <v>0.21290778443399999</v>
      </c>
      <c r="N293" s="13">
        <v>1</v>
      </c>
      <c r="O293" s="14">
        <f t="shared" si="20"/>
        <v>0.21290778443399999</v>
      </c>
      <c r="P293" s="14">
        <v>1.6597740000000001</v>
      </c>
      <c r="Q293" s="14">
        <v>6.0443999999999998E-2</v>
      </c>
      <c r="R293" s="14">
        <f t="shared" si="21"/>
        <v>0.35337880500115793</v>
      </c>
      <c r="S293" s="14">
        <f t="shared" si="22"/>
        <v>1.2868998122328695E-2</v>
      </c>
      <c r="T293" s="13">
        <v>0.93</v>
      </c>
      <c r="U293" s="13">
        <v>0.92</v>
      </c>
      <c r="V293" s="14">
        <f t="shared" si="23"/>
        <v>0.32864228865107686</v>
      </c>
      <c r="W293" s="14">
        <f t="shared" si="24"/>
        <v>1.1839478272542401E-2</v>
      </c>
    </row>
    <row r="294" spans="1:23">
      <c r="A294" s="11" t="s">
        <v>69</v>
      </c>
      <c r="B294" s="11" t="s">
        <v>65</v>
      </c>
      <c r="C294" s="12">
        <v>2801.4396430400002</v>
      </c>
      <c r="D294" s="11">
        <v>3</v>
      </c>
      <c r="E294" s="11">
        <v>9146</v>
      </c>
      <c r="F294" s="11" t="s">
        <v>64</v>
      </c>
      <c r="G294" s="11">
        <v>7</v>
      </c>
      <c r="H294" s="11" t="s">
        <v>68</v>
      </c>
      <c r="I294" s="11">
        <v>10</v>
      </c>
      <c r="J294" s="11">
        <v>3100</v>
      </c>
      <c r="K294" s="11">
        <v>1180</v>
      </c>
      <c r="L294" s="11">
        <v>630</v>
      </c>
      <c r="M294" s="12">
        <v>5.1709030887400003</v>
      </c>
      <c r="N294" s="13">
        <v>1</v>
      </c>
      <c r="O294" s="14">
        <f t="shared" si="20"/>
        <v>5.1709030887400003</v>
      </c>
      <c r="P294" s="14">
        <v>3.7313529999999999</v>
      </c>
      <c r="Q294" s="14">
        <v>0.13450200000000001</v>
      </c>
      <c r="R294" s="14">
        <f t="shared" si="21"/>
        <v>19.294464752879264</v>
      </c>
      <c r="S294" s="14">
        <f t="shared" si="22"/>
        <v>0.69549680724170759</v>
      </c>
      <c r="T294" s="13">
        <v>0.93</v>
      </c>
      <c r="U294" s="13">
        <v>0.92</v>
      </c>
      <c r="V294" s="14">
        <f t="shared" si="23"/>
        <v>17.943852220177718</v>
      </c>
      <c r="W294" s="14">
        <f t="shared" si="24"/>
        <v>0.63985706266237097</v>
      </c>
    </row>
    <row r="295" spans="1:23">
      <c r="A295" s="11" t="s">
        <v>69</v>
      </c>
      <c r="B295" s="11" t="s">
        <v>65</v>
      </c>
      <c r="C295" s="12">
        <v>2801.4396430400002</v>
      </c>
      <c r="D295" s="11">
        <v>3</v>
      </c>
      <c r="E295" s="11">
        <v>9147</v>
      </c>
      <c r="F295" s="11" t="s">
        <v>64</v>
      </c>
      <c r="G295" s="11">
        <v>7</v>
      </c>
      <c r="H295" s="11" t="s">
        <v>57</v>
      </c>
      <c r="I295" s="11">
        <v>11</v>
      </c>
      <c r="J295" s="11">
        <v>4340</v>
      </c>
      <c r="K295" s="11">
        <v>4340</v>
      </c>
      <c r="L295" s="11">
        <v>631</v>
      </c>
      <c r="M295" s="12">
        <v>6.4439189371000003</v>
      </c>
      <c r="N295" s="13">
        <v>1</v>
      </c>
      <c r="O295" s="14">
        <f t="shared" si="20"/>
        <v>6.4439189371000003</v>
      </c>
      <c r="P295" s="14">
        <v>3.2994349999999999</v>
      </c>
      <c r="Q295" s="14">
        <v>0.11773699999999999</v>
      </c>
      <c r="R295" s="14">
        <f t="shared" si="21"/>
        <v>21.261291678230538</v>
      </c>
      <c r="S295" s="14">
        <f t="shared" si="22"/>
        <v>0.75868768389734265</v>
      </c>
      <c r="T295" s="13">
        <v>0.93</v>
      </c>
      <c r="U295" s="13">
        <v>0.92</v>
      </c>
      <c r="V295" s="14">
        <f t="shared" si="23"/>
        <v>19.773001260754402</v>
      </c>
      <c r="W295" s="14">
        <f t="shared" si="24"/>
        <v>0.69799266918555525</v>
      </c>
    </row>
    <row r="296" spans="1:23">
      <c r="A296" s="11" t="s">
        <v>69</v>
      </c>
      <c r="B296" s="11" t="s">
        <v>65</v>
      </c>
      <c r="C296" s="12">
        <v>2801.4396430400002</v>
      </c>
      <c r="D296" s="11">
        <v>3</v>
      </c>
      <c r="E296" s="11">
        <v>9148</v>
      </c>
      <c r="F296" s="11" t="s">
        <v>64</v>
      </c>
      <c r="G296" s="11">
        <v>7</v>
      </c>
      <c r="H296" s="11" t="s">
        <v>58</v>
      </c>
      <c r="I296" s="11">
        <v>13</v>
      </c>
      <c r="J296" s="11">
        <v>6460</v>
      </c>
      <c r="K296" s="11">
        <v>6460</v>
      </c>
      <c r="L296" s="11">
        <v>633</v>
      </c>
      <c r="M296" s="12">
        <v>0.61829846662999999</v>
      </c>
      <c r="N296" s="13">
        <v>1</v>
      </c>
      <c r="O296" s="14">
        <f t="shared" si="20"/>
        <v>0.61829846662999999</v>
      </c>
      <c r="P296" s="14">
        <v>1.6597740000000001</v>
      </c>
      <c r="Q296" s="14">
        <v>6.0443999999999998E-2</v>
      </c>
      <c r="R296" s="14">
        <f t="shared" si="21"/>
        <v>1.0262357191523417</v>
      </c>
      <c r="S296" s="14">
        <f t="shared" si="22"/>
        <v>3.7372432516983717E-2</v>
      </c>
      <c r="T296" s="13">
        <v>0.93</v>
      </c>
      <c r="U296" s="13">
        <v>0.92</v>
      </c>
      <c r="V296" s="14">
        <f t="shared" si="23"/>
        <v>0.95439921881167777</v>
      </c>
      <c r="W296" s="14">
        <f t="shared" si="24"/>
        <v>3.4382637915625021E-2</v>
      </c>
    </row>
    <row r="297" spans="1:23">
      <c r="A297" s="11" t="s">
        <v>69</v>
      </c>
      <c r="B297" s="11" t="s">
        <v>65</v>
      </c>
      <c r="C297" s="12">
        <v>2801.4396430400002</v>
      </c>
      <c r="D297" s="11">
        <v>3</v>
      </c>
      <c r="E297" s="11">
        <v>9151</v>
      </c>
      <c r="F297" s="11" t="s">
        <v>64</v>
      </c>
      <c r="G297" s="11">
        <v>7</v>
      </c>
      <c r="H297" s="11" t="s">
        <v>61</v>
      </c>
      <c r="I297" s="11">
        <v>12</v>
      </c>
      <c r="J297" s="11">
        <v>5300</v>
      </c>
      <c r="K297" s="11">
        <v>5300</v>
      </c>
      <c r="L297" s="11">
        <v>632</v>
      </c>
      <c r="M297" s="12">
        <v>2.0451256499400001</v>
      </c>
      <c r="N297" s="13">
        <v>0.55000000000000004</v>
      </c>
      <c r="O297" s="14">
        <f t="shared" si="20"/>
        <v>1.1248191074670002</v>
      </c>
      <c r="P297" s="14">
        <v>1.7289019999999999</v>
      </c>
      <c r="Q297" s="14">
        <v>6.3421000000000005E-2</v>
      </c>
      <c r="R297" s="14">
        <f t="shared" si="21"/>
        <v>1.9447020045379115</v>
      </c>
      <c r="S297" s="14">
        <f t="shared" si="22"/>
        <v>7.1337152614664626E-2</v>
      </c>
      <c r="T297" s="13">
        <v>0.93</v>
      </c>
      <c r="U297" s="13">
        <v>0.92</v>
      </c>
      <c r="V297" s="14">
        <f t="shared" si="23"/>
        <v>1.8085728642202579</v>
      </c>
      <c r="W297" s="14">
        <f t="shared" si="24"/>
        <v>6.5630180405491456E-2</v>
      </c>
    </row>
    <row r="298" spans="1:23">
      <c r="A298" s="11" t="s">
        <v>69</v>
      </c>
      <c r="B298" s="11" t="s">
        <v>65</v>
      </c>
      <c r="C298" s="12">
        <v>2801.4396430400002</v>
      </c>
      <c r="D298" s="11">
        <v>3</v>
      </c>
      <c r="E298" s="11">
        <v>9152</v>
      </c>
      <c r="F298" s="11" t="s">
        <v>64</v>
      </c>
      <c r="G298" s="11">
        <v>7</v>
      </c>
      <c r="H298" s="11" t="s">
        <v>58</v>
      </c>
      <c r="I298" s="11">
        <v>13</v>
      </c>
      <c r="J298" s="11">
        <v>6410</v>
      </c>
      <c r="K298" s="11">
        <v>6410</v>
      </c>
      <c r="L298" s="11">
        <v>633</v>
      </c>
      <c r="M298" s="12">
        <v>0.73820488128499995</v>
      </c>
      <c r="N298" s="13">
        <v>1</v>
      </c>
      <c r="O298" s="14">
        <f t="shared" si="20"/>
        <v>0.73820488128499995</v>
      </c>
      <c r="P298" s="14">
        <v>1.6597740000000001</v>
      </c>
      <c r="Q298" s="14">
        <v>6.0443999999999998E-2</v>
      </c>
      <c r="R298" s="14">
        <f t="shared" si="21"/>
        <v>1.2252532686299296</v>
      </c>
      <c r="S298" s="14">
        <f t="shared" si="22"/>
        <v>4.4620055844390535E-2</v>
      </c>
      <c r="T298" s="13">
        <v>0.93</v>
      </c>
      <c r="U298" s="13">
        <v>0.92</v>
      </c>
      <c r="V298" s="14">
        <f t="shared" si="23"/>
        <v>1.1394855398258346</v>
      </c>
      <c r="W298" s="14">
        <f t="shared" si="24"/>
        <v>4.1050451376839298E-2</v>
      </c>
    </row>
    <row r="299" spans="1:23">
      <c r="A299" s="11" t="s">
        <v>69</v>
      </c>
      <c r="B299" s="11" t="s">
        <v>65</v>
      </c>
      <c r="C299" s="12">
        <v>2801.4396430400002</v>
      </c>
      <c r="D299" s="11">
        <v>3</v>
      </c>
      <c r="E299" s="11">
        <v>9153</v>
      </c>
      <c r="F299" s="11" t="s">
        <v>64</v>
      </c>
      <c r="G299" s="11">
        <v>7</v>
      </c>
      <c r="H299" s="11" t="s">
        <v>68</v>
      </c>
      <c r="I299" s="11">
        <v>10</v>
      </c>
      <c r="J299" s="11">
        <v>3100</v>
      </c>
      <c r="K299" s="11">
        <v>3100</v>
      </c>
      <c r="L299" s="11">
        <v>630</v>
      </c>
      <c r="M299" s="12">
        <v>4.6947774170200001</v>
      </c>
      <c r="N299" s="13">
        <v>1</v>
      </c>
      <c r="O299" s="14">
        <f t="shared" si="20"/>
        <v>4.6947774170200001</v>
      </c>
      <c r="P299" s="14">
        <v>3.7313529999999999</v>
      </c>
      <c r="Q299" s="14">
        <v>0.13450200000000001</v>
      </c>
      <c r="R299" s="14">
        <f t="shared" si="21"/>
        <v>17.517871799329829</v>
      </c>
      <c r="S299" s="14">
        <f t="shared" si="22"/>
        <v>0.63145695214402409</v>
      </c>
      <c r="T299" s="13">
        <v>0.93</v>
      </c>
      <c r="U299" s="13">
        <v>0.92</v>
      </c>
      <c r="V299" s="14">
        <f t="shared" si="23"/>
        <v>16.291620773376742</v>
      </c>
      <c r="W299" s="14">
        <f t="shared" si="24"/>
        <v>0.58094039597250213</v>
      </c>
    </row>
    <row r="300" spans="1:23">
      <c r="A300" s="11" t="s">
        <v>69</v>
      </c>
      <c r="B300" s="11" t="s">
        <v>65</v>
      </c>
      <c r="C300" s="12">
        <v>2801.4396430400002</v>
      </c>
      <c r="D300" s="11">
        <v>3</v>
      </c>
      <c r="E300" s="11">
        <v>9154</v>
      </c>
      <c r="F300" s="11" t="s">
        <v>64</v>
      </c>
      <c r="G300" s="11">
        <v>7</v>
      </c>
      <c r="H300" s="11" t="s">
        <v>58</v>
      </c>
      <c r="I300" s="11">
        <v>13</v>
      </c>
      <c r="J300" s="11">
        <v>6410</v>
      </c>
      <c r="K300" s="11">
        <v>6410</v>
      </c>
      <c r="L300" s="11">
        <v>633</v>
      </c>
      <c r="M300" s="12">
        <v>4.3732760806199998E-2</v>
      </c>
      <c r="N300" s="13">
        <v>1</v>
      </c>
      <c r="O300" s="14">
        <f t="shared" si="20"/>
        <v>4.3732760806199998E-2</v>
      </c>
      <c r="P300" s="14">
        <v>1.6597740000000001</v>
      </c>
      <c r="Q300" s="14">
        <v>6.0443999999999998E-2</v>
      </c>
      <c r="R300" s="14">
        <f t="shared" si="21"/>
        <v>7.2586499334349797E-2</v>
      </c>
      <c r="S300" s="14">
        <f t="shared" si="22"/>
        <v>2.6433829941699526E-3</v>
      </c>
      <c r="T300" s="13">
        <v>0.93</v>
      </c>
      <c r="U300" s="13">
        <v>0.92</v>
      </c>
      <c r="V300" s="14">
        <f t="shared" si="23"/>
        <v>6.7505444380945315E-2</v>
      </c>
      <c r="W300" s="14">
        <f t="shared" si="24"/>
        <v>2.4319123546363564E-3</v>
      </c>
    </row>
    <row r="301" spans="1:23">
      <c r="A301" s="11" t="s">
        <v>69</v>
      </c>
      <c r="B301" s="11" t="s">
        <v>65</v>
      </c>
      <c r="C301" s="12">
        <v>2801.4396430400002</v>
      </c>
      <c r="D301" s="11">
        <v>3</v>
      </c>
      <c r="E301" s="11">
        <v>9155</v>
      </c>
      <c r="F301" s="11" t="s">
        <v>64</v>
      </c>
      <c r="G301" s="11">
        <v>7</v>
      </c>
      <c r="H301" s="11" t="s">
        <v>51</v>
      </c>
      <c r="I301" s="11">
        <v>4</v>
      </c>
      <c r="J301" s="11">
        <v>1400</v>
      </c>
      <c r="K301" s="11">
        <v>1400</v>
      </c>
      <c r="L301" s="11">
        <v>624</v>
      </c>
      <c r="M301" s="12">
        <v>0.60648604543999995</v>
      </c>
      <c r="N301" s="13">
        <v>1</v>
      </c>
      <c r="O301" s="14">
        <f t="shared" si="20"/>
        <v>0.60648604543999995</v>
      </c>
      <c r="P301" s="14">
        <v>8.9435769999999994</v>
      </c>
      <c r="Q301" s="14">
        <v>1.3322039999999999</v>
      </c>
      <c r="R301" s="14">
        <f t="shared" si="21"/>
        <v>5.4241546468181383</v>
      </c>
      <c r="S301" s="14">
        <f t="shared" si="22"/>
        <v>0.80796313567934963</v>
      </c>
      <c r="T301" s="13">
        <v>0.93</v>
      </c>
      <c r="U301" s="13">
        <v>0.92</v>
      </c>
      <c r="V301" s="14">
        <f t="shared" si="23"/>
        <v>5.0444638215408686</v>
      </c>
      <c r="W301" s="14">
        <f t="shared" si="24"/>
        <v>0.74332608482500173</v>
      </c>
    </row>
    <row r="302" spans="1:23">
      <c r="A302" s="11" t="s">
        <v>69</v>
      </c>
      <c r="B302" s="11" t="s">
        <v>65</v>
      </c>
      <c r="C302" s="12">
        <v>2801.4396430400002</v>
      </c>
      <c r="D302" s="11">
        <v>3</v>
      </c>
      <c r="E302" s="11">
        <v>9156</v>
      </c>
      <c r="F302" s="11" t="s">
        <v>64</v>
      </c>
      <c r="G302" s="11">
        <v>7</v>
      </c>
      <c r="H302" s="11" t="s">
        <v>68</v>
      </c>
      <c r="I302" s="11">
        <v>10</v>
      </c>
      <c r="J302" s="11">
        <v>3100</v>
      </c>
      <c r="K302" s="11">
        <v>3100</v>
      </c>
      <c r="L302" s="11">
        <v>630</v>
      </c>
      <c r="M302" s="12">
        <v>0.76011949388099997</v>
      </c>
      <c r="N302" s="13">
        <v>1</v>
      </c>
      <c r="O302" s="14">
        <f t="shared" si="20"/>
        <v>0.76011949388099997</v>
      </c>
      <c r="P302" s="14">
        <v>3.7313529999999999</v>
      </c>
      <c r="Q302" s="14">
        <v>0.13450200000000001</v>
      </c>
      <c r="R302" s="14">
        <f t="shared" si="21"/>
        <v>2.8362741538513507</v>
      </c>
      <c r="S302" s="14">
        <f t="shared" si="22"/>
        <v>0.10223759216598227</v>
      </c>
      <c r="T302" s="13">
        <v>0.93</v>
      </c>
      <c r="U302" s="13">
        <v>0.92</v>
      </c>
      <c r="V302" s="14">
        <f t="shared" si="23"/>
        <v>2.6377349630817561</v>
      </c>
      <c r="W302" s="14">
        <f t="shared" si="24"/>
        <v>9.4058584792703695E-2</v>
      </c>
    </row>
    <row r="303" spans="1:23">
      <c r="A303" s="11" t="s">
        <v>69</v>
      </c>
      <c r="B303" s="11" t="s">
        <v>65</v>
      </c>
      <c r="C303" s="12">
        <v>2801.4396430400002</v>
      </c>
      <c r="D303" s="11">
        <v>3</v>
      </c>
      <c r="E303" s="11">
        <v>9158</v>
      </c>
      <c r="F303" s="11" t="s">
        <v>64</v>
      </c>
      <c r="G303" s="11">
        <v>7</v>
      </c>
      <c r="H303" s="11" t="s">
        <v>68</v>
      </c>
      <c r="I303" s="11">
        <v>10</v>
      </c>
      <c r="J303" s="11">
        <v>3100</v>
      </c>
      <c r="K303" s="11">
        <v>3100</v>
      </c>
      <c r="L303" s="11">
        <v>630</v>
      </c>
      <c r="M303" s="12">
        <v>8.9380006412299995</v>
      </c>
      <c r="N303" s="13">
        <v>1</v>
      </c>
      <c r="O303" s="14">
        <f t="shared" si="20"/>
        <v>8.9380006412299995</v>
      </c>
      <c r="P303" s="14">
        <v>3.7313529999999999</v>
      </c>
      <c r="Q303" s="14">
        <v>0.13450200000000001</v>
      </c>
      <c r="R303" s="14">
        <f t="shared" si="21"/>
        <v>33.350835506655478</v>
      </c>
      <c r="S303" s="14">
        <f t="shared" si="22"/>
        <v>1.2021789622467174</v>
      </c>
      <c r="T303" s="13">
        <v>0.93</v>
      </c>
      <c r="U303" s="13">
        <v>0.92</v>
      </c>
      <c r="V303" s="14">
        <f t="shared" si="23"/>
        <v>31.016277021189598</v>
      </c>
      <c r="W303" s="14">
        <f t="shared" si="24"/>
        <v>1.1060046452669801</v>
      </c>
    </row>
    <row r="304" spans="1:23">
      <c r="A304" s="11" t="s">
        <v>69</v>
      </c>
      <c r="B304" s="11" t="s">
        <v>65</v>
      </c>
      <c r="C304" s="12">
        <v>2801.4396430400002</v>
      </c>
      <c r="D304" s="11">
        <v>3</v>
      </c>
      <c r="E304" s="11">
        <v>9159</v>
      </c>
      <c r="F304" s="11" t="s">
        <v>64</v>
      </c>
      <c r="G304" s="11">
        <v>7</v>
      </c>
      <c r="H304" s="11" t="s">
        <v>63</v>
      </c>
      <c r="I304" s="11">
        <v>6</v>
      </c>
      <c r="J304" s="11">
        <v>8320</v>
      </c>
      <c r="K304" s="11">
        <v>8320</v>
      </c>
      <c r="L304" s="11">
        <v>626</v>
      </c>
      <c r="M304" s="12">
        <v>1.8343373654099999</v>
      </c>
      <c r="N304" s="13">
        <v>1</v>
      </c>
      <c r="O304" s="14">
        <f t="shared" si="20"/>
        <v>1.8343373654099999</v>
      </c>
      <c r="P304" s="14">
        <v>3.6973400000000001</v>
      </c>
      <c r="Q304" s="14">
        <v>0.14446200000000001</v>
      </c>
      <c r="R304" s="14">
        <f t="shared" si="21"/>
        <v>6.782168914625009</v>
      </c>
      <c r="S304" s="14">
        <f t="shared" si="22"/>
        <v>0.26499204448185942</v>
      </c>
      <c r="T304" s="13">
        <v>0.93</v>
      </c>
      <c r="U304" s="13">
        <v>0.92</v>
      </c>
      <c r="V304" s="14">
        <f t="shared" si="23"/>
        <v>6.307417090601259</v>
      </c>
      <c r="W304" s="14">
        <f t="shared" si="24"/>
        <v>0.24379268092331069</v>
      </c>
    </row>
    <row r="305" spans="1:23">
      <c r="A305" s="11" t="s">
        <v>69</v>
      </c>
      <c r="B305" s="11" t="s">
        <v>65</v>
      </c>
      <c r="C305" s="12">
        <v>2801.4396430400002</v>
      </c>
      <c r="D305" s="11">
        <v>3</v>
      </c>
      <c r="E305" s="11">
        <v>9160</v>
      </c>
      <c r="F305" s="11" t="s">
        <v>64</v>
      </c>
      <c r="G305" s="11">
        <v>7</v>
      </c>
      <c r="H305" s="11" t="s">
        <v>57</v>
      </c>
      <c r="I305" s="11">
        <v>11</v>
      </c>
      <c r="J305" s="11">
        <v>4340</v>
      </c>
      <c r="K305" s="11">
        <v>4340</v>
      </c>
      <c r="L305" s="11">
        <v>631</v>
      </c>
      <c r="M305" s="12">
        <v>5.1265397572399998</v>
      </c>
      <c r="N305" s="13">
        <v>1</v>
      </c>
      <c r="O305" s="14">
        <f t="shared" si="20"/>
        <v>5.1265397572399998</v>
      </c>
      <c r="P305" s="14">
        <v>3.2994349999999999</v>
      </c>
      <c r="Q305" s="14">
        <v>0.11773699999999999</v>
      </c>
      <c r="R305" s="14">
        <f t="shared" si="21"/>
        <v>16.914684703929158</v>
      </c>
      <c r="S305" s="14">
        <f t="shared" si="22"/>
        <v>0.60358341139816585</v>
      </c>
      <c r="T305" s="13">
        <v>0.93</v>
      </c>
      <c r="U305" s="13">
        <v>0.92</v>
      </c>
      <c r="V305" s="14">
        <f t="shared" si="23"/>
        <v>15.730656774654118</v>
      </c>
      <c r="W305" s="14">
        <f t="shared" si="24"/>
        <v>0.55529673848631256</v>
      </c>
    </row>
    <row r="306" spans="1:23">
      <c r="A306" s="11" t="s">
        <v>69</v>
      </c>
      <c r="B306" s="11" t="s">
        <v>65</v>
      </c>
      <c r="C306" s="12">
        <v>2801.4396430400002</v>
      </c>
      <c r="D306" s="11">
        <v>3</v>
      </c>
      <c r="E306" s="11">
        <v>9161</v>
      </c>
      <c r="F306" s="11" t="s">
        <v>64</v>
      </c>
      <c r="G306" s="11">
        <v>7</v>
      </c>
      <c r="H306" s="11" t="s">
        <v>61</v>
      </c>
      <c r="I306" s="11">
        <v>12</v>
      </c>
      <c r="J306" s="11">
        <v>5300</v>
      </c>
      <c r="K306" s="11">
        <v>5300</v>
      </c>
      <c r="L306" s="11">
        <v>632</v>
      </c>
      <c r="M306" s="12">
        <v>0.68545699902400004</v>
      </c>
      <c r="N306" s="13">
        <v>0.55000000000000004</v>
      </c>
      <c r="O306" s="14">
        <f t="shared" si="20"/>
        <v>0.37700134946320008</v>
      </c>
      <c r="P306" s="14">
        <v>1.7289019999999999</v>
      </c>
      <c r="Q306" s="14">
        <v>6.3421000000000005E-2</v>
      </c>
      <c r="R306" s="14">
        <f t="shared" si="21"/>
        <v>0.65179838708962556</v>
      </c>
      <c r="S306" s="14">
        <f t="shared" si="22"/>
        <v>2.3909802584305615E-2</v>
      </c>
      <c r="T306" s="13">
        <v>0.93</v>
      </c>
      <c r="U306" s="13">
        <v>0.92</v>
      </c>
      <c r="V306" s="14">
        <f t="shared" si="23"/>
        <v>0.60617249999335177</v>
      </c>
      <c r="W306" s="14">
        <f t="shared" si="24"/>
        <v>2.1997018377561166E-2</v>
      </c>
    </row>
    <row r="307" spans="1:23">
      <c r="A307" s="11" t="s">
        <v>69</v>
      </c>
      <c r="B307" s="11" t="s">
        <v>65</v>
      </c>
      <c r="C307" s="12">
        <v>2801.4396430400002</v>
      </c>
      <c r="D307" s="11">
        <v>3</v>
      </c>
      <c r="E307" s="11">
        <v>9163</v>
      </c>
      <c r="F307" s="11" t="s">
        <v>64</v>
      </c>
      <c r="G307" s="11">
        <v>7</v>
      </c>
      <c r="H307" s="11" t="s">
        <v>58</v>
      </c>
      <c r="I307" s="11">
        <v>13</v>
      </c>
      <c r="J307" s="11">
        <v>6410</v>
      </c>
      <c r="K307" s="11">
        <v>6410</v>
      </c>
      <c r="L307" s="11">
        <v>633</v>
      </c>
      <c r="M307" s="12">
        <v>0.19859711476899999</v>
      </c>
      <c r="N307" s="13">
        <v>1</v>
      </c>
      <c r="O307" s="14">
        <f t="shared" si="20"/>
        <v>0.19859711476899999</v>
      </c>
      <c r="P307" s="14">
        <v>1.6597740000000001</v>
      </c>
      <c r="Q307" s="14">
        <v>6.0443999999999998E-2</v>
      </c>
      <c r="R307" s="14">
        <f t="shared" si="21"/>
        <v>0.32962632756860222</v>
      </c>
      <c r="S307" s="14">
        <f t="shared" si="22"/>
        <v>1.2004004005097435E-2</v>
      </c>
      <c r="T307" s="13">
        <v>0.93</v>
      </c>
      <c r="U307" s="13">
        <v>0.92</v>
      </c>
      <c r="V307" s="14">
        <f t="shared" si="23"/>
        <v>0.30655248463880008</v>
      </c>
      <c r="W307" s="14">
        <f t="shared" si="24"/>
        <v>1.104368368468964E-2</v>
      </c>
    </row>
    <row r="308" spans="1:23">
      <c r="A308" s="11" t="s">
        <v>69</v>
      </c>
      <c r="B308" s="11" t="s">
        <v>65</v>
      </c>
      <c r="C308" s="12">
        <v>2801.4396430400002</v>
      </c>
      <c r="D308" s="11">
        <v>3</v>
      </c>
      <c r="E308" s="11">
        <v>9164</v>
      </c>
      <c r="F308" s="11" t="s">
        <v>64</v>
      </c>
      <c r="G308" s="11">
        <v>7</v>
      </c>
      <c r="H308" s="11" t="s">
        <v>68</v>
      </c>
      <c r="I308" s="11">
        <v>10</v>
      </c>
      <c r="J308" s="11">
        <v>3100</v>
      </c>
      <c r="K308" s="11">
        <v>3100</v>
      </c>
      <c r="L308" s="11">
        <v>630</v>
      </c>
      <c r="M308" s="12">
        <v>5.7095082339100003E-2</v>
      </c>
      <c r="N308" s="13">
        <v>1</v>
      </c>
      <c r="O308" s="14">
        <f t="shared" si="20"/>
        <v>5.7095082339100003E-2</v>
      </c>
      <c r="P308" s="14">
        <v>3.7313529999999999</v>
      </c>
      <c r="Q308" s="14">
        <v>0.13450200000000001</v>
      </c>
      <c r="R308" s="14">
        <f t="shared" si="21"/>
        <v>0.21304190677124782</v>
      </c>
      <c r="S308" s="14">
        <f t="shared" si="22"/>
        <v>7.6794027647736291E-3</v>
      </c>
      <c r="T308" s="13">
        <v>0.93</v>
      </c>
      <c r="U308" s="13">
        <v>0.92</v>
      </c>
      <c r="V308" s="14">
        <f t="shared" si="23"/>
        <v>0.19812897329726048</v>
      </c>
      <c r="W308" s="14">
        <f t="shared" si="24"/>
        <v>7.0650505435917391E-3</v>
      </c>
    </row>
    <row r="309" spans="1:23">
      <c r="A309" s="11" t="s">
        <v>69</v>
      </c>
      <c r="B309" s="11" t="s">
        <v>65</v>
      </c>
      <c r="C309" s="12">
        <v>2801.4396430400002</v>
      </c>
      <c r="D309" s="11">
        <v>3</v>
      </c>
      <c r="E309" s="11">
        <v>9165</v>
      </c>
      <c r="F309" s="11" t="s">
        <v>64</v>
      </c>
      <c r="G309" s="11">
        <v>7</v>
      </c>
      <c r="H309" s="11" t="s">
        <v>62</v>
      </c>
      <c r="I309" s="11">
        <v>1</v>
      </c>
      <c r="J309" s="11">
        <v>1100</v>
      </c>
      <c r="K309" s="11">
        <v>1100</v>
      </c>
      <c r="L309" s="11">
        <v>621</v>
      </c>
      <c r="M309" s="12">
        <v>2.2739657206800001</v>
      </c>
      <c r="N309" s="13">
        <v>1</v>
      </c>
      <c r="O309" s="14">
        <f t="shared" si="20"/>
        <v>2.2739657206800001</v>
      </c>
      <c r="P309" s="14">
        <v>4.1810729999999996</v>
      </c>
      <c r="Q309" s="14">
        <v>0.71781099999999998</v>
      </c>
      <c r="R309" s="14">
        <f t="shared" si="21"/>
        <v>9.507616677660689</v>
      </c>
      <c r="S309" s="14">
        <f t="shared" si="22"/>
        <v>1.6322776079270316</v>
      </c>
      <c r="T309" s="13">
        <v>0.93</v>
      </c>
      <c r="U309" s="13">
        <v>0.92</v>
      </c>
      <c r="V309" s="14">
        <f t="shared" si="23"/>
        <v>8.8420835102244411</v>
      </c>
      <c r="W309" s="14">
        <f t="shared" si="24"/>
        <v>1.5016953992928692</v>
      </c>
    </row>
    <row r="310" spans="1:23">
      <c r="A310" s="11" t="s">
        <v>69</v>
      </c>
      <c r="B310" s="11" t="s">
        <v>65</v>
      </c>
      <c r="C310" s="12">
        <v>2801.4396430400002</v>
      </c>
      <c r="D310" s="11">
        <v>3</v>
      </c>
      <c r="E310" s="11">
        <v>9167</v>
      </c>
      <c r="F310" s="11" t="s">
        <v>64</v>
      </c>
      <c r="G310" s="11">
        <v>7</v>
      </c>
      <c r="H310" s="11" t="s">
        <v>68</v>
      </c>
      <c r="I310" s="11">
        <v>10</v>
      </c>
      <c r="J310" s="11">
        <v>3100</v>
      </c>
      <c r="K310" s="11">
        <v>1180</v>
      </c>
      <c r="L310" s="11">
        <v>630</v>
      </c>
      <c r="M310" s="12">
        <v>1.70463968735</v>
      </c>
      <c r="N310" s="13">
        <v>1</v>
      </c>
      <c r="O310" s="14">
        <f t="shared" si="20"/>
        <v>1.70463968735</v>
      </c>
      <c r="P310" s="14">
        <v>3.7313529999999999</v>
      </c>
      <c r="Q310" s="14">
        <v>0.13450200000000001</v>
      </c>
      <c r="R310" s="14">
        <f t="shared" si="21"/>
        <v>6.3606124113124842</v>
      </c>
      <c r="S310" s="14">
        <f t="shared" si="22"/>
        <v>0.22927744722794971</v>
      </c>
      <c r="T310" s="13">
        <v>0.93</v>
      </c>
      <c r="U310" s="13">
        <v>0.92</v>
      </c>
      <c r="V310" s="14">
        <f t="shared" si="23"/>
        <v>5.9153695425206108</v>
      </c>
      <c r="W310" s="14">
        <f t="shared" si="24"/>
        <v>0.21093525144971373</v>
      </c>
    </row>
    <row r="311" spans="1:23">
      <c r="A311" s="11" t="s">
        <v>69</v>
      </c>
      <c r="B311" s="11" t="s">
        <v>65</v>
      </c>
      <c r="C311" s="12">
        <v>2801.4396430400002</v>
      </c>
      <c r="D311" s="11">
        <v>3</v>
      </c>
      <c r="E311" s="11">
        <v>9168</v>
      </c>
      <c r="F311" s="11" t="s">
        <v>64</v>
      </c>
      <c r="G311" s="11">
        <v>7</v>
      </c>
      <c r="H311" s="11" t="s">
        <v>68</v>
      </c>
      <c r="I311" s="11">
        <v>10</v>
      </c>
      <c r="J311" s="11">
        <v>3200</v>
      </c>
      <c r="K311" s="11">
        <v>3200</v>
      </c>
      <c r="L311" s="11">
        <v>630</v>
      </c>
      <c r="M311" s="12">
        <v>0.63334551841099995</v>
      </c>
      <c r="N311" s="13">
        <v>1</v>
      </c>
      <c r="O311" s="14">
        <f t="shared" si="20"/>
        <v>0.63334551841099995</v>
      </c>
      <c r="P311" s="14">
        <v>3.7313529999999999</v>
      </c>
      <c r="Q311" s="14">
        <v>0.13450200000000001</v>
      </c>
      <c r="R311" s="14">
        <f t="shared" si="21"/>
        <v>2.3632357001594397</v>
      </c>
      <c r="S311" s="14">
        <f t="shared" si="22"/>
        <v>8.5186238917316318E-2</v>
      </c>
      <c r="T311" s="13">
        <v>0.93</v>
      </c>
      <c r="U311" s="13">
        <v>0.92</v>
      </c>
      <c r="V311" s="14">
        <f t="shared" si="23"/>
        <v>2.1978092011482793</v>
      </c>
      <c r="W311" s="14">
        <f t="shared" si="24"/>
        <v>7.8371339803931017E-2</v>
      </c>
    </row>
    <row r="312" spans="1:23">
      <c r="A312" s="11" t="s">
        <v>69</v>
      </c>
      <c r="B312" s="11" t="s">
        <v>65</v>
      </c>
      <c r="C312" s="12">
        <v>2801.4396430400002</v>
      </c>
      <c r="D312" s="11">
        <v>3</v>
      </c>
      <c r="E312" s="11">
        <v>9169</v>
      </c>
      <c r="F312" s="11" t="s">
        <v>64</v>
      </c>
      <c r="G312" s="11">
        <v>7</v>
      </c>
      <c r="H312" s="11" t="s">
        <v>57</v>
      </c>
      <c r="I312" s="11">
        <v>11</v>
      </c>
      <c r="J312" s="11">
        <v>4340</v>
      </c>
      <c r="K312" s="11">
        <v>4340</v>
      </c>
      <c r="L312" s="11">
        <v>631</v>
      </c>
      <c r="M312" s="12">
        <v>1.72236529457E-2</v>
      </c>
      <c r="N312" s="13">
        <v>1</v>
      </c>
      <c r="O312" s="14">
        <f t="shared" si="20"/>
        <v>1.72236529457E-2</v>
      </c>
      <c r="P312" s="14">
        <v>3.2994349999999999</v>
      </c>
      <c r="Q312" s="14">
        <v>0.11773699999999999</v>
      </c>
      <c r="R312" s="14">
        <f t="shared" si="21"/>
        <v>5.682832335689568E-2</v>
      </c>
      <c r="S312" s="14">
        <f t="shared" si="22"/>
        <v>2.027861226867881E-3</v>
      </c>
      <c r="T312" s="13">
        <v>0.93</v>
      </c>
      <c r="U312" s="13">
        <v>0.92</v>
      </c>
      <c r="V312" s="14">
        <f t="shared" si="23"/>
        <v>5.2850340721912983E-2</v>
      </c>
      <c r="W312" s="14">
        <f t="shared" si="24"/>
        <v>1.8656323287184506E-3</v>
      </c>
    </row>
    <row r="313" spans="1:23">
      <c r="A313" s="11" t="s">
        <v>69</v>
      </c>
      <c r="B313" s="11" t="s">
        <v>65</v>
      </c>
      <c r="C313" s="12">
        <v>2801.4396430400002</v>
      </c>
      <c r="D313" s="11">
        <v>3</v>
      </c>
      <c r="E313" s="11">
        <v>9200</v>
      </c>
      <c r="F313" s="11" t="s">
        <v>64</v>
      </c>
      <c r="G313" s="11">
        <v>7</v>
      </c>
      <c r="H313" s="11" t="s">
        <v>51</v>
      </c>
      <c r="I313" s="11">
        <v>4</v>
      </c>
      <c r="J313" s="11">
        <v>8140</v>
      </c>
      <c r="K313" s="11">
        <v>8140</v>
      </c>
      <c r="L313" s="11">
        <v>624</v>
      </c>
      <c r="M313" s="12">
        <v>2.3737013742599999</v>
      </c>
      <c r="N313" s="13">
        <v>1</v>
      </c>
      <c r="O313" s="14">
        <f t="shared" si="20"/>
        <v>2.3737013742599999</v>
      </c>
      <c r="P313" s="14">
        <v>8.9435769999999994</v>
      </c>
      <c r="Q313" s="14">
        <v>1.3322039999999999</v>
      </c>
      <c r="R313" s="14">
        <f t="shared" si="21"/>
        <v>21.229381015700127</v>
      </c>
      <c r="S313" s="14">
        <f t="shared" si="22"/>
        <v>3.1622544655946689</v>
      </c>
      <c r="T313" s="13">
        <v>0.93</v>
      </c>
      <c r="U313" s="13">
        <v>0.92</v>
      </c>
      <c r="V313" s="14">
        <f t="shared" si="23"/>
        <v>19.74332434460112</v>
      </c>
      <c r="W313" s="14">
        <f t="shared" si="24"/>
        <v>2.9092741083470957</v>
      </c>
    </row>
    <row r="314" spans="1:23">
      <c r="A314" s="11" t="s">
        <v>69</v>
      </c>
      <c r="B314" s="11" t="s">
        <v>65</v>
      </c>
      <c r="C314" s="12">
        <v>2801.4396430400002</v>
      </c>
      <c r="D314" s="11">
        <v>3</v>
      </c>
      <c r="E314" s="11">
        <v>9201</v>
      </c>
      <c r="F314" s="11" t="s">
        <v>64</v>
      </c>
      <c r="G314" s="11">
        <v>7</v>
      </c>
      <c r="H314" s="11" t="s">
        <v>56</v>
      </c>
      <c r="I314" s="11">
        <v>7</v>
      </c>
      <c r="J314" s="11">
        <v>2110</v>
      </c>
      <c r="K314" s="11">
        <v>2110</v>
      </c>
      <c r="L314" s="11">
        <v>627</v>
      </c>
      <c r="M314" s="12">
        <v>1.0464713142099999</v>
      </c>
      <c r="N314" s="13">
        <v>1</v>
      </c>
      <c r="O314" s="14">
        <f t="shared" si="20"/>
        <v>1.0464713142099999</v>
      </c>
      <c r="P314" s="14">
        <v>6.1202810000000003</v>
      </c>
      <c r="Q314" s="14">
        <v>1.0088379999999999</v>
      </c>
      <c r="R314" s="14">
        <f t="shared" si="21"/>
        <v>6.4046985014044928</v>
      </c>
      <c r="S314" s="14">
        <f t="shared" si="22"/>
        <v>1.0557200276849878</v>
      </c>
      <c r="T314" s="13">
        <v>0.93</v>
      </c>
      <c r="U314" s="13">
        <v>0.92</v>
      </c>
      <c r="V314" s="14">
        <f t="shared" si="23"/>
        <v>5.9563696063061791</v>
      </c>
      <c r="W314" s="14">
        <f t="shared" si="24"/>
        <v>0.97126242547018882</v>
      </c>
    </row>
    <row r="315" spans="1:23">
      <c r="A315" s="11" t="s">
        <v>69</v>
      </c>
      <c r="B315" s="11" t="s">
        <v>65</v>
      </c>
      <c r="C315" s="12">
        <v>2801.4396430400002</v>
      </c>
      <c r="D315" s="11">
        <v>3</v>
      </c>
      <c r="E315" s="11">
        <v>9202</v>
      </c>
      <c r="F315" s="11" t="s">
        <v>64</v>
      </c>
      <c r="G315" s="11">
        <v>7</v>
      </c>
      <c r="H315" s="11" t="s">
        <v>57</v>
      </c>
      <c r="I315" s="11">
        <v>11</v>
      </c>
      <c r="J315" s="11">
        <v>4340</v>
      </c>
      <c r="K315" s="11">
        <v>4340</v>
      </c>
      <c r="L315" s="11">
        <v>631</v>
      </c>
      <c r="M315" s="12">
        <v>2.8691532038199998</v>
      </c>
      <c r="N315" s="13">
        <v>1</v>
      </c>
      <c r="O315" s="14">
        <f t="shared" si="20"/>
        <v>2.8691532038199998</v>
      </c>
      <c r="P315" s="14">
        <v>3.2994349999999999</v>
      </c>
      <c r="Q315" s="14">
        <v>0.11773699999999999</v>
      </c>
      <c r="R315" s="14">
        <f t="shared" si="21"/>
        <v>9.4665845010458405</v>
      </c>
      <c r="S315" s="14">
        <f t="shared" si="22"/>
        <v>0.3378054907581553</v>
      </c>
      <c r="T315" s="13">
        <v>0.93</v>
      </c>
      <c r="U315" s="13">
        <v>0.92</v>
      </c>
      <c r="V315" s="14">
        <f t="shared" si="23"/>
        <v>8.8039235859726315</v>
      </c>
      <c r="W315" s="14">
        <f t="shared" si="24"/>
        <v>0.3107810514975029</v>
      </c>
    </row>
    <row r="316" spans="1:23">
      <c r="A316" s="11" t="s">
        <v>69</v>
      </c>
      <c r="B316" s="11" t="s">
        <v>65</v>
      </c>
      <c r="C316" s="12">
        <v>2801.4396430400002</v>
      </c>
      <c r="D316" s="11">
        <v>3</v>
      </c>
      <c r="E316" s="11">
        <v>9203</v>
      </c>
      <c r="F316" s="11" t="s">
        <v>64</v>
      </c>
      <c r="G316" s="11">
        <v>7</v>
      </c>
      <c r="H316" s="11" t="s">
        <v>58</v>
      </c>
      <c r="I316" s="11">
        <v>13</v>
      </c>
      <c r="J316" s="11">
        <v>6170</v>
      </c>
      <c r="K316" s="11">
        <v>6170</v>
      </c>
      <c r="L316" s="11">
        <v>633</v>
      </c>
      <c r="M316" s="12">
        <v>4.1954929202300004</v>
      </c>
      <c r="N316" s="13">
        <v>1</v>
      </c>
      <c r="O316" s="14">
        <f t="shared" si="20"/>
        <v>4.1954929202300004</v>
      </c>
      <c r="P316" s="14">
        <v>1.6597740000000001</v>
      </c>
      <c r="Q316" s="14">
        <v>6.0443999999999998E-2</v>
      </c>
      <c r="R316" s="14">
        <f t="shared" si="21"/>
        <v>6.9635700661818287</v>
      </c>
      <c r="S316" s="14">
        <f t="shared" si="22"/>
        <v>0.25359237407038215</v>
      </c>
      <c r="T316" s="13">
        <v>0.93</v>
      </c>
      <c r="U316" s="13">
        <v>0.92</v>
      </c>
      <c r="V316" s="14">
        <f t="shared" si="23"/>
        <v>6.4761201615491011</v>
      </c>
      <c r="W316" s="14">
        <f t="shared" si="24"/>
        <v>0.23330498414475159</v>
      </c>
    </row>
    <row r="317" spans="1:23">
      <c r="A317" s="11" t="s">
        <v>69</v>
      </c>
      <c r="B317" s="11" t="s">
        <v>65</v>
      </c>
      <c r="C317" s="12">
        <v>2801.4396430400002</v>
      </c>
      <c r="D317" s="11">
        <v>3</v>
      </c>
      <c r="E317" s="11">
        <v>9204</v>
      </c>
      <c r="F317" s="11" t="s">
        <v>64</v>
      </c>
      <c r="G317" s="11">
        <v>7</v>
      </c>
      <c r="H317" s="11" t="s">
        <v>57</v>
      </c>
      <c r="I317" s="11">
        <v>11</v>
      </c>
      <c r="J317" s="11">
        <v>4340</v>
      </c>
      <c r="K317" s="11">
        <v>4340</v>
      </c>
      <c r="L317" s="11">
        <v>631</v>
      </c>
      <c r="M317" s="12">
        <v>0.74526991450000002</v>
      </c>
      <c r="N317" s="13">
        <v>1</v>
      </c>
      <c r="O317" s="14">
        <f t="shared" si="20"/>
        <v>0.74526991450000002</v>
      </c>
      <c r="P317" s="14">
        <v>3.2994349999999999</v>
      </c>
      <c r="Q317" s="14">
        <v>0.11773699999999999</v>
      </c>
      <c r="R317" s="14">
        <f t="shared" si="21"/>
        <v>2.4589696403483075</v>
      </c>
      <c r="S317" s="14">
        <f t="shared" si="22"/>
        <v>8.77458439234865E-2</v>
      </c>
      <c r="T317" s="13">
        <v>0.93</v>
      </c>
      <c r="U317" s="13">
        <v>0.92</v>
      </c>
      <c r="V317" s="14">
        <f t="shared" si="23"/>
        <v>2.2868417655239259</v>
      </c>
      <c r="W317" s="14">
        <f t="shared" si="24"/>
        <v>8.0726176409607581E-2</v>
      </c>
    </row>
    <row r="318" spans="1:23">
      <c r="A318" s="11" t="s">
        <v>69</v>
      </c>
      <c r="B318" s="11" t="s">
        <v>65</v>
      </c>
      <c r="C318" s="12">
        <v>2801.4396430400002</v>
      </c>
      <c r="D318" s="11">
        <v>3</v>
      </c>
      <c r="E318" s="11">
        <v>9205</v>
      </c>
      <c r="F318" s="11" t="s">
        <v>64</v>
      </c>
      <c r="G318" s="11">
        <v>7</v>
      </c>
      <c r="H318" s="11" t="s">
        <v>58</v>
      </c>
      <c r="I318" s="11">
        <v>13</v>
      </c>
      <c r="J318" s="11">
        <v>6110</v>
      </c>
      <c r="K318" s="11">
        <v>6110</v>
      </c>
      <c r="L318" s="11">
        <v>633</v>
      </c>
      <c r="M318" s="12">
        <v>1.1724671183099999</v>
      </c>
      <c r="N318" s="13">
        <v>1</v>
      </c>
      <c r="O318" s="14">
        <f t="shared" si="20"/>
        <v>1.1724671183099999</v>
      </c>
      <c r="P318" s="14">
        <v>1.6597740000000001</v>
      </c>
      <c r="Q318" s="14">
        <v>6.0443999999999998E-2</v>
      </c>
      <c r="R318" s="14">
        <f t="shared" si="21"/>
        <v>1.946030438825862</v>
      </c>
      <c r="S318" s="14">
        <f t="shared" si="22"/>
        <v>7.0868602499129629E-2</v>
      </c>
      <c r="T318" s="13">
        <v>0.93</v>
      </c>
      <c r="U318" s="13">
        <v>0.92</v>
      </c>
      <c r="V318" s="14">
        <f t="shared" si="23"/>
        <v>1.8098083081080518</v>
      </c>
      <c r="W318" s="14">
        <f t="shared" si="24"/>
        <v>6.5199114299199265E-2</v>
      </c>
    </row>
    <row r="319" spans="1:23">
      <c r="A319" s="11" t="s">
        <v>69</v>
      </c>
      <c r="B319" s="11" t="s">
        <v>65</v>
      </c>
      <c r="C319" s="12">
        <v>2801.4396430400002</v>
      </c>
      <c r="D319" s="11">
        <v>3</v>
      </c>
      <c r="E319" s="11">
        <v>9206</v>
      </c>
      <c r="F319" s="11" t="s">
        <v>64</v>
      </c>
      <c r="G319" s="11">
        <v>7</v>
      </c>
      <c r="H319" s="11" t="s">
        <v>58</v>
      </c>
      <c r="I319" s="11">
        <v>13</v>
      </c>
      <c r="J319" s="11">
        <v>6410</v>
      </c>
      <c r="K319" s="11">
        <v>6410</v>
      </c>
      <c r="L319" s="11">
        <v>633</v>
      </c>
      <c r="M319" s="12">
        <v>5.2753567237000005E-4</v>
      </c>
      <c r="N319" s="13">
        <v>1</v>
      </c>
      <c r="O319" s="14">
        <f t="shared" si="20"/>
        <v>5.2753567237000005E-4</v>
      </c>
      <c r="P319" s="14">
        <v>1.6597740000000001</v>
      </c>
      <c r="Q319" s="14">
        <v>6.0443999999999998E-2</v>
      </c>
      <c r="R319" s="14">
        <f t="shared" si="21"/>
        <v>8.7558999307224452E-4</v>
      </c>
      <c r="S319" s="14">
        <f t="shared" si="22"/>
        <v>3.1886366180732281E-5</v>
      </c>
      <c r="T319" s="13">
        <v>0.93</v>
      </c>
      <c r="U319" s="13">
        <v>0.92</v>
      </c>
      <c r="V319" s="14">
        <f t="shared" si="23"/>
        <v>8.1429869355718746E-4</v>
      </c>
      <c r="W319" s="14">
        <f t="shared" si="24"/>
        <v>2.93354568862737E-5</v>
      </c>
    </row>
    <row r="320" spans="1:23">
      <c r="A320" s="11" t="s">
        <v>69</v>
      </c>
      <c r="B320" s="11" t="s">
        <v>65</v>
      </c>
      <c r="C320" s="12">
        <v>2801.4396430400002</v>
      </c>
      <c r="D320" s="11">
        <v>3</v>
      </c>
      <c r="E320" s="11">
        <v>9207</v>
      </c>
      <c r="F320" s="11" t="s">
        <v>64</v>
      </c>
      <c r="G320" s="11">
        <v>7</v>
      </c>
      <c r="H320" s="11" t="s">
        <v>56</v>
      </c>
      <c r="I320" s="11">
        <v>7</v>
      </c>
      <c r="J320" s="11">
        <v>2120</v>
      </c>
      <c r="K320" s="11">
        <v>2120</v>
      </c>
      <c r="L320" s="11">
        <v>627</v>
      </c>
      <c r="M320" s="12">
        <v>0.17123902140399999</v>
      </c>
      <c r="N320" s="13">
        <v>1</v>
      </c>
      <c r="O320" s="14">
        <f t="shared" si="20"/>
        <v>0.17123902140399999</v>
      </c>
      <c r="P320" s="14">
        <v>6.1202810000000003</v>
      </c>
      <c r="Q320" s="14">
        <v>1.0088379999999999</v>
      </c>
      <c r="R320" s="14">
        <f t="shared" si="21"/>
        <v>1.0480309291574945</v>
      </c>
      <c r="S320" s="14">
        <f t="shared" si="22"/>
        <v>0.17275243187516853</v>
      </c>
      <c r="T320" s="13">
        <v>0.93</v>
      </c>
      <c r="U320" s="13">
        <v>0.92</v>
      </c>
      <c r="V320" s="14">
        <f t="shared" si="23"/>
        <v>0.97466876411646997</v>
      </c>
      <c r="W320" s="14">
        <f t="shared" si="24"/>
        <v>0.15893223732515505</v>
      </c>
    </row>
    <row r="321" spans="1:23">
      <c r="A321" s="11" t="s">
        <v>69</v>
      </c>
      <c r="B321" s="11" t="s">
        <v>65</v>
      </c>
      <c r="C321" s="12">
        <v>2801.4396430400002</v>
      </c>
      <c r="D321" s="11">
        <v>3</v>
      </c>
      <c r="E321" s="11">
        <v>9221</v>
      </c>
      <c r="F321" s="11" t="s">
        <v>64</v>
      </c>
      <c r="G321" s="11">
        <v>7</v>
      </c>
      <c r="H321" s="11" t="s">
        <v>51</v>
      </c>
      <c r="I321" s="11">
        <v>4</v>
      </c>
      <c r="J321" s="11">
        <v>8140</v>
      </c>
      <c r="K321" s="11">
        <v>8140</v>
      </c>
      <c r="L321" s="11">
        <v>624</v>
      </c>
      <c r="M321" s="12">
        <v>0.92208384755200001</v>
      </c>
      <c r="N321" s="13">
        <v>1</v>
      </c>
      <c r="O321" s="14">
        <f t="shared" si="20"/>
        <v>0.92208384755200001</v>
      </c>
      <c r="P321" s="14">
        <v>8.9435769999999994</v>
      </c>
      <c r="Q321" s="14">
        <v>1.3322039999999999</v>
      </c>
      <c r="R321" s="14">
        <f t="shared" si="21"/>
        <v>8.2467278910375725</v>
      </c>
      <c r="S321" s="14">
        <f t="shared" si="22"/>
        <v>1.2284037900441647</v>
      </c>
      <c r="T321" s="13">
        <v>0.93</v>
      </c>
      <c r="U321" s="13">
        <v>0.92</v>
      </c>
      <c r="V321" s="14">
        <f t="shared" si="23"/>
        <v>7.6694569386649425</v>
      </c>
      <c r="W321" s="14">
        <f t="shared" si="24"/>
        <v>1.1301314868406316</v>
      </c>
    </row>
    <row r="322" spans="1:23">
      <c r="A322" s="11" t="s">
        <v>69</v>
      </c>
      <c r="B322" s="11" t="s">
        <v>65</v>
      </c>
      <c r="C322" s="12">
        <v>2801.4396430400002</v>
      </c>
      <c r="D322" s="11">
        <v>3</v>
      </c>
      <c r="E322" s="11">
        <v>9222</v>
      </c>
      <c r="F322" s="11" t="s">
        <v>64</v>
      </c>
      <c r="G322" s="11">
        <v>7</v>
      </c>
      <c r="H322" s="11" t="s">
        <v>57</v>
      </c>
      <c r="I322" s="11">
        <v>11</v>
      </c>
      <c r="J322" s="11">
        <v>4340</v>
      </c>
      <c r="K322" s="11">
        <v>4340</v>
      </c>
      <c r="L322" s="11">
        <v>631</v>
      </c>
      <c r="M322" s="12">
        <v>11.017807020099999</v>
      </c>
      <c r="N322" s="13">
        <v>1</v>
      </c>
      <c r="O322" s="14">
        <f t="shared" si="20"/>
        <v>11.017807020099999</v>
      </c>
      <c r="P322" s="14">
        <v>3.2994349999999999</v>
      </c>
      <c r="Q322" s="14">
        <v>0.11773699999999999</v>
      </c>
      <c r="R322" s="14">
        <f t="shared" si="21"/>
        <v>36.352538105363642</v>
      </c>
      <c r="S322" s="14">
        <f t="shared" si="22"/>
        <v>1.2972035451255135</v>
      </c>
      <c r="T322" s="13">
        <v>0.93</v>
      </c>
      <c r="U322" s="13">
        <v>0.92</v>
      </c>
      <c r="V322" s="14">
        <f t="shared" si="23"/>
        <v>33.80786043798819</v>
      </c>
      <c r="W322" s="14">
        <f t="shared" si="24"/>
        <v>1.1934272615154724</v>
      </c>
    </row>
    <row r="323" spans="1:23">
      <c r="A323" s="11" t="s">
        <v>69</v>
      </c>
      <c r="B323" s="11" t="s">
        <v>65</v>
      </c>
      <c r="C323" s="12">
        <v>2801.4396430400002</v>
      </c>
      <c r="D323" s="11">
        <v>3</v>
      </c>
      <c r="E323" s="11">
        <v>9223</v>
      </c>
      <c r="F323" s="11" t="s">
        <v>64</v>
      </c>
      <c r="G323" s="11">
        <v>7</v>
      </c>
      <c r="H323" s="11" t="s">
        <v>68</v>
      </c>
      <c r="I323" s="11">
        <v>10</v>
      </c>
      <c r="J323" s="11">
        <v>3100</v>
      </c>
      <c r="K323" s="11">
        <v>3100</v>
      </c>
      <c r="L323" s="11">
        <v>630</v>
      </c>
      <c r="M323" s="12">
        <v>0.556482976194</v>
      </c>
      <c r="N323" s="13">
        <v>1</v>
      </c>
      <c r="O323" s="14">
        <f t="shared" ref="O323:O386" si="25">M323*N323</f>
        <v>0.556482976194</v>
      </c>
      <c r="P323" s="14">
        <v>3.7313529999999999</v>
      </c>
      <c r="Q323" s="14">
        <v>0.13450200000000001</v>
      </c>
      <c r="R323" s="14">
        <f t="shared" ref="R323:R386" si="26">O323*P323</f>
        <v>2.0764344226704106</v>
      </c>
      <c r="S323" s="14">
        <f t="shared" ref="S323:S386" si="27">O323*Q323</f>
        <v>7.4848073264045398E-2</v>
      </c>
      <c r="T323" s="13">
        <v>0.93</v>
      </c>
      <c r="U323" s="13">
        <v>0.92</v>
      </c>
      <c r="V323" s="14">
        <f t="shared" ref="V323:V386" si="28">R323*T323</f>
        <v>1.9310840130834819</v>
      </c>
      <c r="W323" s="14">
        <f t="shared" ref="W323:W386" si="29">S323*U323</f>
        <v>6.8860227402921775E-2</v>
      </c>
    </row>
    <row r="324" spans="1:23">
      <c r="A324" s="11" t="s">
        <v>69</v>
      </c>
      <c r="B324" s="11" t="s">
        <v>65</v>
      </c>
      <c r="C324" s="12">
        <v>2801.4396430400002</v>
      </c>
      <c r="D324" s="11">
        <v>3</v>
      </c>
      <c r="E324" s="11">
        <v>9224</v>
      </c>
      <c r="F324" s="11" t="s">
        <v>64</v>
      </c>
      <c r="G324" s="11">
        <v>7</v>
      </c>
      <c r="H324" s="11" t="s">
        <v>58</v>
      </c>
      <c r="I324" s="11">
        <v>13</v>
      </c>
      <c r="J324" s="11">
        <v>6460</v>
      </c>
      <c r="K324" s="11">
        <v>6460</v>
      </c>
      <c r="L324" s="11">
        <v>633</v>
      </c>
      <c r="M324" s="12">
        <v>4.3050464828299999</v>
      </c>
      <c r="N324" s="13">
        <v>1</v>
      </c>
      <c r="O324" s="14">
        <f t="shared" si="25"/>
        <v>4.3050464828299999</v>
      </c>
      <c r="P324" s="14">
        <v>1.6597740000000001</v>
      </c>
      <c r="Q324" s="14">
        <v>6.0443999999999998E-2</v>
      </c>
      <c r="R324" s="14">
        <f t="shared" si="26"/>
        <v>7.1454042209926802</v>
      </c>
      <c r="S324" s="14">
        <f t="shared" si="27"/>
        <v>0.26021422960817653</v>
      </c>
      <c r="T324" s="13">
        <v>0.93</v>
      </c>
      <c r="U324" s="13">
        <v>0.92</v>
      </c>
      <c r="V324" s="14">
        <f t="shared" si="28"/>
        <v>6.6452259255231931</v>
      </c>
      <c r="W324" s="14">
        <f t="shared" si="29"/>
        <v>0.23939709123952241</v>
      </c>
    </row>
    <row r="325" spans="1:23">
      <c r="A325" s="11" t="s">
        <v>69</v>
      </c>
      <c r="B325" s="11" t="s">
        <v>65</v>
      </c>
      <c r="C325" s="12">
        <v>2801.4396430400002</v>
      </c>
      <c r="D325" s="11">
        <v>3</v>
      </c>
      <c r="E325" s="11">
        <v>9225</v>
      </c>
      <c r="F325" s="11" t="s">
        <v>64</v>
      </c>
      <c r="G325" s="11">
        <v>7</v>
      </c>
      <c r="H325" s="11" t="s">
        <v>61</v>
      </c>
      <c r="I325" s="11">
        <v>12</v>
      </c>
      <c r="J325" s="11">
        <v>5300</v>
      </c>
      <c r="K325" s="11">
        <v>5300</v>
      </c>
      <c r="L325" s="11">
        <v>632</v>
      </c>
      <c r="M325" s="12">
        <v>0.24427143345300001</v>
      </c>
      <c r="N325" s="13">
        <v>0.55000000000000004</v>
      </c>
      <c r="O325" s="14">
        <f t="shared" si="25"/>
        <v>0.13434928839915</v>
      </c>
      <c r="P325" s="14">
        <v>1.7289019999999999</v>
      </c>
      <c r="Q325" s="14">
        <v>6.3421000000000005E-2</v>
      </c>
      <c r="R325" s="14">
        <f t="shared" si="26"/>
        <v>0.23227675341186724</v>
      </c>
      <c r="S325" s="14">
        <f t="shared" si="27"/>
        <v>8.5205662195624934E-3</v>
      </c>
      <c r="T325" s="13">
        <v>0.93</v>
      </c>
      <c r="U325" s="13">
        <v>0.92</v>
      </c>
      <c r="V325" s="14">
        <f t="shared" si="28"/>
        <v>0.21601738067303655</v>
      </c>
      <c r="W325" s="14">
        <f t="shared" si="29"/>
        <v>7.8389209219974949E-3</v>
      </c>
    </row>
    <row r="326" spans="1:23">
      <c r="A326" s="11" t="s">
        <v>69</v>
      </c>
      <c r="B326" s="11" t="s">
        <v>65</v>
      </c>
      <c r="C326" s="12">
        <v>2801.4396430400002</v>
      </c>
      <c r="D326" s="11">
        <v>3</v>
      </c>
      <c r="E326" s="11">
        <v>9226</v>
      </c>
      <c r="F326" s="11" t="s">
        <v>64</v>
      </c>
      <c r="G326" s="11">
        <v>7</v>
      </c>
      <c r="H326" s="11" t="s">
        <v>68</v>
      </c>
      <c r="I326" s="11">
        <v>10</v>
      </c>
      <c r="J326" s="11">
        <v>3200</v>
      </c>
      <c r="K326" s="11">
        <v>3200</v>
      </c>
      <c r="L326" s="11">
        <v>630</v>
      </c>
      <c r="M326" s="12">
        <v>1.21659369971</v>
      </c>
      <c r="N326" s="13">
        <v>1</v>
      </c>
      <c r="O326" s="14">
        <f t="shared" si="25"/>
        <v>1.21659369971</v>
      </c>
      <c r="P326" s="14">
        <v>3.7313529999999999</v>
      </c>
      <c r="Q326" s="14">
        <v>0.13450200000000001</v>
      </c>
      <c r="R326" s="14">
        <f t="shared" si="26"/>
        <v>4.5395405511940075</v>
      </c>
      <c r="S326" s="14">
        <f t="shared" si="27"/>
        <v>0.16363428579839442</v>
      </c>
      <c r="T326" s="13">
        <v>0.93</v>
      </c>
      <c r="U326" s="13">
        <v>0.92</v>
      </c>
      <c r="V326" s="14">
        <f t="shared" si="28"/>
        <v>4.2217727126104272</v>
      </c>
      <c r="W326" s="14">
        <f t="shared" si="29"/>
        <v>0.15054354293452288</v>
      </c>
    </row>
    <row r="327" spans="1:23">
      <c r="A327" s="11" t="s">
        <v>69</v>
      </c>
      <c r="B327" s="11" t="s">
        <v>65</v>
      </c>
      <c r="C327" s="12">
        <v>2801.4396430400002</v>
      </c>
      <c r="D327" s="11">
        <v>3</v>
      </c>
      <c r="E327" s="11">
        <v>9227</v>
      </c>
      <c r="F327" s="11" t="s">
        <v>64</v>
      </c>
      <c r="G327" s="11">
        <v>7</v>
      </c>
      <c r="H327" s="11" t="s">
        <v>56</v>
      </c>
      <c r="I327" s="11">
        <v>7</v>
      </c>
      <c r="J327" s="11">
        <v>2110</v>
      </c>
      <c r="K327" s="11">
        <v>2110</v>
      </c>
      <c r="L327" s="11">
        <v>627</v>
      </c>
      <c r="M327" s="12">
        <v>1.3940231680699999</v>
      </c>
      <c r="N327" s="13">
        <v>1</v>
      </c>
      <c r="O327" s="14">
        <f t="shared" si="25"/>
        <v>1.3940231680699999</v>
      </c>
      <c r="P327" s="14">
        <v>6.1202810000000003</v>
      </c>
      <c r="Q327" s="14">
        <v>1.0088379999999999</v>
      </c>
      <c r="R327" s="14">
        <f t="shared" si="26"/>
        <v>8.5318135090986278</v>
      </c>
      <c r="S327" s="14">
        <f t="shared" si="27"/>
        <v>1.4063435448294024</v>
      </c>
      <c r="T327" s="13">
        <v>0.93</v>
      </c>
      <c r="U327" s="13">
        <v>0.92</v>
      </c>
      <c r="V327" s="14">
        <f t="shared" si="28"/>
        <v>7.9345865634617239</v>
      </c>
      <c r="W327" s="14">
        <f t="shared" si="29"/>
        <v>1.2938360612430502</v>
      </c>
    </row>
    <row r="328" spans="1:23">
      <c r="A328" s="11" t="s">
        <v>69</v>
      </c>
      <c r="B328" s="11" t="s">
        <v>65</v>
      </c>
      <c r="C328" s="12">
        <v>2801.4396430400002</v>
      </c>
      <c r="D328" s="11">
        <v>3</v>
      </c>
      <c r="E328" s="11">
        <v>9231</v>
      </c>
      <c r="F328" s="11" t="s">
        <v>64</v>
      </c>
      <c r="G328" s="11">
        <v>7</v>
      </c>
      <c r="H328" s="11" t="s">
        <v>51</v>
      </c>
      <c r="I328" s="11">
        <v>4</v>
      </c>
      <c r="J328" s="11">
        <v>1550</v>
      </c>
      <c r="K328" s="11">
        <v>1550</v>
      </c>
      <c r="L328" s="11">
        <v>624</v>
      </c>
      <c r="M328" s="12">
        <v>0.183813648252</v>
      </c>
      <c r="N328" s="13">
        <v>1</v>
      </c>
      <c r="O328" s="14">
        <f t="shared" si="25"/>
        <v>0.183813648252</v>
      </c>
      <c r="P328" s="14">
        <v>8.9435769999999994</v>
      </c>
      <c r="Q328" s="14">
        <v>1.3322039999999999</v>
      </c>
      <c r="R328" s="14">
        <f t="shared" si="26"/>
        <v>1.6439515167926773</v>
      </c>
      <c r="S328" s="14">
        <f t="shared" si="27"/>
        <v>0.2448772774559074</v>
      </c>
      <c r="T328" s="13">
        <v>0.93</v>
      </c>
      <c r="U328" s="13">
        <v>0.92</v>
      </c>
      <c r="V328" s="14">
        <f t="shared" si="28"/>
        <v>1.5288749106171899</v>
      </c>
      <c r="W328" s="14">
        <f t="shared" si="29"/>
        <v>0.22528709525943483</v>
      </c>
    </row>
    <row r="329" spans="1:23">
      <c r="A329" s="11" t="s">
        <v>69</v>
      </c>
      <c r="B329" s="11" t="s">
        <v>65</v>
      </c>
      <c r="C329" s="12">
        <v>2801.4396430400002</v>
      </c>
      <c r="D329" s="11">
        <v>3</v>
      </c>
      <c r="E329" s="11">
        <v>9232</v>
      </c>
      <c r="F329" s="11" t="s">
        <v>64</v>
      </c>
      <c r="G329" s="11">
        <v>7</v>
      </c>
      <c r="H329" s="11" t="s">
        <v>57</v>
      </c>
      <c r="I329" s="11">
        <v>11</v>
      </c>
      <c r="J329" s="11">
        <v>4340</v>
      </c>
      <c r="K329" s="11">
        <v>4340</v>
      </c>
      <c r="L329" s="11">
        <v>631</v>
      </c>
      <c r="M329" s="12">
        <v>0.32115104870200001</v>
      </c>
      <c r="N329" s="13">
        <v>1</v>
      </c>
      <c r="O329" s="14">
        <f t="shared" si="25"/>
        <v>0.32115104870200001</v>
      </c>
      <c r="P329" s="14">
        <v>3.2994349999999999</v>
      </c>
      <c r="Q329" s="14">
        <v>0.11773699999999999</v>
      </c>
      <c r="R329" s="14">
        <f t="shared" si="26"/>
        <v>1.0596170103740834</v>
      </c>
      <c r="S329" s="14">
        <f t="shared" si="27"/>
        <v>3.7811361021027376E-2</v>
      </c>
      <c r="T329" s="13">
        <v>0.93</v>
      </c>
      <c r="U329" s="13">
        <v>0.92</v>
      </c>
      <c r="V329" s="14">
        <f t="shared" si="28"/>
        <v>0.98544381964789762</v>
      </c>
      <c r="W329" s="14">
        <f t="shared" si="29"/>
        <v>3.4786452139345191E-2</v>
      </c>
    </row>
    <row r="330" spans="1:23">
      <c r="A330" s="11" t="s">
        <v>69</v>
      </c>
      <c r="B330" s="11" t="s">
        <v>65</v>
      </c>
      <c r="C330" s="12">
        <v>2801.4396430400002</v>
      </c>
      <c r="D330" s="11">
        <v>3</v>
      </c>
      <c r="E330" s="11">
        <v>9233</v>
      </c>
      <c r="F330" s="11" t="s">
        <v>64</v>
      </c>
      <c r="G330" s="11">
        <v>7</v>
      </c>
      <c r="H330" s="11" t="s">
        <v>68</v>
      </c>
      <c r="I330" s="11">
        <v>10</v>
      </c>
      <c r="J330" s="11">
        <v>3100</v>
      </c>
      <c r="K330" s="11">
        <v>3100</v>
      </c>
      <c r="L330" s="11">
        <v>630</v>
      </c>
      <c r="M330" s="12">
        <v>2.3257757719700001</v>
      </c>
      <c r="N330" s="13">
        <v>1</v>
      </c>
      <c r="O330" s="14">
        <f t="shared" si="25"/>
        <v>2.3257757719700001</v>
      </c>
      <c r="P330" s="14">
        <v>3.7313529999999999</v>
      </c>
      <c r="Q330" s="14">
        <v>0.13450200000000001</v>
      </c>
      <c r="R330" s="14">
        <f t="shared" si="26"/>
        <v>8.6782904040675763</v>
      </c>
      <c r="S330" s="14">
        <f t="shared" si="27"/>
        <v>0.31282149288150896</v>
      </c>
      <c r="T330" s="13">
        <v>0.93</v>
      </c>
      <c r="U330" s="13">
        <v>0.92</v>
      </c>
      <c r="V330" s="14">
        <f t="shared" si="28"/>
        <v>8.0708100757828465</v>
      </c>
      <c r="W330" s="14">
        <f t="shared" si="29"/>
        <v>0.28779577345098828</v>
      </c>
    </row>
    <row r="331" spans="1:23">
      <c r="A331" s="11" t="s">
        <v>69</v>
      </c>
      <c r="B331" s="11" t="s">
        <v>65</v>
      </c>
      <c r="C331" s="12">
        <v>2801.4396430400002</v>
      </c>
      <c r="D331" s="11">
        <v>3</v>
      </c>
      <c r="E331" s="11">
        <v>9234</v>
      </c>
      <c r="F331" s="11" t="s">
        <v>64</v>
      </c>
      <c r="G331" s="11">
        <v>7</v>
      </c>
      <c r="H331" s="11" t="s">
        <v>51</v>
      </c>
      <c r="I331" s="11">
        <v>4</v>
      </c>
      <c r="J331" s="11">
        <v>1550</v>
      </c>
      <c r="K331" s="11">
        <v>1550</v>
      </c>
      <c r="L331" s="11">
        <v>624</v>
      </c>
      <c r="M331" s="12">
        <v>3.5950555951599998</v>
      </c>
      <c r="N331" s="13">
        <v>1</v>
      </c>
      <c r="O331" s="14">
        <f t="shared" si="25"/>
        <v>3.5950555951599998</v>
      </c>
      <c r="P331" s="14">
        <v>8.9435769999999994</v>
      </c>
      <c r="Q331" s="14">
        <v>1.3322039999999999</v>
      </c>
      <c r="R331" s="14">
        <f t="shared" si="26"/>
        <v>32.152656534594286</v>
      </c>
      <c r="S331" s="14">
        <f t="shared" si="27"/>
        <v>4.7893474440945321</v>
      </c>
      <c r="T331" s="13">
        <v>0.93</v>
      </c>
      <c r="U331" s="13">
        <v>0.92</v>
      </c>
      <c r="V331" s="14">
        <f t="shared" si="28"/>
        <v>29.901970577172687</v>
      </c>
      <c r="W331" s="14">
        <f t="shared" si="29"/>
        <v>4.4061996485669699</v>
      </c>
    </row>
    <row r="332" spans="1:23">
      <c r="A332" s="11" t="s">
        <v>69</v>
      </c>
      <c r="B332" s="11" t="s">
        <v>65</v>
      </c>
      <c r="C332" s="12">
        <v>2801.4396430400002</v>
      </c>
      <c r="D332" s="11">
        <v>3</v>
      </c>
      <c r="E332" s="11">
        <v>9290</v>
      </c>
      <c r="F332" s="11" t="s">
        <v>64</v>
      </c>
      <c r="G332" s="11">
        <v>7</v>
      </c>
      <c r="H332" s="11" t="s">
        <v>56</v>
      </c>
      <c r="I332" s="11">
        <v>7</v>
      </c>
      <c r="J332" s="11">
        <v>2110</v>
      </c>
      <c r="K332" s="11">
        <v>2110</v>
      </c>
      <c r="L332" s="11">
        <v>627</v>
      </c>
      <c r="M332" s="12">
        <v>7.00778179983</v>
      </c>
      <c r="N332" s="13">
        <v>1</v>
      </c>
      <c r="O332" s="14">
        <f t="shared" si="25"/>
        <v>7.00778179983</v>
      </c>
      <c r="P332" s="14">
        <v>6.1202810000000003</v>
      </c>
      <c r="Q332" s="14">
        <v>1.0088379999999999</v>
      </c>
      <c r="R332" s="14">
        <f t="shared" si="26"/>
        <v>42.889593801645354</v>
      </c>
      <c r="S332" s="14">
        <f t="shared" si="27"/>
        <v>7.0697165753768969</v>
      </c>
      <c r="T332" s="13">
        <v>0.93</v>
      </c>
      <c r="U332" s="13">
        <v>0.92</v>
      </c>
      <c r="V332" s="14">
        <f t="shared" si="28"/>
        <v>39.887322235530185</v>
      </c>
      <c r="W332" s="14">
        <f t="shared" si="29"/>
        <v>6.5041392493467454</v>
      </c>
    </row>
    <row r="333" spans="1:23">
      <c r="A333" s="11" t="s">
        <v>69</v>
      </c>
      <c r="B333" s="11" t="s">
        <v>65</v>
      </c>
      <c r="C333" s="12">
        <v>2801.4396430400002</v>
      </c>
      <c r="D333" s="11">
        <v>3</v>
      </c>
      <c r="E333" s="11">
        <v>9291</v>
      </c>
      <c r="F333" s="11" t="s">
        <v>64</v>
      </c>
      <c r="G333" s="11">
        <v>7</v>
      </c>
      <c r="H333" s="11" t="s">
        <v>51</v>
      </c>
      <c r="I333" s="11">
        <v>4</v>
      </c>
      <c r="J333" s="11">
        <v>1550</v>
      </c>
      <c r="K333" s="11">
        <v>1550</v>
      </c>
      <c r="L333" s="11">
        <v>624</v>
      </c>
      <c r="M333" s="12">
        <v>5.9811786045199999E-5</v>
      </c>
      <c r="N333" s="13">
        <v>1</v>
      </c>
      <c r="O333" s="14">
        <f t="shared" si="25"/>
        <v>5.9811786045199999E-5</v>
      </c>
      <c r="P333" s="14">
        <v>8.9435769999999994</v>
      </c>
      <c r="Q333" s="14">
        <v>1.3322039999999999</v>
      </c>
      <c r="R333" s="14">
        <f t="shared" si="26"/>
        <v>5.3493131400277169E-4</v>
      </c>
      <c r="S333" s="14">
        <f t="shared" si="27"/>
        <v>7.9681500616559612E-5</v>
      </c>
      <c r="T333" s="13">
        <v>0.93</v>
      </c>
      <c r="U333" s="13">
        <v>0.92</v>
      </c>
      <c r="V333" s="14">
        <f t="shared" si="28"/>
        <v>4.974861220225777E-4</v>
      </c>
      <c r="W333" s="14">
        <f t="shared" si="29"/>
        <v>7.3306980567234851E-5</v>
      </c>
    </row>
    <row r="334" spans="1:23">
      <c r="A334" s="11" t="s">
        <v>69</v>
      </c>
      <c r="B334" s="11" t="s">
        <v>65</v>
      </c>
      <c r="C334" s="12">
        <v>2801.4396430400002</v>
      </c>
      <c r="D334" s="11">
        <v>3</v>
      </c>
      <c r="E334" s="11">
        <v>9292</v>
      </c>
      <c r="F334" s="11" t="s">
        <v>64</v>
      </c>
      <c r="G334" s="11">
        <v>7</v>
      </c>
      <c r="H334" s="11" t="s">
        <v>58</v>
      </c>
      <c r="I334" s="11">
        <v>13</v>
      </c>
      <c r="J334" s="11">
        <v>6170</v>
      </c>
      <c r="K334" s="11">
        <v>6170</v>
      </c>
      <c r="L334" s="11">
        <v>633</v>
      </c>
      <c r="M334" s="12">
        <v>0.41796361587199998</v>
      </c>
      <c r="N334" s="13">
        <v>1</v>
      </c>
      <c r="O334" s="14">
        <f t="shared" si="25"/>
        <v>0.41796361587199998</v>
      </c>
      <c r="P334" s="14">
        <v>1.6597740000000001</v>
      </c>
      <c r="Q334" s="14">
        <v>6.0443999999999998E-2</v>
      </c>
      <c r="R334" s="14">
        <f t="shared" si="26"/>
        <v>0.69372514257033291</v>
      </c>
      <c r="S334" s="14">
        <f t="shared" si="27"/>
        <v>2.5263392797767167E-2</v>
      </c>
      <c r="T334" s="13">
        <v>0.93</v>
      </c>
      <c r="U334" s="13">
        <v>0.92</v>
      </c>
      <c r="V334" s="14">
        <f t="shared" si="28"/>
        <v>0.64516438259040965</v>
      </c>
      <c r="W334" s="14">
        <f t="shared" si="29"/>
        <v>2.3242321373945794E-2</v>
      </c>
    </row>
    <row r="335" spans="1:23">
      <c r="A335" s="11" t="s">
        <v>69</v>
      </c>
      <c r="B335" s="11" t="s">
        <v>65</v>
      </c>
      <c r="C335" s="12">
        <v>2801.4396430400002</v>
      </c>
      <c r="D335" s="11">
        <v>3</v>
      </c>
      <c r="E335" s="11">
        <v>9293</v>
      </c>
      <c r="F335" s="11" t="s">
        <v>64</v>
      </c>
      <c r="G335" s="11">
        <v>7</v>
      </c>
      <c r="H335" s="11" t="s">
        <v>57</v>
      </c>
      <c r="I335" s="11">
        <v>11</v>
      </c>
      <c r="J335" s="11">
        <v>4340</v>
      </c>
      <c r="K335" s="11">
        <v>4340</v>
      </c>
      <c r="L335" s="11">
        <v>631</v>
      </c>
      <c r="M335" s="12">
        <v>11.294236359599999</v>
      </c>
      <c r="N335" s="13">
        <v>1</v>
      </c>
      <c r="O335" s="14">
        <f t="shared" si="25"/>
        <v>11.294236359599999</v>
      </c>
      <c r="P335" s="14">
        <v>3.2994349999999999</v>
      </c>
      <c r="Q335" s="14">
        <v>0.11773699999999999</v>
      </c>
      <c r="R335" s="14">
        <f t="shared" si="26"/>
        <v>37.264598743136823</v>
      </c>
      <c r="S335" s="14">
        <f t="shared" si="27"/>
        <v>1.3297495062702251</v>
      </c>
      <c r="T335" s="13">
        <v>0.93</v>
      </c>
      <c r="U335" s="13">
        <v>0.92</v>
      </c>
      <c r="V335" s="14">
        <f t="shared" si="28"/>
        <v>34.656076831117247</v>
      </c>
      <c r="W335" s="14">
        <f t="shared" si="29"/>
        <v>1.2233695457686071</v>
      </c>
    </row>
    <row r="336" spans="1:23">
      <c r="A336" s="11" t="s">
        <v>69</v>
      </c>
      <c r="B336" s="11" t="s">
        <v>65</v>
      </c>
      <c r="C336" s="12">
        <v>2801.4396430400002</v>
      </c>
      <c r="D336" s="11">
        <v>3</v>
      </c>
      <c r="E336" s="11">
        <v>9294</v>
      </c>
      <c r="F336" s="11" t="s">
        <v>64</v>
      </c>
      <c r="G336" s="11">
        <v>7</v>
      </c>
      <c r="H336" s="11" t="s">
        <v>57</v>
      </c>
      <c r="I336" s="11">
        <v>11</v>
      </c>
      <c r="J336" s="11">
        <v>4340</v>
      </c>
      <c r="K336" s="11">
        <v>1180</v>
      </c>
      <c r="L336" s="11">
        <v>631</v>
      </c>
      <c r="M336" s="12">
        <v>0.22836957648100001</v>
      </c>
      <c r="N336" s="13">
        <v>1</v>
      </c>
      <c r="O336" s="14">
        <f t="shared" si="25"/>
        <v>0.22836957648100001</v>
      </c>
      <c r="P336" s="14">
        <v>3.2994349999999999</v>
      </c>
      <c r="Q336" s="14">
        <v>0.11773699999999999</v>
      </c>
      <c r="R336" s="14">
        <f t="shared" si="26"/>
        <v>0.75349057357658822</v>
      </c>
      <c r="S336" s="14">
        <f t="shared" si="27"/>
        <v>2.6887548826143498E-2</v>
      </c>
      <c r="T336" s="13">
        <v>0.93</v>
      </c>
      <c r="U336" s="13">
        <v>0.92</v>
      </c>
      <c r="V336" s="14">
        <f t="shared" si="28"/>
        <v>0.70074623342622711</v>
      </c>
      <c r="W336" s="14">
        <f t="shared" si="29"/>
        <v>2.473654492005202E-2</v>
      </c>
    </row>
    <row r="337" spans="1:23">
      <c r="A337" s="11" t="s">
        <v>69</v>
      </c>
      <c r="B337" s="11" t="s">
        <v>65</v>
      </c>
      <c r="C337" s="12">
        <v>2801.4396430400002</v>
      </c>
      <c r="D337" s="11">
        <v>3</v>
      </c>
      <c r="E337" s="11">
        <v>9327</v>
      </c>
      <c r="F337" s="11" t="s">
        <v>64</v>
      </c>
      <c r="G337" s="11">
        <v>7</v>
      </c>
      <c r="H337" s="11" t="s">
        <v>51</v>
      </c>
      <c r="I337" s="11">
        <v>4</v>
      </c>
      <c r="J337" s="11">
        <v>8140</v>
      </c>
      <c r="K337" s="11">
        <v>8140</v>
      </c>
      <c r="L337" s="11">
        <v>624</v>
      </c>
      <c r="M337" s="12">
        <v>1.2159840057</v>
      </c>
      <c r="N337" s="13">
        <v>1</v>
      </c>
      <c r="O337" s="14">
        <f t="shared" si="25"/>
        <v>1.2159840057</v>
      </c>
      <c r="P337" s="14">
        <v>8.9435769999999994</v>
      </c>
      <c r="Q337" s="14">
        <v>1.3322039999999999</v>
      </c>
      <c r="R337" s="14">
        <f t="shared" si="26"/>
        <v>10.875246585746389</v>
      </c>
      <c r="S337" s="14">
        <f t="shared" si="27"/>
        <v>1.6199387563295626</v>
      </c>
      <c r="T337" s="13">
        <v>0.93</v>
      </c>
      <c r="U337" s="13">
        <v>0.92</v>
      </c>
      <c r="V337" s="14">
        <f t="shared" si="28"/>
        <v>10.113979324744141</v>
      </c>
      <c r="W337" s="14">
        <f t="shared" si="29"/>
        <v>1.4903436558231977</v>
      </c>
    </row>
    <row r="338" spans="1:23">
      <c r="A338" s="11" t="s">
        <v>69</v>
      </c>
      <c r="B338" s="11" t="s">
        <v>65</v>
      </c>
      <c r="C338" s="12">
        <v>2801.4396430400002</v>
      </c>
      <c r="D338" s="11">
        <v>3</v>
      </c>
      <c r="E338" s="11">
        <v>9328</v>
      </c>
      <c r="F338" s="11" t="s">
        <v>64</v>
      </c>
      <c r="G338" s="11">
        <v>7</v>
      </c>
      <c r="H338" s="11" t="s">
        <v>51</v>
      </c>
      <c r="I338" s="11">
        <v>4</v>
      </c>
      <c r="J338" s="11">
        <v>1400</v>
      </c>
      <c r="K338" s="11">
        <v>1400</v>
      </c>
      <c r="L338" s="11">
        <v>624</v>
      </c>
      <c r="M338" s="12">
        <v>1.08186188626</v>
      </c>
      <c r="N338" s="13">
        <v>1</v>
      </c>
      <c r="O338" s="14">
        <f t="shared" si="25"/>
        <v>1.08186188626</v>
      </c>
      <c r="P338" s="14">
        <v>8.9435769999999994</v>
      </c>
      <c r="Q338" s="14">
        <v>1.3322039999999999</v>
      </c>
      <c r="R338" s="14">
        <f t="shared" si="26"/>
        <v>9.6757150831315517</v>
      </c>
      <c r="S338" s="14">
        <f t="shared" si="27"/>
        <v>1.441260732323117</v>
      </c>
      <c r="T338" s="13">
        <v>0.93</v>
      </c>
      <c r="U338" s="13">
        <v>0.92</v>
      </c>
      <c r="V338" s="14">
        <f t="shared" si="28"/>
        <v>8.998415027312344</v>
      </c>
      <c r="W338" s="14">
        <f t="shared" si="29"/>
        <v>1.3259598737372678</v>
      </c>
    </row>
    <row r="339" spans="1:23">
      <c r="A339" s="11" t="s">
        <v>69</v>
      </c>
      <c r="B339" s="11" t="s">
        <v>65</v>
      </c>
      <c r="C339" s="12">
        <v>2801.4396430400002</v>
      </c>
      <c r="D339" s="11">
        <v>3</v>
      </c>
      <c r="E339" s="11">
        <v>9329</v>
      </c>
      <c r="F339" s="11" t="s">
        <v>64</v>
      </c>
      <c r="G339" s="11">
        <v>7</v>
      </c>
      <c r="H339" s="11" t="s">
        <v>57</v>
      </c>
      <c r="I339" s="11">
        <v>11</v>
      </c>
      <c r="J339" s="11">
        <v>4340</v>
      </c>
      <c r="K339" s="11">
        <v>4340</v>
      </c>
      <c r="L339" s="11">
        <v>631</v>
      </c>
      <c r="M339" s="12">
        <v>7.1813787544100002E-3</v>
      </c>
      <c r="N339" s="13">
        <v>1</v>
      </c>
      <c r="O339" s="14">
        <f t="shared" si="25"/>
        <v>7.1813787544100002E-3</v>
      </c>
      <c r="P339" s="14">
        <v>3.2994349999999999</v>
      </c>
      <c r="Q339" s="14">
        <v>0.11773699999999999</v>
      </c>
      <c r="R339" s="14">
        <f t="shared" si="26"/>
        <v>2.369449241055676E-2</v>
      </c>
      <c r="S339" s="14">
        <f t="shared" si="27"/>
        <v>8.4551399040797015E-4</v>
      </c>
      <c r="T339" s="13">
        <v>0.93</v>
      </c>
      <c r="U339" s="13">
        <v>0.92</v>
      </c>
      <c r="V339" s="14">
        <f t="shared" si="28"/>
        <v>2.2035877941817789E-2</v>
      </c>
      <c r="W339" s="14">
        <f t="shared" si="29"/>
        <v>7.7787287117533259E-4</v>
      </c>
    </row>
    <row r="340" spans="1:23">
      <c r="A340" s="11" t="s">
        <v>69</v>
      </c>
      <c r="B340" s="11" t="s">
        <v>65</v>
      </c>
      <c r="C340" s="12">
        <v>2801.4396430400002</v>
      </c>
      <c r="D340" s="11">
        <v>3</v>
      </c>
      <c r="E340" s="11">
        <v>9330</v>
      </c>
      <c r="F340" s="11" t="s">
        <v>64</v>
      </c>
      <c r="G340" s="11">
        <v>7</v>
      </c>
      <c r="H340" s="11" t="s">
        <v>68</v>
      </c>
      <c r="I340" s="11">
        <v>10</v>
      </c>
      <c r="J340" s="11">
        <v>3100</v>
      </c>
      <c r="K340" s="11">
        <v>3100</v>
      </c>
      <c r="L340" s="11">
        <v>630</v>
      </c>
      <c r="M340" s="12">
        <v>0.43403961755300002</v>
      </c>
      <c r="N340" s="13">
        <v>1</v>
      </c>
      <c r="O340" s="14">
        <f t="shared" si="25"/>
        <v>0.43403961755300002</v>
      </c>
      <c r="P340" s="14">
        <v>3.7313529999999999</v>
      </c>
      <c r="Q340" s="14">
        <v>0.13450200000000001</v>
      </c>
      <c r="R340" s="14">
        <f t="shared" si="26"/>
        <v>1.6195550290752392</v>
      </c>
      <c r="S340" s="14">
        <f t="shared" si="27"/>
        <v>5.8379196640113616E-2</v>
      </c>
      <c r="T340" s="13">
        <v>0.93</v>
      </c>
      <c r="U340" s="13">
        <v>0.92</v>
      </c>
      <c r="V340" s="14">
        <f t="shared" si="28"/>
        <v>1.5061861770399725</v>
      </c>
      <c r="W340" s="14">
        <f t="shared" si="29"/>
        <v>5.3708860908904532E-2</v>
      </c>
    </row>
    <row r="341" spans="1:23">
      <c r="A341" s="11" t="s">
        <v>69</v>
      </c>
      <c r="B341" s="11" t="s">
        <v>65</v>
      </c>
      <c r="C341" s="12">
        <v>2801.4396430400002</v>
      </c>
      <c r="D341" s="11">
        <v>3</v>
      </c>
      <c r="E341" s="11">
        <v>9366</v>
      </c>
      <c r="F341" s="11" t="s">
        <v>64</v>
      </c>
      <c r="G341" s="11">
        <v>7</v>
      </c>
      <c r="H341" s="11" t="s">
        <v>56</v>
      </c>
      <c r="I341" s="11">
        <v>7</v>
      </c>
      <c r="J341" s="11">
        <v>2110</v>
      </c>
      <c r="K341" s="11">
        <v>2110</v>
      </c>
      <c r="L341" s="11">
        <v>627</v>
      </c>
      <c r="M341" s="12">
        <v>0.299434491478</v>
      </c>
      <c r="N341" s="13">
        <v>1</v>
      </c>
      <c r="O341" s="14">
        <f t="shared" si="25"/>
        <v>0.299434491478</v>
      </c>
      <c r="P341" s="14">
        <v>6.1202810000000003</v>
      </c>
      <c r="Q341" s="14">
        <v>1.0088379999999999</v>
      </c>
      <c r="R341" s="14">
        <f t="shared" si="26"/>
        <v>1.8326232289374653</v>
      </c>
      <c r="S341" s="14">
        <f t="shared" si="27"/>
        <v>0.30208089351368256</v>
      </c>
      <c r="T341" s="13">
        <v>0.93</v>
      </c>
      <c r="U341" s="13">
        <v>0.92</v>
      </c>
      <c r="V341" s="14">
        <f t="shared" si="28"/>
        <v>1.7043396029118429</v>
      </c>
      <c r="W341" s="14">
        <f t="shared" si="29"/>
        <v>0.27791442203258798</v>
      </c>
    </row>
    <row r="342" spans="1:23">
      <c r="A342" s="11" t="s">
        <v>69</v>
      </c>
      <c r="B342" s="11" t="s">
        <v>65</v>
      </c>
      <c r="C342" s="12">
        <v>2801.4396430400002</v>
      </c>
      <c r="D342" s="11">
        <v>3</v>
      </c>
      <c r="E342" s="11">
        <v>9367</v>
      </c>
      <c r="F342" s="11" t="s">
        <v>64</v>
      </c>
      <c r="G342" s="11">
        <v>7</v>
      </c>
      <c r="H342" s="11" t="s">
        <v>51</v>
      </c>
      <c r="I342" s="11">
        <v>4</v>
      </c>
      <c r="J342" s="11">
        <v>1550</v>
      </c>
      <c r="K342" s="11">
        <v>1550</v>
      </c>
      <c r="L342" s="11">
        <v>624</v>
      </c>
      <c r="M342" s="12">
        <v>3.0221160028199998</v>
      </c>
      <c r="N342" s="13">
        <v>1</v>
      </c>
      <c r="O342" s="14">
        <f t="shared" si="25"/>
        <v>3.0221160028199998</v>
      </c>
      <c r="P342" s="14">
        <v>8.9435769999999994</v>
      </c>
      <c r="Q342" s="14">
        <v>1.3322039999999999</v>
      </c>
      <c r="R342" s="14">
        <f t="shared" si="26"/>
        <v>27.028527174152885</v>
      </c>
      <c r="S342" s="14">
        <f t="shared" si="27"/>
        <v>4.0260750274208146</v>
      </c>
      <c r="T342" s="13">
        <v>0.93</v>
      </c>
      <c r="U342" s="13">
        <v>0.92</v>
      </c>
      <c r="V342" s="14">
        <f t="shared" si="28"/>
        <v>25.136530271962183</v>
      </c>
      <c r="W342" s="14">
        <f t="shared" si="29"/>
        <v>3.7039890252271497</v>
      </c>
    </row>
    <row r="343" spans="1:23">
      <c r="A343" s="11" t="s">
        <v>69</v>
      </c>
      <c r="B343" s="11" t="s">
        <v>65</v>
      </c>
      <c r="C343" s="12">
        <v>2801.4396430400002</v>
      </c>
      <c r="D343" s="11">
        <v>3</v>
      </c>
      <c r="E343" s="11">
        <v>9368</v>
      </c>
      <c r="F343" s="11" t="s">
        <v>64</v>
      </c>
      <c r="G343" s="11">
        <v>7</v>
      </c>
      <c r="H343" s="11" t="s">
        <v>57</v>
      </c>
      <c r="I343" s="11">
        <v>11</v>
      </c>
      <c r="J343" s="11">
        <v>4340</v>
      </c>
      <c r="K343" s="11">
        <v>4340</v>
      </c>
      <c r="L343" s="11">
        <v>631</v>
      </c>
      <c r="M343" s="12">
        <v>18.986579647799999</v>
      </c>
      <c r="N343" s="13">
        <v>1</v>
      </c>
      <c r="O343" s="14">
        <f t="shared" si="25"/>
        <v>18.986579647799999</v>
      </c>
      <c r="P343" s="14">
        <v>3.2994349999999999</v>
      </c>
      <c r="Q343" s="14">
        <v>0.11773699999999999</v>
      </c>
      <c r="R343" s="14">
        <f t="shared" si="26"/>
        <v>62.644985420238989</v>
      </c>
      <c r="S343" s="14">
        <f t="shared" si="27"/>
        <v>2.2354229279930284</v>
      </c>
      <c r="T343" s="13">
        <v>0.93</v>
      </c>
      <c r="U343" s="13">
        <v>0.92</v>
      </c>
      <c r="V343" s="14">
        <f t="shared" si="28"/>
        <v>58.259836440822262</v>
      </c>
      <c r="W343" s="14">
        <f t="shared" si="29"/>
        <v>2.0565890937535865</v>
      </c>
    </row>
    <row r="344" spans="1:23">
      <c r="A344" s="11" t="s">
        <v>69</v>
      </c>
      <c r="B344" s="11" t="s">
        <v>65</v>
      </c>
      <c r="C344" s="12">
        <v>2801.4396430400002</v>
      </c>
      <c r="D344" s="11">
        <v>3</v>
      </c>
      <c r="E344" s="11">
        <v>9369</v>
      </c>
      <c r="F344" s="11" t="s">
        <v>64</v>
      </c>
      <c r="G344" s="11">
        <v>7</v>
      </c>
      <c r="H344" s="11" t="s">
        <v>57</v>
      </c>
      <c r="I344" s="11">
        <v>11</v>
      </c>
      <c r="J344" s="11">
        <v>4340</v>
      </c>
      <c r="K344" s="11">
        <v>1180</v>
      </c>
      <c r="L344" s="11">
        <v>631</v>
      </c>
      <c r="M344" s="12">
        <v>6.40087885316</v>
      </c>
      <c r="N344" s="13">
        <v>1</v>
      </c>
      <c r="O344" s="14">
        <f t="shared" si="25"/>
        <v>6.40087885316</v>
      </c>
      <c r="P344" s="14">
        <v>3.2994349999999999</v>
      </c>
      <c r="Q344" s="14">
        <v>0.11773699999999999</v>
      </c>
      <c r="R344" s="14">
        <f t="shared" si="26"/>
        <v>21.119283718875963</v>
      </c>
      <c r="S344" s="14">
        <f t="shared" si="27"/>
        <v>0.7536202735344989</v>
      </c>
      <c r="T344" s="13">
        <v>0.93</v>
      </c>
      <c r="U344" s="13">
        <v>0.92</v>
      </c>
      <c r="V344" s="14">
        <f t="shared" si="28"/>
        <v>19.640933858554646</v>
      </c>
      <c r="W344" s="14">
        <f t="shared" si="29"/>
        <v>0.69333065165173902</v>
      </c>
    </row>
    <row r="345" spans="1:23">
      <c r="A345" s="11" t="s">
        <v>69</v>
      </c>
      <c r="B345" s="11" t="s">
        <v>65</v>
      </c>
      <c r="C345" s="12">
        <v>2801.4396430400002</v>
      </c>
      <c r="D345" s="11">
        <v>3</v>
      </c>
      <c r="E345" s="11">
        <v>9370</v>
      </c>
      <c r="F345" s="11" t="s">
        <v>64</v>
      </c>
      <c r="G345" s="11">
        <v>7</v>
      </c>
      <c r="H345" s="11" t="s">
        <v>58</v>
      </c>
      <c r="I345" s="11">
        <v>13</v>
      </c>
      <c r="J345" s="11">
        <v>6410</v>
      </c>
      <c r="K345" s="11">
        <v>6410</v>
      </c>
      <c r="L345" s="11">
        <v>633</v>
      </c>
      <c r="M345" s="12">
        <v>9.1324380496299994E-3</v>
      </c>
      <c r="N345" s="13">
        <v>1</v>
      </c>
      <c r="O345" s="14">
        <f t="shared" si="25"/>
        <v>9.1324380496299994E-3</v>
      </c>
      <c r="P345" s="14">
        <v>1.6597740000000001</v>
      </c>
      <c r="Q345" s="14">
        <v>6.0443999999999998E-2</v>
      </c>
      <c r="R345" s="14">
        <f t="shared" si="26"/>
        <v>1.5157783231386583E-2</v>
      </c>
      <c r="S345" s="14">
        <f t="shared" si="27"/>
        <v>5.5200108547183565E-4</v>
      </c>
      <c r="T345" s="13">
        <v>0.93</v>
      </c>
      <c r="U345" s="13">
        <v>0.92</v>
      </c>
      <c r="V345" s="14">
        <f t="shared" si="28"/>
        <v>1.4096738405189524E-2</v>
      </c>
      <c r="W345" s="14">
        <f t="shared" si="29"/>
        <v>5.078409986340888E-4</v>
      </c>
    </row>
    <row r="346" spans="1:23">
      <c r="A346" s="11" t="s">
        <v>69</v>
      </c>
      <c r="B346" s="11" t="s">
        <v>65</v>
      </c>
      <c r="C346" s="12">
        <v>2801.4396430400002</v>
      </c>
      <c r="D346" s="11">
        <v>3</v>
      </c>
      <c r="E346" s="11">
        <v>9371</v>
      </c>
      <c r="F346" s="11" t="s">
        <v>64</v>
      </c>
      <c r="G346" s="11">
        <v>7</v>
      </c>
      <c r="H346" s="11" t="s">
        <v>68</v>
      </c>
      <c r="I346" s="11">
        <v>10</v>
      </c>
      <c r="J346" s="11">
        <v>3100</v>
      </c>
      <c r="K346" s="11">
        <v>3100</v>
      </c>
      <c r="L346" s="11">
        <v>630</v>
      </c>
      <c r="M346" s="12">
        <v>4.8226819386699997</v>
      </c>
      <c r="N346" s="13">
        <v>1</v>
      </c>
      <c r="O346" s="14">
        <f t="shared" si="25"/>
        <v>4.8226819386699997</v>
      </c>
      <c r="P346" s="14">
        <v>3.7313529999999999</v>
      </c>
      <c r="Q346" s="14">
        <v>0.13450200000000001</v>
      </c>
      <c r="R346" s="14">
        <f t="shared" si="26"/>
        <v>17.995128719902119</v>
      </c>
      <c r="S346" s="14">
        <f t="shared" si="27"/>
        <v>0.64866036611499234</v>
      </c>
      <c r="T346" s="13">
        <v>0.93</v>
      </c>
      <c r="U346" s="13">
        <v>0.92</v>
      </c>
      <c r="V346" s="14">
        <f t="shared" si="28"/>
        <v>16.735469709508973</v>
      </c>
      <c r="W346" s="14">
        <f t="shared" si="29"/>
        <v>0.59676753682579298</v>
      </c>
    </row>
    <row r="347" spans="1:23">
      <c r="A347" s="11" t="s">
        <v>69</v>
      </c>
      <c r="B347" s="11" t="s">
        <v>65</v>
      </c>
      <c r="C347" s="12">
        <v>2801.4396430400002</v>
      </c>
      <c r="D347" s="11">
        <v>3</v>
      </c>
      <c r="E347" s="11">
        <v>9372</v>
      </c>
      <c r="F347" s="11" t="s">
        <v>64</v>
      </c>
      <c r="G347" s="11">
        <v>7</v>
      </c>
      <c r="H347" s="11" t="s">
        <v>56</v>
      </c>
      <c r="I347" s="11">
        <v>7</v>
      </c>
      <c r="J347" s="11">
        <v>2120</v>
      </c>
      <c r="K347" s="11">
        <v>2120</v>
      </c>
      <c r="L347" s="11">
        <v>627</v>
      </c>
      <c r="M347" s="12">
        <v>2.7747263153900001E-3</v>
      </c>
      <c r="N347" s="13">
        <v>1</v>
      </c>
      <c r="O347" s="14">
        <f t="shared" si="25"/>
        <v>2.7747263153900001E-3</v>
      </c>
      <c r="P347" s="14">
        <v>6.1202810000000003</v>
      </c>
      <c r="Q347" s="14">
        <v>1.0088379999999999</v>
      </c>
      <c r="R347" s="14">
        <f t="shared" si="26"/>
        <v>1.6982104748281424E-2</v>
      </c>
      <c r="S347" s="14">
        <f t="shared" si="27"/>
        <v>2.7992493465654167E-3</v>
      </c>
      <c r="T347" s="13">
        <v>0.93</v>
      </c>
      <c r="U347" s="13">
        <v>0.92</v>
      </c>
      <c r="V347" s="14">
        <f t="shared" si="28"/>
        <v>1.5793357415901724E-2</v>
      </c>
      <c r="W347" s="14">
        <f t="shared" si="29"/>
        <v>2.5753093988401836E-3</v>
      </c>
    </row>
    <row r="348" spans="1:23">
      <c r="A348" s="11" t="s">
        <v>69</v>
      </c>
      <c r="B348" s="11" t="s">
        <v>65</v>
      </c>
      <c r="C348" s="12">
        <v>2801.4396430400002</v>
      </c>
      <c r="D348" s="11">
        <v>3</v>
      </c>
      <c r="E348" s="11">
        <v>9373</v>
      </c>
      <c r="F348" s="11" t="s">
        <v>64</v>
      </c>
      <c r="G348" s="11">
        <v>7</v>
      </c>
      <c r="H348" s="11" t="s">
        <v>58</v>
      </c>
      <c r="I348" s="11">
        <v>13</v>
      </c>
      <c r="J348" s="11">
        <v>6410</v>
      </c>
      <c r="K348" s="11">
        <v>6410</v>
      </c>
      <c r="L348" s="11">
        <v>633</v>
      </c>
      <c r="M348" s="12">
        <v>1.2993569989</v>
      </c>
      <c r="N348" s="13">
        <v>1</v>
      </c>
      <c r="O348" s="14">
        <f t="shared" si="25"/>
        <v>1.2993569989</v>
      </c>
      <c r="P348" s="14">
        <v>1.6597740000000001</v>
      </c>
      <c r="Q348" s="14">
        <v>6.0443999999999998E-2</v>
      </c>
      <c r="R348" s="14">
        <f t="shared" si="26"/>
        <v>2.1566389634922487</v>
      </c>
      <c r="S348" s="14">
        <f t="shared" si="27"/>
        <v>7.8538334441511592E-2</v>
      </c>
      <c r="T348" s="13">
        <v>0.93</v>
      </c>
      <c r="U348" s="13">
        <v>0.92</v>
      </c>
      <c r="V348" s="14">
        <f t="shared" si="28"/>
        <v>2.0056742360477915</v>
      </c>
      <c r="W348" s="14">
        <f t="shared" si="29"/>
        <v>7.2255267686190672E-2</v>
      </c>
    </row>
    <row r="349" spans="1:23">
      <c r="A349" s="11" t="s">
        <v>69</v>
      </c>
      <c r="B349" s="11" t="s">
        <v>65</v>
      </c>
      <c r="C349" s="12">
        <v>2801.4396430400002</v>
      </c>
      <c r="D349" s="11">
        <v>3</v>
      </c>
      <c r="E349" s="11">
        <v>9374</v>
      </c>
      <c r="F349" s="11" t="s">
        <v>64</v>
      </c>
      <c r="G349" s="11">
        <v>7</v>
      </c>
      <c r="H349" s="11" t="s">
        <v>57</v>
      </c>
      <c r="I349" s="11">
        <v>11</v>
      </c>
      <c r="J349" s="11">
        <v>4340</v>
      </c>
      <c r="K349" s="11">
        <v>4340</v>
      </c>
      <c r="L349" s="11">
        <v>631</v>
      </c>
      <c r="M349" s="12">
        <v>5.5745884885700002E-2</v>
      </c>
      <c r="N349" s="13">
        <v>1</v>
      </c>
      <c r="O349" s="14">
        <f t="shared" si="25"/>
        <v>5.5745884885700002E-2</v>
      </c>
      <c r="P349" s="14">
        <v>3.2994349999999999</v>
      </c>
      <c r="Q349" s="14">
        <v>0.11773699999999999</v>
      </c>
      <c r="R349" s="14">
        <f t="shared" si="26"/>
        <v>0.18392992369784958</v>
      </c>
      <c r="S349" s="14">
        <f t="shared" si="27"/>
        <v>6.5633532487876607E-3</v>
      </c>
      <c r="T349" s="13">
        <v>0.93</v>
      </c>
      <c r="U349" s="13">
        <v>0.92</v>
      </c>
      <c r="V349" s="14">
        <f t="shared" si="28"/>
        <v>0.17105482903900013</v>
      </c>
      <c r="W349" s="14">
        <f t="shared" si="29"/>
        <v>6.0382849888846483E-3</v>
      </c>
    </row>
    <row r="350" spans="1:23">
      <c r="A350" s="11" t="s">
        <v>69</v>
      </c>
      <c r="B350" s="11" t="s">
        <v>65</v>
      </c>
      <c r="C350" s="12">
        <v>2801.4396430400002</v>
      </c>
      <c r="D350" s="11">
        <v>3</v>
      </c>
      <c r="E350" s="11">
        <v>9375</v>
      </c>
      <c r="F350" s="11" t="s">
        <v>64</v>
      </c>
      <c r="G350" s="11">
        <v>7</v>
      </c>
      <c r="H350" s="11" t="s">
        <v>68</v>
      </c>
      <c r="I350" s="11">
        <v>10</v>
      </c>
      <c r="J350" s="11">
        <v>3200</v>
      </c>
      <c r="K350" s="11">
        <v>3200</v>
      </c>
      <c r="L350" s="11">
        <v>630</v>
      </c>
      <c r="M350" s="12">
        <v>3.9528367581500001</v>
      </c>
      <c r="N350" s="13">
        <v>1</v>
      </c>
      <c r="O350" s="14">
        <f t="shared" si="25"/>
        <v>3.9528367581500001</v>
      </c>
      <c r="P350" s="14">
        <v>3.7313529999999999</v>
      </c>
      <c r="Q350" s="14">
        <v>0.13450200000000001</v>
      </c>
      <c r="R350" s="14">
        <f t="shared" si="26"/>
        <v>14.749429296033277</v>
      </c>
      <c r="S350" s="14">
        <f t="shared" si="27"/>
        <v>0.53166444964469139</v>
      </c>
      <c r="T350" s="13">
        <v>0.93</v>
      </c>
      <c r="U350" s="13">
        <v>0.92</v>
      </c>
      <c r="V350" s="14">
        <f t="shared" si="28"/>
        <v>13.716969245310949</v>
      </c>
      <c r="W350" s="14">
        <f t="shared" si="29"/>
        <v>0.48913129367311609</v>
      </c>
    </row>
    <row r="351" spans="1:23">
      <c r="A351" s="11" t="s">
        <v>69</v>
      </c>
      <c r="B351" s="11" t="s">
        <v>65</v>
      </c>
      <c r="C351" s="12">
        <v>2801.4396430400002</v>
      </c>
      <c r="D351" s="11">
        <v>3</v>
      </c>
      <c r="E351" s="11">
        <v>9394</v>
      </c>
      <c r="F351" s="11" t="s">
        <v>64</v>
      </c>
      <c r="G351" s="11">
        <v>7</v>
      </c>
      <c r="H351" s="11" t="s">
        <v>58</v>
      </c>
      <c r="I351" s="11">
        <v>13</v>
      </c>
      <c r="J351" s="11">
        <v>6460</v>
      </c>
      <c r="K351" s="11">
        <v>6460</v>
      </c>
      <c r="L351" s="11">
        <v>633</v>
      </c>
      <c r="M351" s="12">
        <v>5.7040835984299996</v>
      </c>
      <c r="N351" s="13">
        <v>1</v>
      </c>
      <c r="O351" s="14">
        <f t="shared" si="25"/>
        <v>5.7040835984299996</v>
      </c>
      <c r="P351" s="14">
        <v>1.6597740000000001</v>
      </c>
      <c r="Q351" s="14">
        <v>6.0443999999999998E-2</v>
      </c>
      <c r="R351" s="14">
        <f t="shared" si="26"/>
        <v>9.4674896505005552</v>
      </c>
      <c r="S351" s="14">
        <f t="shared" si="27"/>
        <v>0.3447776290235029</v>
      </c>
      <c r="T351" s="13">
        <v>0.93</v>
      </c>
      <c r="U351" s="13">
        <v>0.92</v>
      </c>
      <c r="V351" s="14">
        <f t="shared" si="28"/>
        <v>8.8047653749655161</v>
      </c>
      <c r="W351" s="14">
        <f t="shared" si="29"/>
        <v>0.31719541870162266</v>
      </c>
    </row>
    <row r="352" spans="1:23">
      <c r="A352" s="11" t="s">
        <v>69</v>
      </c>
      <c r="B352" s="11" t="s">
        <v>65</v>
      </c>
      <c r="C352" s="12">
        <v>2801.4396430400002</v>
      </c>
      <c r="D352" s="11">
        <v>3</v>
      </c>
      <c r="E352" s="11">
        <v>9395</v>
      </c>
      <c r="F352" s="11" t="s">
        <v>64</v>
      </c>
      <c r="G352" s="11">
        <v>7</v>
      </c>
      <c r="H352" s="11" t="s">
        <v>56</v>
      </c>
      <c r="I352" s="11">
        <v>7</v>
      </c>
      <c r="J352" s="11">
        <v>2110</v>
      </c>
      <c r="K352" s="11">
        <v>2110</v>
      </c>
      <c r="L352" s="11">
        <v>627</v>
      </c>
      <c r="M352" s="12">
        <v>1.5779955129700001</v>
      </c>
      <c r="N352" s="13">
        <v>1</v>
      </c>
      <c r="O352" s="14">
        <f t="shared" si="25"/>
        <v>1.5779955129700001</v>
      </c>
      <c r="P352" s="14">
        <v>6.1202810000000003</v>
      </c>
      <c r="Q352" s="14">
        <v>1.0088379999999999</v>
      </c>
      <c r="R352" s="14">
        <f t="shared" si="26"/>
        <v>9.657775956115545</v>
      </c>
      <c r="S352" s="14">
        <f t="shared" si="27"/>
        <v>1.5919418373136287</v>
      </c>
      <c r="T352" s="13">
        <v>0.93</v>
      </c>
      <c r="U352" s="13">
        <v>0.92</v>
      </c>
      <c r="V352" s="14">
        <f t="shared" si="28"/>
        <v>8.9817316391874567</v>
      </c>
      <c r="W352" s="14">
        <f t="shared" si="29"/>
        <v>1.4645864903285384</v>
      </c>
    </row>
    <row r="353" spans="1:23">
      <c r="A353" s="11" t="s">
        <v>69</v>
      </c>
      <c r="B353" s="11" t="s">
        <v>65</v>
      </c>
      <c r="C353" s="12">
        <v>2801.4396430400002</v>
      </c>
      <c r="D353" s="11">
        <v>3</v>
      </c>
      <c r="E353" s="11">
        <v>9407</v>
      </c>
      <c r="F353" s="11" t="s">
        <v>64</v>
      </c>
      <c r="G353" s="11">
        <v>7</v>
      </c>
      <c r="H353" s="11" t="s">
        <v>51</v>
      </c>
      <c r="I353" s="11">
        <v>4</v>
      </c>
      <c r="J353" s="11">
        <v>8140</v>
      </c>
      <c r="K353" s="11">
        <v>8140</v>
      </c>
      <c r="L353" s="11">
        <v>624</v>
      </c>
      <c r="M353" s="12">
        <v>1.5975904492199999</v>
      </c>
      <c r="N353" s="13">
        <v>1</v>
      </c>
      <c r="O353" s="14">
        <f t="shared" si="25"/>
        <v>1.5975904492199999</v>
      </c>
      <c r="P353" s="14">
        <v>8.9435769999999994</v>
      </c>
      <c r="Q353" s="14">
        <v>1.3322039999999999</v>
      </c>
      <c r="R353" s="14">
        <f t="shared" si="26"/>
        <v>14.288173197063658</v>
      </c>
      <c r="S353" s="14">
        <f t="shared" si="27"/>
        <v>2.1283163868126809</v>
      </c>
      <c r="T353" s="13">
        <v>0.93</v>
      </c>
      <c r="U353" s="13">
        <v>0.92</v>
      </c>
      <c r="V353" s="14">
        <f t="shared" si="28"/>
        <v>13.288001073269204</v>
      </c>
      <c r="W353" s="14">
        <f t="shared" si="29"/>
        <v>1.9580510758676666</v>
      </c>
    </row>
    <row r="354" spans="1:23">
      <c r="A354" s="11" t="s">
        <v>69</v>
      </c>
      <c r="B354" s="11" t="s">
        <v>65</v>
      </c>
      <c r="C354" s="12">
        <v>2801.4396430400002</v>
      </c>
      <c r="D354" s="11">
        <v>3</v>
      </c>
      <c r="E354" s="11">
        <v>9408</v>
      </c>
      <c r="F354" s="11" t="s">
        <v>64</v>
      </c>
      <c r="G354" s="11">
        <v>7</v>
      </c>
      <c r="H354" s="11" t="s">
        <v>56</v>
      </c>
      <c r="I354" s="11">
        <v>7</v>
      </c>
      <c r="J354" s="11">
        <v>2110</v>
      </c>
      <c r="K354" s="11">
        <v>2110</v>
      </c>
      <c r="L354" s="11">
        <v>627</v>
      </c>
      <c r="M354" s="12">
        <v>1.10564018085</v>
      </c>
      <c r="N354" s="13">
        <v>1</v>
      </c>
      <c r="O354" s="14">
        <f t="shared" si="25"/>
        <v>1.10564018085</v>
      </c>
      <c r="P354" s="14">
        <v>6.1202810000000003</v>
      </c>
      <c r="Q354" s="14">
        <v>1.0088379999999999</v>
      </c>
      <c r="R354" s="14">
        <f t="shared" si="26"/>
        <v>6.7668285916928195</v>
      </c>
      <c r="S354" s="14">
        <f t="shared" si="27"/>
        <v>1.1154118287683523</v>
      </c>
      <c r="T354" s="13">
        <v>0.93</v>
      </c>
      <c r="U354" s="13">
        <v>0.92</v>
      </c>
      <c r="V354" s="14">
        <f t="shared" si="28"/>
        <v>6.2931505902743226</v>
      </c>
      <c r="W354" s="14">
        <f t="shared" si="29"/>
        <v>1.0261788824668843</v>
      </c>
    </row>
    <row r="355" spans="1:23">
      <c r="A355" s="11" t="s">
        <v>69</v>
      </c>
      <c r="B355" s="11" t="s">
        <v>65</v>
      </c>
      <c r="C355" s="12">
        <v>2801.4396430400002</v>
      </c>
      <c r="D355" s="11">
        <v>3</v>
      </c>
      <c r="E355" s="11">
        <v>9409</v>
      </c>
      <c r="F355" s="11" t="s">
        <v>64</v>
      </c>
      <c r="G355" s="11">
        <v>7</v>
      </c>
      <c r="H355" s="11" t="s">
        <v>57</v>
      </c>
      <c r="I355" s="11">
        <v>11</v>
      </c>
      <c r="J355" s="11">
        <v>4340</v>
      </c>
      <c r="K355" s="11">
        <v>4340</v>
      </c>
      <c r="L355" s="11">
        <v>631</v>
      </c>
      <c r="M355" s="12">
        <v>4.1978603999699997</v>
      </c>
      <c r="N355" s="13">
        <v>1</v>
      </c>
      <c r="O355" s="14">
        <f t="shared" si="25"/>
        <v>4.1978603999699997</v>
      </c>
      <c r="P355" s="14">
        <v>3.2994349999999999</v>
      </c>
      <c r="Q355" s="14">
        <v>0.11773699999999999</v>
      </c>
      <c r="R355" s="14">
        <f t="shared" si="26"/>
        <v>13.850567528775015</v>
      </c>
      <c r="S355" s="14">
        <f t="shared" si="27"/>
        <v>0.49424348991126782</v>
      </c>
      <c r="T355" s="13">
        <v>0.93</v>
      </c>
      <c r="U355" s="13">
        <v>0.92</v>
      </c>
      <c r="V355" s="14">
        <f t="shared" si="28"/>
        <v>12.881027801760764</v>
      </c>
      <c r="W355" s="14">
        <f t="shared" si="29"/>
        <v>0.45470401071836641</v>
      </c>
    </row>
    <row r="356" spans="1:23">
      <c r="A356" s="11" t="s">
        <v>69</v>
      </c>
      <c r="B356" s="11" t="s">
        <v>65</v>
      </c>
      <c r="C356" s="12">
        <v>2801.4396430400002</v>
      </c>
      <c r="D356" s="11">
        <v>3</v>
      </c>
      <c r="E356" s="11">
        <v>9410</v>
      </c>
      <c r="F356" s="11" t="s">
        <v>64</v>
      </c>
      <c r="G356" s="11">
        <v>7</v>
      </c>
      <c r="H356" s="11" t="s">
        <v>56</v>
      </c>
      <c r="I356" s="11">
        <v>7</v>
      </c>
      <c r="J356" s="11">
        <v>2110</v>
      </c>
      <c r="K356" s="11">
        <v>2110</v>
      </c>
      <c r="L356" s="11">
        <v>627</v>
      </c>
      <c r="M356" s="12">
        <v>5.4838698812600004</v>
      </c>
      <c r="N356" s="13">
        <v>1</v>
      </c>
      <c r="O356" s="14">
        <f t="shared" si="25"/>
        <v>5.4838698812600004</v>
      </c>
      <c r="P356" s="14">
        <v>6.1202810000000003</v>
      </c>
      <c r="Q356" s="14">
        <v>1.0088379999999999</v>
      </c>
      <c r="R356" s="14">
        <f t="shared" si="26"/>
        <v>33.562824640747841</v>
      </c>
      <c r="S356" s="14">
        <f t="shared" si="27"/>
        <v>5.5323363232705756</v>
      </c>
      <c r="T356" s="13">
        <v>0.93</v>
      </c>
      <c r="U356" s="13">
        <v>0.92</v>
      </c>
      <c r="V356" s="14">
        <f t="shared" si="28"/>
        <v>31.213426915895493</v>
      </c>
      <c r="W356" s="14">
        <f t="shared" si="29"/>
        <v>5.0897494174089299</v>
      </c>
    </row>
    <row r="357" spans="1:23">
      <c r="A357" s="11" t="s">
        <v>69</v>
      </c>
      <c r="B357" s="11" t="s">
        <v>65</v>
      </c>
      <c r="C357" s="12">
        <v>2801.4396430400002</v>
      </c>
      <c r="D357" s="11">
        <v>3</v>
      </c>
      <c r="E357" s="11">
        <v>9411</v>
      </c>
      <c r="F357" s="11" t="s">
        <v>64</v>
      </c>
      <c r="G357" s="11">
        <v>7</v>
      </c>
      <c r="H357" s="11" t="s">
        <v>56</v>
      </c>
      <c r="I357" s="11">
        <v>7</v>
      </c>
      <c r="J357" s="11">
        <v>2120</v>
      </c>
      <c r="K357" s="11">
        <v>2120</v>
      </c>
      <c r="L357" s="11">
        <v>627</v>
      </c>
      <c r="M357" s="12">
        <v>4.21949557761</v>
      </c>
      <c r="N357" s="13">
        <v>1</v>
      </c>
      <c r="O357" s="14">
        <f t="shared" si="25"/>
        <v>4.21949557761</v>
      </c>
      <c r="P357" s="14">
        <v>6.1202810000000003</v>
      </c>
      <c r="Q357" s="14">
        <v>1.0088379999999999</v>
      </c>
      <c r="R357" s="14">
        <f t="shared" si="26"/>
        <v>25.82449861323051</v>
      </c>
      <c r="S357" s="14">
        <f t="shared" si="27"/>
        <v>4.2567874795249168</v>
      </c>
      <c r="T357" s="13">
        <v>0.93</v>
      </c>
      <c r="U357" s="13">
        <v>0.92</v>
      </c>
      <c r="V357" s="14">
        <f t="shared" si="28"/>
        <v>24.016783710304377</v>
      </c>
      <c r="W357" s="14">
        <f t="shared" si="29"/>
        <v>3.9162444811629236</v>
      </c>
    </row>
    <row r="358" spans="1:23">
      <c r="A358" s="11" t="s">
        <v>69</v>
      </c>
      <c r="B358" s="11" t="s">
        <v>65</v>
      </c>
      <c r="C358" s="12">
        <v>2801.4396430400002</v>
      </c>
      <c r="D358" s="11">
        <v>3</v>
      </c>
      <c r="E358" s="11">
        <v>9412</v>
      </c>
      <c r="F358" s="11" t="s">
        <v>64</v>
      </c>
      <c r="G358" s="11">
        <v>7</v>
      </c>
      <c r="H358" s="11" t="s">
        <v>60</v>
      </c>
      <c r="I358" s="11">
        <v>8</v>
      </c>
      <c r="J358" s="11">
        <v>2150</v>
      </c>
      <c r="K358" s="11">
        <v>2150</v>
      </c>
      <c r="L358" s="11">
        <v>628</v>
      </c>
      <c r="M358" s="12">
        <v>0.830274479053</v>
      </c>
      <c r="N358" s="13">
        <v>1</v>
      </c>
      <c r="O358" s="14">
        <f t="shared" si="25"/>
        <v>0.830274479053</v>
      </c>
      <c r="P358" s="14">
        <v>7.7102899999999996</v>
      </c>
      <c r="Q358" s="14">
        <v>1.3157179999999999</v>
      </c>
      <c r="R358" s="14">
        <f t="shared" si="26"/>
        <v>6.4016570130975552</v>
      </c>
      <c r="S358" s="14">
        <f t="shared" si="27"/>
        <v>1.0924070770306551</v>
      </c>
      <c r="T358" s="13">
        <v>0.93</v>
      </c>
      <c r="U358" s="13">
        <v>0.92</v>
      </c>
      <c r="V358" s="14">
        <f t="shared" si="28"/>
        <v>5.953541022180727</v>
      </c>
      <c r="W358" s="14">
        <f t="shared" si="29"/>
        <v>1.0050145108682027</v>
      </c>
    </row>
    <row r="359" spans="1:23">
      <c r="A359" s="11" t="s">
        <v>69</v>
      </c>
      <c r="B359" s="11" t="s">
        <v>65</v>
      </c>
      <c r="C359" s="12">
        <v>2801.4396430400002</v>
      </c>
      <c r="D359" s="11">
        <v>3</v>
      </c>
      <c r="E359" s="11">
        <v>9413</v>
      </c>
      <c r="F359" s="11" t="s">
        <v>64</v>
      </c>
      <c r="G359" s="11">
        <v>7</v>
      </c>
      <c r="H359" s="11" t="s">
        <v>57</v>
      </c>
      <c r="I359" s="11">
        <v>11</v>
      </c>
      <c r="J359" s="11">
        <v>4340</v>
      </c>
      <c r="K359" s="11">
        <v>4340</v>
      </c>
      <c r="L359" s="11">
        <v>631</v>
      </c>
      <c r="M359" s="12">
        <v>3.6283486093100001</v>
      </c>
      <c r="N359" s="13">
        <v>1</v>
      </c>
      <c r="O359" s="14">
        <f t="shared" si="25"/>
        <v>3.6283486093100001</v>
      </c>
      <c r="P359" s="14">
        <v>3.2994349999999999</v>
      </c>
      <c r="Q359" s="14">
        <v>0.11773699999999999</v>
      </c>
      <c r="R359" s="14">
        <f t="shared" si="26"/>
        <v>11.97150039375874</v>
      </c>
      <c r="S359" s="14">
        <f t="shared" si="27"/>
        <v>0.42719088021433149</v>
      </c>
      <c r="T359" s="13">
        <v>0.93</v>
      </c>
      <c r="U359" s="13">
        <v>0.92</v>
      </c>
      <c r="V359" s="14">
        <f t="shared" si="28"/>
        <v>11.133495366195628</v>
      </c>
      <c r="W359" s="14">
        <f t="shared" si="29"/>
        <v>0.39301560979718497</v>
      </c>
    </row>
    <row r="360" spans="1:23">
      <c r="A360" s="11" t="s">
        <v>69</v>
      </c>
      <c r="B360" s="11" t="s">
        <v>65</v>
      </c>
      <c r="C360" s="12">
        <v>2801.4396430400002</v>
      </c>
      <c r="D360" s="11">
        <v>3</v>
      </c>
      <c r="E360" s="11">
        <v>9416</v>
      </c>
      <c r="F360" s="11" t="s">
        <v>64</v>
      </c>
      <c r="G360" s="11">
        <v>7</v>
      </c>
      <c r="H360" s="11" t="s">
        <v>57</v>
      </c>
      <c r="I360" s="11">
        <v>11</v>
      </c>
      <c r="J360" s="11">
        <v>4340</v>
      </c>
      <c r="K360" s="11">
        <v>4340</v>
      </c>
      <c r="L360" s="11">
        <v>631</v>
      </c>
      <c r="M360" s="12">
        <v>0.68031982480700004</v>
      </c>
      <c r="N360" s="13">
        <v>1</v>
      </c>
      <c r="O360" s="14">
        <f t="shared" si="25"/>
        <v>0.68031982480700004</v>
      </c>
      <c r="P360" s="14">
        <v>3.2994349999999999</v>
      </c>
      <c r="Q360" s="14">
        <v>0.11773699999999999</v>
      </c>
      <c r="R360" s="14">
        <f t="shared" si="26"/>
        <v>2.2446710411620843</v>
      </c>
      <c r="S360" s="14">
        <f t="shared" si="27"/>
        <v>8.0098815213301755E-2</v>
      </c>
      <c r="T360" s="13">
        <v>0.93</v>
      </c>
      <c r="U360" s="13">
        <v>0.92</v>
      </c>
      <c r="V360" s="14">
        <f t="shared" si="28"/>
        <v>2.0875440682807387</v>
      </c>
      <c r="W360" s="14">
        <f t="shared" si="29"/>
        <v>7.3690909996237619E-2</v>
      </c>
    </row>
    <row r="361" spans="1:23">
      <c r="A361" s="11" t="s">
        <v>69</v>
      </c>
      <c r="B361" s="11" t="s">
        <v>65</v>
      </c>
      <c r="C361" s="12">
        <v>2801.4396430400002</v>
      </c>
      <c r="D361" s="11">
        <v>3</v>
      </c>
      <c r="E361" s="11">
        <v>9417</v>
      </c>
      <c r="F361" s="11" t="s">
        <v>71</v>
      </c>
      <c r="G361" s="11">
        <v>6</v>
      </c>
      <c r="H361" s="11" t="s">
        <v>55</v>
      </c>
      <c r="I361" s="11">
        <v>2</v>
      </c>
      <c r="J361" s="11">
        <v>1200</v>
      </c>
      <c r="K361" s="11">
        <v>1200</v>
      </c>
      <c r="L361" s="11">
        <v>602</v>
      </c>
      <c r="M361" s="12">
        <v>0.164001570667</v>
      </c>
      <c r="N361" s="13">
        <v>1</v>
      </c>
      <c r="O361" s="14">
        <f t="shared" si="25"/>
        <v>0.164001570667</v>
      </c>
      <c r="P361" s="14">
        <v>6.6651429999999996</v>
      </c>
      <c r="Q361" s="14">
        <v>1.063094</v>
      </c>
      <c r="R361" s="14">
        <f t="shared" si="26"/>
        <v>1.0930939207201602</v>
      </c>
      <c r="S361" s="14">
        <f t="shared" si="27"/>
        <v>0.17434908576666369</v>
      </c>
      <c r="T361" s="13">
        <v>0.59519999999999995</v>
      </c>
      <c r="U361" s="13">
        <v>0.5796</v>
      </c>
      <c r="V361" s="14">
        <f t="shared" si="28"/>
        <v>0.65060950161263931</v>
      </c>
      <c r="W361" s="14">
        <f t="shared" si="29"/>
        <v>0.10105273011035827</v>
      </c>
    </row>
    <row r="362" spans="1:23">
      <c r="A362" s="11" t="s">
        <v>69</v>
      </c>
      <c r="B362" s="11" t="s">
        <v>65</v>
      </c>
      <c r="C362" s="12">
        <v>2801.4396430400002</v>
      </c>
      <c r="D362" s="11">
        <v>3</v>
      </c>
      <c r="E362" s="11">
        <v>9418</v>
      </c>
      <c r="F362" s="11" t="s">
        <v>64</v>
      </c>
      <c r="G362" s="11">
        <v>7</v>
      </c>
      <c r="H362" s="11" t="s">
        <v>55</v>
      </c>
      <c r="I362" s="11">
        <v>2</v>
      </c>
      <c r="J362" s="11">
        <v>1200</v>
      </c>
      <c r="K362" s="11">
        <v>1200</v>
      </c>
      <c r="L362" s="11">
        <v>622</v>
      </c>
      <c r="M362" s="12">
        <v>8.3588183462499997E-3</v>
      </c>
      <c r="N362" s="13">
        <v>1</v>
      </c>
      <c r="O362" s="14">
        <f t="shared" si="25"/>
        <v>8.3588183462499997E-3</v>
      </c>
      <c r="P362" s="14">
        <v>6.4559959999999998</v>
      </c>
      <c r="Q362" s="14">
        <v>1.0023059999999999</v>
      </c>
      <c r="R362" s="14">
        <f t="shared" si="26"/>
        <v>5.3964497808116609E-2</v>
      </c>
      <c r="S362" s="14">
        <f t="shared" si="27"/>
        <v>8.3780937813564514E-3</v>
      </c>
      <c r="T362" s="13">
        <v>0.93</v>
      </c>
      <c r="U362" s="13">
        <v>0.92</v>
      </c>
      <c r="V362" s="14">
        <f t="shared" si="28"/>
        <v>5.018698296154845E-2</v>
      </c>
      <c r="W362" s="14">
        <f t="shared" si="29"/>
        <v>7.707846278847936E-3</v>
      </c>
    </row>
    <row r="363" spans="1:23">
      <c r="A363" s="11" t="s">
        <v>69</v>
      </c>
      <c r="B363" s="11" t="s">
        <v>65</v>
      </c>
      <c r="C363" s="12">
        <v>2801.4396430400002</v>
      </c>
      <c r="D363" s="11">
        <v>3</v>
      </c>
      <c r="E363" s="11">
        <v>9419</v>
      </c>
      <c r="F363" s="11" t="s">
        <v>64</v>
      </c>
      <c r="G363" s="11">
        <v>7</v>
      </c>
      <c r="H363" s="11" t="s">
        <v>51</v>
      </c>
      <c r="I363" s="11">
        <v>4</v>
      </c>
      <c r="J363" s="11">
        <v>1550</v>
      </c>
      <c r="K363" s="11">
        <v>1550</v>
      </c>
      <c r="L363" s="11">
        <v>624</v>
      </c>
      <c r="M363" s="12">
        <v>4.9654293483499998</v>
      </c>
      <c r="N363" s="13">
        <v>1</v>
      </c>
      <c r="O363" s="14">
        <f t="shared" si="25"/>
        <v>4.9654293483499998</v>
      </c>
      <c r="P363" s="14">
        <v>8.9435769999999994</v>
      </c>
      <c r="Q363" s="14">
        <v>1.3322039999999999</v>
      </c>
      <c r="R363" s="14">
        <f t="shared" si="26"/>
        <v>44.408699715028042</v>
      </c>
      <c r="S363" s="14">
        <f t="shared" si="27"/>
        <v>6.6149648395892626</v>
      </c>
      <c r="T363" s="13">
        <v>0.93</v>
      </c>
      <c r="U363" s="13">
        <v>0.92</v>
      </c>
      <c r="V363" s="14">
        <f t="shared" si="28"/>
        <v>41.300090734976081</v>
      </c>
      <c r="W363" s="14">
        <f t="shared" si="29"/>
        <v>6.0857676524221223</v>
      </c>
    </row>
    <row r="364" spans="1:23">
      <c r="A364" s="11" t="s">
        <v>69</v>
      </c>
      <c r="B364" s="11" t="s">
        <v>65</v>
      </c>
      <c r="C364" s="12">
        <v>2801.4396430400002</v>
      </c>
      <c r="D364" s="11">
        <v>3</v>
      </c>
      <c r="E364" s="11">
        <v>9420</v>
      </c>
      <c r="F364" s="11" t="s">
        <v>64</v>
      </c>
      <c r="G364" s="11">
        <v>7</v>
      </c>
      <c r="H364" s="11" t="s">
        <v>68</v>
      </c>
      <c r="I364" s="11">
        <v>10</v>
      </c>
      <c r="J364" s="11">
        <v>3200</v>
      </c>
      <c r="K364" s="11">
        <v>3200</v>
      </c>
      <c r="L364" s="11">
        <v>630</v>
      </c>
      <c r="M364" s="12">
        <v>0.54391597409500003</v>
      </c>
      <c r="N364" s="13">
        <v>1</v>
      </c>
      <c r="O364" s="14">
        <f t="shared" si="25"/>
        <v>0.54391597409500003</v>
      </c>
      <c r="P364" s="14">
        <v>3.7313529999999999</v>
      </c>
      <c r="Q364" s="14">
        <v>0.13450200000000001</v>
      </c>
      <c r="R364" s="14">
        <f t="shared" si="26"/>
        <v>2.0295425016873008</v>
      </c>
      <c r="S364" s="14">
        <f t="shared" si="27"/>
        <v>7.3157786347725698E-2</v>
      </c>
      <c r="T364" s="13">
        <v>0.93</v>
      </c>
      <c r="U364" s="13">
        <v>0.92</v>
      </c>
      <c r="V364" s="14">
        <f t="shared" si="28"/>
        <v>1.8874745265691899</v>
      </c>
      <c r="W364" s="14">
        <f t="shared" si="29"/>
        <v>6.7305163439907639E-2</v>
      </c>
    </row>
    <row r="365" spans="1:23">
      <c r="A365" s="11" t="s">
        <v>69</v>
      </c>
      <c r="B365" s="11" t="s">
        <v>65</v>
      </c>
      <c r="C365" s="12">
        <v>2801.4396430400002</v>
      </c>
      <c r="D365" s="11">
        <v>3</v>
      </c>
      <c r="E365" s="11">
        <v>9421</v>
      </c>
      <c r="F365" s="11" t="s">
        <v>71</v>
      </c>
      <c r="G365" s="11">
        <v>6</v>
      </c>
      <c r="H365" s="11" t="s">
        <v>57</v>
      </c>
      <c r="I365" s="11">
        <v>11</v>
      </c>
      <c r="J365" s="11">
        <v>4340</v>
      </c>
      <c r="K365" s="11">
        <v>4340</v>
      </c>
      <c r="L365" s="11">
        <v>611</v>
      </c>
      <c r="M365" s="12">
        <v>0.84144164609700001</v>
      </c>
      <c r="N365" s="13">
        <v>1</v>
      </c>
      <c r="O365" s="14">
        <f t="shared" si="25"/>
        <v>0.84144164609700001</v>
      </c>
      <c r="P365" s="14">
        <v>3.3216420000000002</v>
      </c>
      <c r="Q365" s="14">
        <v>0.12356499999999999</v>
      </c>
      <c r="R365" s="14">
        <f t="shared" si="26"/>
        <v>2.7949679122249314</v>
      </c>
      <c r="S365" s="14">
        <f t="shared" si="27"/>
        <v>0.10397273699997581</v>
      </c>
      <c r="T365" s="13">
        <v>0.59519999999999995</v>
      </c>
      <c r="U365" s="13">
        <v>0.5796</v>
      </c>
      <c r="V365" s="14">
        <f t="shared" si="28"/>
        <v>1.663564901356279</v>
      </c>
      <c r="W365" s="14">
        <f t="shared" si="29"/>
        <v>6.0262598365185979E-2</v>
      </c>
    </row>
    <row r="366" spans="1:23">
      <c r="A366" s="11" t="s">
        <v>69</v>
      </c>
      <c r="B366" s="11" t="s">
        <v>65</v>
      </c>
      <c r="C366" s="12">
        <v>2801.4396430400002</v>
      </c>
      <c r="D366" s="11">
        <v>3</v>
      </c>
      <c r="E366" s="11">
        <v>9422</v>
      </c>
      <c r="F366" s="11" t="s">
        <v>64</v>
      </c>
      <c r="G366" s="11">
        <v>7</v>
      </c>
      <c r="H366" s="11" t="s">
        <v>57</v>
      </c>
      <c r="I366" s="11">
        <v>11</v>
      </c>
      <c r="J366" s="11">
        <v>4340</v>
      </c>
      <c r="K366" s="11">
        <v>4340</v>
      </c>
      <c r="L366" s="11">
        <v>631</v>
      </c>
      <c r="M366" s="12">
        <v>12.866966102299999</v>
      </c>
      <c r="N366" s="13">
        <v>1</v>
      </c>
      <c r="O366" s="14">
        <f t="shared" si="25"/>
        <v>12.866966102299999</v>
      </c>
      <c r="P366" s="14">
        <v>3.2994349999999999</v>
      </c>
      <c r="Q366" s="14">
        <v>0.11773699999999999</v>
      </c>
      <c r="R366" s="14">
        <f t="shared" si="26"/>
        <v>42.4537183017422</v>
      </c>
      <c r="S366" s="14">
        <f t="shared" si="27"/>
        <v>1.5149179879864949</v>
      </c>
      <c r="T366" s="13">
        <v>0.93</v>
      </c>
      <c r="U366" s="13">
        <v>0.92</v>
      </c>
      <c r="V366" s="14">
        <f t="shared" si="28"/>
        <v>39.481958020620247</v>
      </c>
      <c r="W366" s="14">
        <f t="shared" si="29"/>
        <v>1.3937245489475754</v>
      </c>
    </row>
    <row r="367" spans="1:23">
      <c r="A367" s="11" t="s">
        <v>69</v>
      </c>
      <c r="B367" s="11" t="s">
        <v>65</v>
      </c>
      <c r="C367" s="12">
        <v>2801.4396430400002</v>
      </c>
      <c r="D367" s="11">
        <v>3</v>
      </c>
      <c r="E367" s="11">
        <v>9423</v>
      </c>
      <c r="F367" s="11" t="s">
        <v>64</v>
      </c>
      <c r="G367" s="11">
        <v>7</v>
      </c>
      <c r="H367" s="11" t="s">
        <v>68</v>
      </c>
      <c r="I367" s="11">
        <v>10</v>
      </c>
      <c r="J367" s="11">
        <v>3200</v>
      </c>
      <c r="K367" s="11">
        <v>3200</v>
      </c>
      <c r="L367" s="11">
        <v>630</v>
      </c>
      <c r="M367" s="12">
        <v>0.288102071573</v>
      </c>
      <c r="N367" s="13">
        <v>1</v>
      </c>
      <c r="O367" s="14">
        <f t="shared" si="25"/>
        <v>0.288102071573</v>
      </c>
      <c r="P367" s="14">
        <v>3.7313529999999999</v>
      </c>
      <c r="Q367" s="14">
        <v>0.13450200000000001</v>
      </c>
      <c r="R367" s="14">
        <f t="shared" si="26"/>
        <v>1.0750105290701282</v>
      </c>
      <c r="S367" s="14">
        <f t="shared" si="27"/>
        <v>3.8750304830711652E-2</v>
      </c>
      <c r="T367" s="13">
        <v>0.93</v>
      </c>
      <c r="U367" s="13">
        <v>0.92</v>
      </c>
      <c r="V367" s="14">
        <f t="shared" si="28"/>
        <v>0.99975979203521925</v>
      </c>
      <c r="W367" s="14">
        <f t="shared" si="29"/>
        <v>3.5650280444254723E-2</v>
      </c>
    </row>
    <row r="368" spans="1:23">
      <c r="A368" s="11" t="s">
        <v>69</v>
      </c>
      <c r="B368" s="11" t="s">
        <v>65</v>
      </c>
      <c r="C368" s="12">
        <v>2801.4396430400002</v>
      </c>
      <c r="D368" s="11">
        <v>3</v>
      </c>
      <c r="E368" s="11">
        <v>9424</v>
      </c>
      <c r="F368" s="11" t="s">
        <v>71</v>
      </c>
      <c r="G368" s="11">
        <v>6</v>
      </c>
      <c r="H368" s="11" t="s">
        <v>68</v>
      </c>
      <c r="I368" s="11">
        <v>10</v>
      </c>
      <c r="J368" s="11">
        <v>3200</v>
      </c>
      <c r="K368" s="11">
        <v>1180</v>
      </c>
      <c r="L368" s="11">
        <v>610</v>
      </c>
      <c r="M368" s="12">
        <v>3.04855653023E-2</v>
      </c>
      <c r="N368" s="13">
        <v>1</v>
      </c>
      <c r="O368" s="14">
        <f t="shared" si="25"/>
        <v>3.04855653023E-2</v>
      </c>
      <c r="P368" s="14">
        <v>3.5653290000000002</v>
      </c>
      <c r="Q368" s="14">
        <v>0.132608</v>
      </c>
      <c r="R368" s="14">
        <f t="shared" si="26"/>
        <v>0.10869107005368396</v>
      </c>
      <c r="S368" s="14">
        <f t="shared" si="27"/>
        <v>4.0426298436073982E-3</v>
      </c>
      <c r="T368" s="13">
        <v>0.59519999999999995</v>
      </c>
      <c r="U368" s="13">
        <v>0.5796</v>
      </c>
      <c r="V368" s="14">
        <f t="shared" si="28"/>
        <v>6.4692924895952686E-2</v>
      </c>
      <c r="W368" s="14">
        <f t="shared" si="29"/>
        <v>2.3431082573548479E-3</v>
      </c>
    </row>
    <row r="369" spans="1:23">
      <c r="A369" s="11" t="s">
        <v>69</v>
      </c>
      <c r="B369" s="11" t="s">
        <v>65</v>
      </c>
      <c r="C369" s="12">
        <v>2801.4396430400002</v>
      </c>
      <c r="D369" s="11">
        <v>3</v>
      </c>
      <c r="E369" s="11">
        <v>9425</v>
      </c>
      <c r="F369" s="11" t="s">
        <v>64</v>
      </c>
      <c r="G369" s="11">
        <v>7</v>
      </c>
      <c r="H369" s="11" t="s">
        <v>68</v>
      </c>
      <c r="I369" s="11">
        <v>10</v>
      </c>
      <c r="J369" s="11">
        <v>3200</v>
      </c>
      <c r="K369" s="11">
        <v>1180</v>
      </c>
      <c r="L369" s="11">
        <v>630</v>
      </c>
      <c r="M369" s="12">
        <v>12.976889676200001</v>
      </c>
      <c r="N369" s="13">
        <v>1</v>
      </c>
      <c r="O369" s="14">
        <f t="shared" si="25"/>
        <v>12.976889676200001</v>
      </c>
      <c r="P369" s="14">
        <v>3.7313529999999999</v>
      </c>
      <c r="Q369" s="14">
        <v>0.13450200000000001</v>
      </c>
      <c r="R369" s="14">
        <f t="shared" si="26"/>
        <v>48.421356223957901</v>
      </c>
      <c r="S369" s="14">
        <f t="shared" si="27"/>
        <v>1.7454176152282526</v>
      </c>
      <c r="T369" s="13">
        <v>0.93</v>
      </c>
      <c r="U369" s="13">
        <v>0.92</v>
      </c>
      <c r="V369" s="14">
        <f t="shared" si="28"/>
        <v>45.031861288280851</v>
      </c>
      <c r="W369" s="14">
        <f t="shared" si="29"/>
        <v>1.6057842060099925</v>
      </c>
    </row>
    <row r="370" spans="1:23">
      <c r="A370" s="11" t="s">
        <v>69</v>
      </c>
      <c r="B370" s="11" t="s">
        <v>65</v>
      </c>
      <c r="C370" s="12">
        <v>2801.4396430400002</v>
      </c>
      <c r="D370" s="11">
        <v>3</v>
      </c>
      <c r="E370" s="11">
        <v>9426</v>
      </c>
      <c r="F370" s="11" t="s">
        <v>64</v>
      </c>
      <c r="G370" s="11">
        <v>7</v>
      </c>
      <c r="H370" s="11" t="s">
        <v>58</v>
      </c>
      <c r="I370" s="11">
        <v>13</v>
      </c>
      <c r="J370" s="11">
        <v>6170</v>
      </c>
      <c r="K370" s="11">
        <v>6170</v>
      </c>
      <c r="L370" s="11">
        <v>633</v>
      </c>
      <c r="M370" s="12">
        <v>1.91900893695E-3</v>
      </c>
      <c r="N370" s="13">
        <v>1</v>
      </c>
      <c r="O370" s="14">
        <f t="shared" si="25"/>
        <v>1.91900893695E-3</v>
      </c>
      <c r="P370" s="14">
        <v>1.6597740000000001</v>
      </c>
      <c r="Q370" s="14">
        <v>6.0443999999999998E-2</v>
      </c>
      <c r="R370" s="14">
        <f t="shared" si="26"/>
        <v>3.1851211393172495E-3</v>
      </c>
      <c r="S370" s="14">
        <f t="shared" si="27"/>
        <v>1.159925761850058E-4</v>
      </c>
      <c r="T370" s="13">
        <v>0.93</v>
      </c>
      <c r="U370" s="13">
        <v>0.92</v>
      </c>
      <c r="V370" s="14">
        <f t="shared" si="28"/>
        <v>2.9621626595650423E-3</v>
      </c>
      <c r="W370" s="14">
        <f t="shared" si="29"/>
        <v>1.0671317009020534E-4</v>
      </c>
    </row>
    <row r="371" spans="1:23">
      <c r="A371" s="11" t="s">
        <v>69</v>
      </c>
      <c r="B371" s="11" t="s">
        <v>65</v>
      </c>
      <c r="C371" s="12">
        <v>2801.4396430400002</v>
      </c>
      <c r="D371" s="11">
        <v>3</v>
      </c>
      <c r="E371" s="11">
        <v>9427</v>
      </c>
      <c r="F371" s="11" t="s">
        <v>64</v>
      </c>
      <c r="G371" s="11">
        <v>7</v>
      </c>
      <c r="H371" s="11" t="s">
        <v>70</v>
      </c>
      <c r="I371" s="11">
        <v>3</v>
      </c>
      <c r="J371" s="11">
        <v>1300</v>
      </c>
      <c r="K371" s="11">
        <v>1300</v>
      </c>
      <c r="L371" s="11">
        <v>623</v>
      </c>
      <c r="M371" s="12">
        <v>2.5724769854899999E-5</v>
      </c>
      <c r="N371" s="13">
        <v>1</v>
      </c>
      <c r="O371" s="14">
        <f t="shared" si="25"/>
        <v>2.5724769854899999E-5</v>
      </c>
      <c r="P371" s="14">
        <v>8.0561690000000006</v>
      </c>
      <c r="Q371" s="14">
        <v>1.229884</v>
      </c>
      <c r="R371" s="14">
        <f t="shared" si="26"/>
        <v>2.0724309343717989E-4</v>
      </c>
      <c r="S371" s="14">
        <f t="shared" si="27"/>
        <v>3.1638482848223831E-5</v>
      </c>
      <c r="T371" s="13">
        <v>0.93</v>
      </c>
      <c r="U371" s="13">
        <v>0.92</v>
      </c>
      <c r="V371" s="14">
        <f t="shared" si="28"/>
        <v>1.9273607689657731E-4</v>
      </c>
      <c r="W371" s="14">
        <f t="shared" si="29"/>
        <v>2.9107404220365927E-5</v>
      </c>
    </row>
    <row r="372" spans="1:23">
      <c r="A372" s="11" t="s">
        <v>69</v>
      </c>
      <c r="B372" s="11" t="s">
        <v>65</v>
      </c>
      <c r="C372" s="12">
        <v>2801.4396430400002</v>
      </c>
      <c r="D372" s="11">
        <v>3</v>
      </c>
      <c r="E372" s="11">
        <v>9428</v>
      </c>
      <c r="F372" s="11" t="s">
        <v>64</v>
      </c>
      <c r="G372" s="11">
        <v>7</v>
      </c>
      <c r="H372" s="11" t="s">
        <v>51</v>
      </c>
      <c r="I372" s="11">
        <v>4</v>
      </c>
      <c r="J372" s="11">
        <v>1700</v>
      </c>
      <c r="K372" s="11">
        <v>1700</v>
      </c>
      <c r="L372" s="11">
        <v>624</v>
      </c>
      <c r="M372" s="12">
        <v>1.23341296081</v>
      </c>
      <c r="N372" s="13">
        <v>1</v>
      </c>
      <c r="O372" s="14">
        <f t="shared" si="25"/>
        <v>1.23341296081</v>
      </c>
      <c r="P372" s="14">
        <v>8.9435769999999994</v>
      </c>
      <c r="Q372" s="14">
        <v>1.3322039999999999</v>
      </c>
      <c r="R372" s="14">
        <f t="shared" si="26"/>
        <v>11.031123787802215</v>
      </c>
      <c r="S372" s="14">
        <f t="shared" si="27"/>
        <v>1.6431576800429251</v>
      </c>
      <c r="T372" s="13">
        <v>0.93</v>
      </c>
      <c r="U372" s="13">
        <v>0.92</v>
      </c>
      <c r="V372" s="14">
        <f t="shared" si="28"/>
        <v>10.25894512265606</v>
      </c>
      <c r="W372" s="14">
        <f t="shared" si="29"/>
        <v>1.511705065639491</v>
      </c>
    </row>
    <row r="373" spans="1:23">
      <c r="A373" s="11" t="s">
        <v>69</v>
      </c>
      <c r="B373" s="11" t="s">
        <v>65</v>
      </c>
      <c r="C373" s="12">
        <v>2801.4396430400002</v>
      </c>
      <c r="D373" s="11">
        <v>3</v>
      </c>
      <c r="E373" s="11">
        <v>9429</v>
      </c>
      <c r="F373" s="11" t="s">
        <v>64</v>
      </c>
      <c r="G373" s="11">
        <v>7</v>
      </c>
      <c r="H373" s="11" t="s">
        <v>58</v>
      </c>
      <c r="I373" s="11">
        <v>13</v>
      </c>
      <c r="J373" s="11">
        <v>6410</v>
      </c>
      <c r="K373" s="11">
        <v>6410</v>
      </c>
      <c r="L373" s="11">
        <v>633</v>
      </c>
      <c r="M373" s="12">
        <v>2.3070124227900002</v>
      </c>
      <c r="N373" s="13">
        <v>1</v>
      </c>
      <c r="O373" s="14">
        <f t="shared" si="25"/>
        <v>2.3070124227900002</v>
      </c>
      <c r="P373" s="14">
        <v>1.6597740000000001</v>
      </c>
      <c r="Q373" s="14">
        <v>6.0443999999999998E-2</v>
      </c>
      <c r="R373" s="14">
        <f t="shared" si="26"/>
        <v>3.8291192370238498</v>
      </c>
      <c r="S373" s="14">
        <f t="shared" si="27"/>
        <v>0.13944505888311876</v>
      </c>
      <c r="T373" s="13">
        <v>0.93</v>
      </c>
      <c r="U373" s="13">
        <v>0.92</v>
      </c>
      <c r="V373" s="14">
        <f t="shared" si="28"/>
        <v>3.5610808904321805</v>
      </c>
      <c r="W373" s="14">
        <f t="shared" si="29"/>
        <v>0.12828945417246926</v>
      </c>
    </row>
    <row r="374" spans="1:23">
      <c r="A374" s="11" t="s">
        <v>69</v>
      </c>
      <c r="B374" s="11" t="s">
        <v>65</v>
      </c>
      <c r="C374" s="12">
        <v>2801.4396430400002</v>
      </c>
      <c r="D374" s="11">
        <v>3</v>
      </c>
      <c r="E374" s="11">
        <v>9430</v>
      </c>
      <c r="F374" s="11" t="s">
        <v>64</v>
      </c>
      <c r="G374" s="11">
        <v>7</v>
      </c>
      <c r="H374" s="11" t="s">
        <v>58</v>
      </c>
      <c r="I374" s="11">
        <v>13</v>
      </c>
      <c r="J374" s="11">
        <v>6170</v>
      </c>
      <c r="K374" s="11">
        <v>6170</v>
      </c>
      <c r="L374" s="11">
        <v>633</v>
      </c>
      <c r="M374" s="12">
        <v>0.82389726703199995</v>
      </c>
      <c r="N374" s="13">
        <v>1</v>
      </c>
      <c r="O374" s="14">
        <f t="shared" si="25"/>
        <v>0.82389726703199995</v>
      </c>
      <c r="P374" s="14">
        <v>1.6597740000000001</v>
      </c>
      <c r="Q374" s="14">
        <v>6.0443999999999998E-2</v>
      </c>
      <c r="R374" s="14">
        <f t="shared" si="26"/>
        <v>1.3674832624907707</v>
      </c>
      <c r="S374" s="14">
        <f t="shared" si="27"/>
        <v>4.9799646408482202E-2</v>
      </c>
      <c r="T374" s="13">
        <v>0.93</v>
      </c>
      <c r="U374" s="13">
        <v>0.92</v>
      </c>
      <c r="V374" s="14">
        <f t="shared" si="28"/>
        <v>1.2717594341164169</v>
      </c>
      <c r="W374" s="14">
        <f t="shared" si="29"/>
        <v>4.5815674695803631E-2</v>
      </c>
    </row>
    <row r="375" spans="1:23">
      <c r="A375" s="11" t="s">
        <v>69</v>
      </c>
      <c r="B375" s="11" t="s">
        <v>65</v>
      </c>
      <c r="C375" s="12">
        <v>2801.4396430400002</v>
      </c>
      <c r="D375" s="11">
        <v>3</v>
      </c>
      <c r="E375" s="11">
        <v>9431</v>
      </c>
      <c r="F375" s="11" t="s">
        <v>71</v>
      </c>
      <c r="G375" s="11">
        <v>6</v>
      </c>
      <c r="H375" s="11" t="s">
        <v>60</v>
      </c>
      <c r="I375" s="11">
        <v>8</v>
      </c>
      <c r="J375" s="11">
        <v>2430</v>
      </c>
      <c r="K375" s="11">
        <v>2430</v>
      </c>
      <c r="L375" s="11">
        <v>608</v>
      </c>
      <c r="M375" s="12">
        <v>6.1967421212799998</v>
      </c>
      <c r="N375" s="13">
        <v>1</v>
      </c>
      <c r="O375" s="14">
        <f t="shared" si="25"/>
        <v>6.1967421212799998</v>
      </c>
      <c r="P375" s="14">
        <v>8.2702740000000006</v>
      </c>
      <c r="Q375" s="14">
        <v>1.4356819999999999</v>
      </c>
      <c r="R375" s="14">
        <f t="shared" si="26"/>
        <v>51.24875525032683</v>
      </c>
      <c r="S375" s="14">
        <f t="shared" si="27"/>
        <v>8.8965511221635118</v>
      </c>
      <c r="T375" s="13">
        <v>0.59519999999999995</v>
      </c>
      <c r="U375" s="13">
        <v>0.5796</v>
      </c>
      <c r="V375" s="14">
        <f t="shared" si="28"/>
        <v>30.503259124994528</v>
      </c>
      <c r="W375" s="14">
        <f t="shared" si="29"/>
        <v>5.1564410304059711</v>
      </c>
    </row>
    <row r="376" spans="1:23">
      <c r="A376" s="11" t="s">
        <v>69</v>
      </c>
      <c r="B376" s="11" t="s">
        <v>65</v>
      </c>
      <c r="C376" s="12">
        <v>2801.4396430400002</v>
      </c>
      <c r="D376" s="11">
        <v>3</v>
      </c>
      <c r="E376" s="11">
        <v>9432</v>
      </c>
      <c r="F376" s="11" t="s">
        <v>64</v>
      </c>
      <c r="G376" s="11">
        <v>7</v>
      </c>
      <c r="H376" s="11" t="s">
        <v>60</v>
      </c>
      <c r="I376" s="11">
        <v>8</v>
      </c>
      <c r="J376" s="11">
        <v>2430</v>
      </c>
      <c r="K376" s="11">
        <v>2430</v>
      </c>
      <c r="L376" s="11">
        <v>628</v>
      </c>
      <c r="M376" s="12">
        <v>3.2437468699899998</v>
      </c>
      <c r="N376" s="13">
        <v>1</v>
      </c>
      <c r="O376" s="14">
        <f t="shared" si="25"/>
        <v>3.2437468699899998</v>
      </c>
      <c r="P376" s="14">
        <v>7.7102899999999996</v>
      </c>
      <c r="Q376" s="14">
        <v>1.3157179999999999</v>
      </c>
      <c r="R376" s="14">
        <f t="shared" si="26"/>
        <v>25.010229054215195</v>
      </c>
      <c r="S376" s="14">
        <f t="shared" si="27"/>
        <v>4.2678561442895022</v>
      </c>
      <c r="T376" s="13">
        <v>0.93</v>
      </c>
      <c r="U376" s="13">
        <v>0.92</v>
      </c>
      <c r="V376" s="14">
        <f t="shared" si="28"/>
        <v>23.259513020420133</v>
      </c>
      <c r="W376" s="14">
        <f t="shared" si="29"/>
        <v>3.9264276527463422</v>
      </c>
    </row>
    <row r="377" spans="1:23">
      <c r="A377" s="11" t="s">
        <v>69</v>
      </c>
      <c r="B377" s="11" t="s">
        <v>65</v>
      </c>
      <c r="C377" s="12">
        <v>2801.4396430400002</v>
      </c>
      <c r="D377" s="11">
        <v>3</v>
      </c>
      <c r="E377" s="11">
        <v>9433</v>
      </c>
      <c r="F377" s="11" t="s">
        <v>64</v>
      </c>
      <c r="G377" s="11">
        <v>7</v>
      </c>
      <c r="H377" s="11" t="s">
        <v>70</v>
      </c>
      <c r="I377" s="11">
        <v>3</v>
      </c>
      <c r="J377" s="11">
        <v>1390</v>
      </c>
      <c r="K377" s="11">
        <v>1390</v>
      </c>
      <c r="L377" s="11">
        <v>623</v>
      </c>
      <c r="M377" s="12">
        <v>3.4360729992699999</v>
      </c>
      <c r="N377" s="13">
        <v>1</v>
      </c>
      <c r="O377" s="14">
        <f t="shared" si="25"/>
        <v>3.4360729992699999</v>
      </c>
      <c r="P377" s="14">
        <v>8.0561690000000006</v>
      </c>
      <c r="Q377" s="14">
        <v>1.229884</v>
      </c>
      <c r="R377" s="14">
        <f t="shared" si="26"/>
        <v>27.681584778455999</v>
      </c>
      <c r="S377" s="14">
        <f t="shared" si="27"/>
        <v>4.2259712046341846</v>
      </c>
      <c r="T377" s="13">
        <v>0.93</v>
      </c>
      <c r="U377" s="13">
        <v>0.92</v>
      </c>
      <c r="V377" s="14">
        <f t="shared" si="28"/>
        <v>25.743873843964082</v>
      </c>
      <c r="W377" s="14">
        <f t="shared" si="29"/>
        <v>3.88789350826345</v>
      </c>
    </row>
    <row r="378" spans="1:23">
      <c r="A378" s="11" t="s">
        <v>69</v>
      </c>
      <c r="B378" s="11" t="s">
        <v>65</v>
      </c>
      <c r="C378" s="12">
        <v>2801.4396430400002</v>
      </c>
      <c r="D378" s="11">
        <v>3</v>
      </c>
      <c r="E378" s="11">
        <v>9434</v>
      </c>
      <c r="F378" s="11" t="s">
        <v>71</v>
      </c>
      <c r="G378" s="11">
        <v>6</v>
      </c>
      <c r="H378" s="11" t="s">
        <v>67</v>
      </c>
      <c r="I378" s="11">
        <v>9</v>
      </c>
      <c r="J378" s="11">
        <v>2210</v>
      </c>
      <c r="K378" s="11">
        <v>2210</v>
      </c>
      <c r="L378" s="11">
        <v>609</v>
      </c>
      <c r="M378" s="12">
        <v>5.8597008373200001</v>
      </c>
      <c r="N378" s="13">
        <v>1</v>
      </c>
      <c r="O378" s="14">
        <f t="shared" si="25"/>
        <v>5.8597008373200001</v>
      </c>
      <c r="P378" s="14">
        <v>4.4524470000000003</v>
      </c>
      <c r="Q378" s="14">
        <v>0.81168600000000002</v>
      </c>
      <c r="R378" s="14">
        <f t="shared" si="26"/>
        <v>26.090007414022924</v>
      </c>
      <c r="S378" s="14">
        <f t="shared" si="27"/>
        <v>4.7562371338409219</v>
      </c>
      <c r="T378" s="13">
        <v>0.59519999999999995</v>
      </c>
      <c r="U378" s="13">
        <v>0.5796</v>
      </c>
      <c r="V378" s="14">
        <f t="shared" si="28"/>
        <v>15.528772412826443</v>
      </c>
      <c r="W378" s="14">
        <f t="shared" si="29"/>
        <v>2.7567150427741982</v>
      </c>
    </row>
    <row r="379" spans="1:23">
      <c r="A379" s="11" t="s">
        <v>69</v>
      </c>
      <c r="B379" s="11" t="s">
        <v>65</v>
      </c>
      <c r="C379" s="12">
        <v>2801.4396430400002</v>
      </c>
      <c r="D379" s="11">
        <v>3</v>
      </c>
      <c r="E379" s="11">
        <v>9435</v>
      </c>
      <c r="F379" s="11" t="s">
        <v>71</v>
      </c>
      <c r="G379" s="11">
        <v>6</v>
      </c>
      <c r="H379" s="11" t="s">
        <v>58</v>
      </c>
      <c r="I379" s="11">
        <v>13</v>
      </c>
      <c r="J379" s="11">
        <v>6170</v>
      </c>
      <c r="K379" s="11">
        <v>6170</v>
      </c>
      <c r="L379" s="11">
        <v>613</v>
      </c>
      <c r="M379" s="12">
        <v>0.160323601062</v>
      </c>
      <c r="N379" s="13">
        <v>0.95</v>
      </c>
      <c r="O379" s="14">
        <f t="shared" si="25"/>
        <v>0.15230742100889999</v>
      </c>
      <c r="P379" s="14">
        <v>1.362085</v>
      </c>
      <c r="Q379" s="14">
        <v>5.3731000000000001E-2</v>
      </c>
      <c r="R379" s="14">
        <f t="shared" si="26"/>
        <v>0.20745565354490755</v>
      </c>
      <c r="S379" s="14">
        <f t="shared" si="27"/>
        <v>8.1836300382292053E-3</v>
      </c>
      <c r="T379" s="13">
        <v>0.59519999999999995</v>
      </c>
      <c r="U379" s="13">
        <v>0.5796</v>
      </c>
      <c r="V379" s="14">
        <f t="shared" si="28"/>
        <v>0.12347760498992896</v>
      </c>
      <c r="W379" s="14">
        <f t="shared" si="29"/>
        <v>4.7432319701576475E-3</v>
      </c>
    </row>
    <row r="380" spans="1:23">
      <c r="A380" s="11" t="s">
        <v>69</v>
      </c>
      <c r="B380" s="11" t="s">
        <v>65</v>
      </c>
      <c r="C380" s="12">
        <v>2801.4396430400002</v>
      </c>
      <c r="D380" s="11">
        <v>3</v>
      </c>
      <c r="E380" s="11">
        <v>9436</v>
      </c>
      <c r="F380" s="11" t="s">
        <v>71</v>
      </c>
      <c r="G380" s="11">
        <v>6</v>
      </c>
      <c r="H380" s="11" t="s">
        <v>55</v>
      </c>
      <c r="I380" s="11">
        <v>2</v>
      </c>
      <c r="J380" s="11">
        <v>1200</v>
      </c>
      <c r="K380" s="11">
        <v>1200</v>
      </c>
      <c r="L380" s="11">
        <v>602</v>
      </c>
      <c r="M380" s="12">
        <v>33.493171321200002</v>
      </c>
      <c r="N380" s="13">
        <v>1</v>
      </c>
      <c r="O380" s="14">
        <f t="shared" si="25"/>
        <v>33.493171321200002</v>
      </c>
      <c r="P380" s="14">
        <v>6.6651429999999996</v>
      </c>
      <c r="Q380" s="14">
        <v>1.063094</v>
      </c>
      <c r="R380" s="14">
        <f t="shared" si="26"/>
        <v>223.23677637929694</v>
      </c>
      <c r="S380" s="14">
        <f t="shared" si="27"/>
        <v>35.606389472539796</v>
      </c>
      <c r="T380" s="13">
        <v>0.59519999999999995</v>
      </c>
      <c r="U380" s="13">
        <v>0.5796</v>
      </c>
      <c r="V380" s="14">
        <f t="shared" si="28"/>
        <v>132.87052930095754</v>
      </c>
      <c r="W380" s="14">
        <f t="shared" si="29"/>
        <v>20.637463338284064</v>
      </c>
    </row>
    <row r="381" spans="1:23">
      <c r="A381" s="11" t="s">
        <v>69</v>
      </c>
      <c r="B381" s="11" t="s">
        <v>65</v>
      </c>
      <c r="C381" s="12">
        <v>2801.4396430400002</v>
      </c>
      <c r="D381" s="11">
        <v>3</v>
      </c>
      <c r="E381" s="11">
        <v>9437</v>
      </c>
      <c r="F381" s="11" t="s">
        <v>64</v>
      </c>
      <c r="G381" s="11">
        <v>7</v>
      </c>
      <c r="H381" s="11" t="s">
        <v>55</v>
      </c>
      <c r="I381" s="11">
        <v>2</v>
      </c>
      <c r="J381" s="11">
        <v>1200</v>
      </c>
      <c r="K381" s="11">
        <v>1200</v>
      </c>
      <c r="L381" s="11">
        <v>622</v>
      </c>
      <c r="M381" s="12">
        <v>12.037133565</v>
      </c>
      <c r="N381" s="13">
        <v>1</v>
      </c>
      <c r="O381" s="14">
        <f t="shared" si="25"/>
        <v>12.037133565</v>
      </c>
      <c r="P381" s="14">
        <v>6.4559959999999998</v>
      </c>
      <c r="Q381" s="14">
        <v>1.0023059999999999</v>
      </c>
      <c r="R381" s="14">
        <f t="shared" si="26"/>
        <v>77.711686147105738</v>
      </c>
      <c r="S381" s="14">
        <f t="shared" si="27"/>
        <v>12.064891195000888</v>
      </c>
      <c r="T381" s="13">
        <v>0.93</v>
      </c>
      <c r="U381" s="13">
        <v>0.92</v>
      </c>
      <c r="V381" s="14">
        <f t="shared" si="28"/>
        <v>72.271868116808335</v>
      </c>
      <c r="W381" s="14">
        <f t="shared" si="29"/>
        <v>11.099699899400818</v>
      </c>
    </row>
    <row r="382" spans="1:23">
      <c r="A382" s="11" t="s">
        <v>69</v>
      </c>
      <c r="B382" s="11" t="s">
        <v>65</v>
      </c>
      <c r="C382" s="12">
        <v>2801.4396430400002</v>
      </c>
      <c r="D382" s="11">
        <v>3</v>
      </c>
      <c r="E382" s="11">
        <v>9438</v>
      </c>
      <c r="F382" s="11" t="s">
        <v>64</v>
      </c>
      <c r="G382" s="11">
        <v>7</v>
      </c>
      <c r="H382" s="11" t="s">
        <v>58</v>
      </c>
      <c r="I382" s="11">
        <v>13</v>
      </c>
      <c r="J382" s="11">
        <v>6460</v>
      </c>
      <c r="K382" s="11">
        <v>6460</v>
      </c>
      <c r="L382" s="11">
        <v>633</v>
      </c>
      <c r="M382" s="12">
        <v>0.119935190601</v>
      </c>
      <c r="N382" s="13">
        <v>1</v>
      </c>
      <c r="O382" s="14">
        <f t="shared" si="25"/>
        <v>0.119935190601</v>
      </c>
      <c r="P382" s="14">
        <v>1.6597740000000001</v>
      </c>
      <c r="Q382" s="14">
        <v>6.0443999999999998E-2</v>
      </c>
      <c r="R382" s="14">
        <f t="shared" si="26"/>
        <v>0.19906531104458419</v>
      </c>
      <c r="S382" s="14">
        <f t="shared" si="27"/>
        <v>7.2493626606868434E-3</v>
      </c>
      <c r="T382" s="13">
        <v>0.93</v>
      </c>
      <c r="U382" s="13">
        <v>0.92</v>
      </c>
      <c r="V382" s="14">
        <f t="shared" si="28"/>
        <v>0.18513073927146331</v>
      </c>
      <c r="W382" s="14">
        <f t="shared" si="29"/>
        <v>6.6694136478318965E-3</v>
      </c>
    </row>
    <row r="383" spans="1:23">
      <c r="A383" s="11" t="s">
        <v>69</v>
      </c>
      <c r="B383" s="11" t="s">
        <v>65</v>
      </c>
      <c r="C383" s="12">
        <v>2801.4396430400002</v>
      </c>
      <c r="D383" s="11">
        <v>3</v>
      </c>
      <c r="E383" s="11">
        <v>9439</v>
      </c>
      <c r="F383" s="11" t="s">
        <v>64</v>
      </c>
      <c r="G383" s="11">
        <v>7</v>
      </c>
      <c r="H383" s="11" t="s">
        <v>58</v>
      </c>
      <c r="I383" s="11">
        <v>13</v>
      </c>
      <c r="J383" s="11">
        <v>6170</v>
      </c>
      <c r="K383" s="11">
        <v>6170</v>
      </c>
      <c r="L383" s="11">
        <v>633</v>
      </c>
      <c r="M383" s="12">
        <v>0.15166028878500001</v>
      </c>
      <c r="N383" s="13">
        <v>1</v>
      </c>
      <c r="O383" s="14">
        <f t="shared" si="25"/>
        <v>0.15166028878500001</v>
      </c>
      <c r="P383" s="14">
        <v>1.6597740000000001</v>
      </c>
      <c r="Q383" s="14">
        <v>6.0443999999999998E-2</v>
      </c>
      <c r="R383" s="14">
        <f t="shared" si="26"/>
        <v>0.25172180415783463</v>
      </c>
      <c r="S383" s="14">
        <f t="shared" si="27"/>
        <v>9.1669544953205413E-3</v>
      </c>
      <c r="T383" s="13">
        <v>0.93</v>
      </c>
      <c r="U383" s="13">
        <v>0.92</v>
      </c>
      <c r="V383" s="14">
        <f t="shared" si="28"/>
        <v>0.23410127786678622</v>
      </c>
      <c r="W383" s="14">
        <f t="shared" si="29"/>
        <v>8.4335981356948985E-3</v>
      </c>
    </row>
    <row r="384" spans="1:23">
      <c r="A384" s="11" t="s">
        <v>69</v>
      </c>
      <c r="B384" s="11" t="s">
        <v>65</v>
      </c>
      <c r="C384" s="12">
        <v>2801.4396430400002</v>
      </c>
      <c r="D384" s="11">
        <v>3</v>
      </c>
      <c r="E384" s="11">
        <v>9441</v>
      </c>
      <c r="F384" s="11" t="s">
        <v>71</v>
      </c>
      <c r="G384" s="11">
        <v>6</v>
      </c>
      <c r="H384" s="11" t="s">
        <v>57</v>
      </c>
      <c r="I384" s="11">
        <v>11</v>
      </c>
      <c r="J384" s="11">
        <v>4340</v>
      </c>
      <c r="K384" s="11">
        <v>4340</v>
      </c>
      <c r="L384" s="11">
        <v>611</v>
      </c>
      <c r="M384" s="12">
        <v>0.49993549057800002</v>
      </c>
      <c r="N384" s="13">
        <v>1</v>
      </c>
      <c r="O384" s="14">
        <f t="shared" si="25"/>
        <v>0.49993549057800002</v>
      </c>
      <c r="P384" s="14">
        <v>3.3216420000000002</v>
      </c>
      <c r="Q384" s="14">
        <v>0.12356499999999999</v>
      </c>
      <c r="R384" s="14">
        <f t="shared" si="26"/>
        <v>1.6606067227944892</v>
      </c>
      <c r="S384" s="14">
        <f t="shared" si="27"/>
        <v>6.1774528893270571E-2</v>
      </c>
      <c r="T384" s="13">
        <v>0.59519999999999995</v>
      </c>
      <c r="U384" s="13">
        <v>0.5796</v>
      </c>
      <c r="V384" s="14">
        <f t="shared" si="28"/>
        <v>0.98839312140727986</v>
      </c>
      <c r="W384" s="14">
        <f t="shared" si="29"/>
        <v>3.5804516946539626E-2</v>
      </c>
    </row>
    <row r="385" spans="1:23">
      <c r="A385" s="11" t="s">
        <v>69</v>
      </c>
      <c r="B385" s="11" t="s">
        <v>65</v>
      </c>
      <c r="C385" s="12">
        <v>2801.4396430400002</v>
      </c>
      <c r="D385" s="11">
        <v>3</v>
      </c>
      <c r="E385" s="11">
        <v>9456</v>
      </c>
      <c r="F385" s="11" t="s">
        <v>64</v>
      </c>
      <c r="G385" s="11">
        <v>7</v>
      </c>
      <c r="H385" s="11" t="s">
        <v>56</v>
      </c>
      <c r="I385" s="11">
        <v>7</v>
      </c>
      <c r="J385" s="11">
        <v>2110</v>
      </c>
      <c r="K385" s="11">
        <v>2110</v>
      </c>
      <c r="L385" s="11">
        <v>627</v>
      </c>
      <c r="M385" s="12">
        <v>7.15059467789</v>
      </c>
      <c r="N385" s="13">
        <v>1</v>
      </c>
      <c r="O385" s="14">
        <f t="shared" si="25"/>
        <v>7.15059467789</v>
      </c>
      <c r="P385" s="14">
        <v>6.1202810000000003</v>
      </c>
      <c r="Q385" s="14">
        <v>1.0088379999999999</v>
      </c>
      <c r="R385" s="14">
        <f t="shared" si="26"/>
        <v>43.763648745791286</v>
      </c>
      <c r="S385" s="14">
        <f t="shared" si="27"/>
        <v>7.2137916336531909</v>
      </c>
      <c r="T385" s="13">
        <v>0.93</v>
      </c>
      <c r="U385" s="13">
        <v>0.92</v>
      </c>
      <c r="V385" s="14">
        <f t="shared" si="28"/>
        <v>40.700193333585901</v>
      </c>
      <c r="W385" s="14">
        <f t="shared" si="29"/>
        <v>6.6366883029609358</v>
      </c>
    </row>
    <row r="386" spans="1:23">
      <c r="A386" s="11" t="s">
        <v>69</v>
      </c>
      <c r="B386" s="11" t="s">
        <v>65</v>
      </c>
      <c r="C386" s="12">
        <v>2801.4396430400002</v>
      </c>
      <c r="D386" s="11">
        <v>3</v>
      </c>
      <c r="E386" s="11">
        <v>9459</v>
      </c>
      <c r="F386" s="11" t="s">
        <v>64</v>
      </c>
      <c r="G386" s="11">
        <v>7</v>
      </c>
      <c r="H386" s="11" t="s">
        <v>56</v>
      </c>
      <c r="I386" s="11">
        <v>7</v>
      </c>
      <c r="J386" s="11">
        <v>2110</v>
      </c>
      <c r="K386" s="11">
        <v>2110</v>
      </c>
      <c r="L386" s="11">
        <v>627</v>
      </c>
      <c r="M386" s="12">
        <v>10.402779963</v>
      </c>
      <c r="N386" s="13">
        <v>1</v>
      </c>
      <c r="O386" s="14">
        <f t="shared" si="25"/>
        <v>10.402779963</v>
      </c>
      <c r="P386" s="14">
        <v>6.1202810000000003</v>
      </c>
      <c r="Q386" s="14">
        <v>1.0088379999999999</v>
      </c>
      <c r="R386" s="14">
        <f t="shared" si="26"/>
        <v>63.667936554729607</v>
      </c>
      <c r="S386" s="14">
        <f t="shared" si="27"/>
        <v>10.494719732312994</v>
      </c>
      <c r="T386" s="13">
        <v>0.93</v>
      </c>
      <c r="U386" s="13">
        <v>0.92</v>
      </c>
      <c r="V386" s="14">
        <f t="shared" si="28"/>
        <v>59.211180995898538</v>
      </c>
      <c r="W386" s="14">
        <f t="shared" si="29"/>
        <v>9.6551421537279545</v>
      </c>
    </row>
    <row r="387" spans="1:23">
      <c r="A387" s="11" t="s">
        <v>69</v>
      </c>
      <c r="B387" s="11" t="s">
        <v>65</v>
      </c>
      <c r="C387" s="12">
        <v>2801.4396430400002</v>
      </c>
      <c r="D387" s="11">
        <v>3</v>
      </c>
      <c r="E387" s="11">
        <v>9460</v>
      </c>
      <c r="F387" s="11" t="s">
        <v>64</v>
      </c>
      <c r="G387" s="11">
        <v>7</v>
      </c>
      <c r="H387" s="11" t="s">
        <v>58</v>
      </c>
      <c r="I387" s="11">
        <v>13</v>
      </c>
      <c r="J387" s="11">
        <v>6170</v>
      </c>
      <c r="K387" s="11">
        <v>6170</v>
      </c>
      <c r="L387" s="11">
        <v>633</v>
      </c>
      <c r="M387" s="12">
        <v>7.6507989128599997E-3</v>
      </c>
      <c r="N387" s="13">
        <v>1</v>
      </c>
      <c r="O387" s="14">
        <f t="shared" ref="O387:O450" si="30">M387*N387</f>
        <v>7.6507989128599997E-3</v>
      </c>
      <c r="P387" s="14">
        <v>1.6597740000000001</v>
      </c>
      <c r="Q387" s="14">
        <v>6.0443999999999998E-2</v>
      </c>
      <c r="R387" s="14">
        <f t="shared" ref="R387:R450" si="31">O387*P387</f>
        <v>1.2698597114793294E-2</v>
      </c>
      <c r="S387" s="14">
        <f t="shared" ref="S387:S450" si="32">O387*Q387</f>
        <v>4.6244488948890978E-4</v>
      </c>
      <c r="T387" s="13">
        <v>0.93</v>
      </c>
      <c r="U387" s="13">
        <v>0.92</v>
      </c>
      <c r="V387" s="14">
        <f t="shared" ref="V387:V450" si="33">R387*T387</f>
        <v>1.1809695316757764E-2</v>
      </c>
      <c r="W387" s="14">
        <f t="shared" ref="W387:W450" si="34">S387*U387</f>
        <v>4.2544929832979701E-4</v>
      </c>
    </row>
    <row r="388" spans="1:23">
      <c r="A388" s="11" t="s">
        <v>69</v>
      </c>
      <c r="B388" s="11" t="s">
        <v>65</v>
      </c>
      <c r="C388" s="12">
        <v>2801.4396430400002</v>
      </c>
      <c r="D388" s="11">
        <v>3</v>
      </c>
      <c r="E388" s="11">
        <v>9465</v>
      </c>
      <c r="F388" s="11" t="s">
        <v>64</v>
      </c>
      <c r="G388" s="11">
        <v>7</v>
      </c>
      <c r="H388" s="11" t="s">
        <v>51</v>
      </c>
      <c r="I388" s="11">
        <v>4</v>
      </c>
      <c r="J388" s="11">
        <v>8140</v>
      </c>
      <c r="K388" s="11">
        <v>8140</v>
      </c>
      <c r="L388" s="11">
        <v>624</v>
      </c>
      <c r="M388" s="12">
        <v>4.3882552600300002</v>
      </c>
      <c r="N388" s="13">
        <v>1</v>
      </c>
      <c r="O388" s="14">
        <f t="shared" si="30"/>
        <v>4.3882552600300002</v>
      </c>
      <c r="P388" s="14">
        <v>8.9435769999999994</v>
      </c>
      <c r="Q388" s="14">
        <v>1.3322039999999999</v>
      </c>
      <c r="R388" s="14">
        <f t="shared" si="31"/>
        <v>39.246698813733325</v>
      </c>
      <c r="S388" s="14">
        <f t="shared" si="32"/>
        <v>5.8460512104330062</v>
      </c>
      <c r="T388" s="13">
        <v>0.93</v>
      </c>
      <c r="U388" s="13">
        <v>0.92</v>
      </c>
      <c r="V388" s="14">
        <f t="shared" si="33"/>
        <v>36.499429896771993</v>
      </c>
      <c r="W388" s="14">
        <f t="shared" si="34"/>
        <v>5.3783671135983662</v>
      </c>
    </row>
    <row r="389" spans="1:23">
      <c r="A389" s="11" t="s">
        <v>69</v>
      </c>
      <c r="B389" s="11" t="s">
        <v>65</v>
      </c>
      <c r="C389" s="12">
        <v>2801.4396430400002</v>
      </c>
      <c r="D389" s="11">
        <v>3</v>
      </c>
      <c r="E389" s="11">
        <v>9466</v>
      </c>
      <c r="F389" s="11" t="s">
        <v>64</v>
      </c>
      <c r="G389" s="11">
        <v>7</v>
      </c>
      <c r="H389" s="11" t="s">
        <v>51</v>
      </c>
      <c r="I389" s="11">
        <v>4</v>
      </c>
      <c r="J389" s="11">
        <v>1400</v>
      </c>
      <c r="K389" s="11">
        <v>1400</v>
      </c>
      <c r="L389" s="11">
        <v>624</v>
      </c>
      <c r="M389" s="12">
        <v>9.4298796270299992</v>
      </c>
      <c r="N389" s="13">
        <v>1</v>
      </c>
      <c r="O389" s="14">
        <f t="shared" si="30"/>
        <v>9.4298796270299992</v>
      </c>
      <c r="P389" s="14">
        <v>8.9435769999999994</v>
      </c>
      <c r="Q389" s="14">
        <v>1.3322039999999999</v>
      </c>
      <c r="R389" s="14">
        <f t="shared" si="31"/>
        <v>84.336854545074075</v>
      </c>
      <c r="S389" s="14">
        <f t="shared" si="32"/>
        <v>12.562523358647873</v>
      </c>
      <c r="T389" s="13">
        <v>0.93</v>
      </c>
      <c r="U389" s="13">
        <v>0.92</v>
      </c>
      <c r="V389" s="14">
        <f t="shared" si="33"/>
        <v>78.433274726918896</v>
      </c>
      <c r="W389" s="14">
        <f t="shared" si="34"/>
        <v>11.557521489956043</v>
      </c>
    </row>
    <row r="390" spans="1:23">
      <c r="A390" s="11" t="s">
        <v>69</v>
      </c>
      <c r="B390" s="11" t="s">
        <v>65</v>
      </c>
      <c r="C390" s="12">
        <v>2801.4396430400002</v>
      </c>
      <c r="D390" s="11">
        <v>3</v>
      </c>
      <c r="E390" s="11">
        <v>9467</v>
      </c>
      <c r="F390" s="11" t="s">
        <v>64</v>
      </c>
      <c r="G390" s="11">
        <v>7</v>
      </c>
      <c r="H390" s="11" t="s">
        <v>68</v>
      </c>
      <c r="I390" s="11">
        <v>10</v>
      </c>
      <c r="J390" s="11">
        <v>3100</v>
      </c>
      <c r="K390" s="11">
        <v>3100</v>
      </c>
      <c r="L390" s="11">
        <v>630</v>
      </c>
      <c r="M390" s="12">
        <v>1.3616942520599999</v>
      </c>
      <c r="N390" s="13">
        <v>1</v>
      </c>
      <c r="O390" s="14">
        <f t="shared" si="30"/>
        <v>1.3616942520599999</v>
      </c>
      <c r="P390" s="14">
        <v>3.7313529999999999</v>
      </c>
      <c r="Q390" s="14">
        <v>0.13450200000000001</v>
      </c>
      <c r="R390" s="14">
        <f t="shared" si="31"/>
        <v>5.0809619325068365</v>
      </c>
      <c r="S390" s="14">
        <f t="shared" si="32"/>
        <v>0.18315060029057412</v>
      </c>
      <c r="T390" s="13">
        <v>0.93</v>
      </c>
      <c r="U390" s="13">
        <v>0.92</v>
      </c>
      <c r="V390" s="14">
        <f t="shared" si="33"/>
        <v>4.7252945972313585</v>
      </c>
      <c r="W390" s="14">
        <f t="shared" si="34"/>
        <v>0.16849855226732818</v>
      </c>
    </row>
    <row r="391" spans="1:23">
      <c r="A391" s="11" t="s">
        <v>69</v>
      </c>
      <c r="B391" s="11" t="s">
        <v>65</v>
      </c>
      <c r="C391" s="12">
        <v>2801.4396430400002</v>
      </c>
      <c r="D391" s="11">
        <v>3</v>
      </c>
      <c r="E391" s="11">
        <v>9468</v>
      </c>
      <c r="F391" s="11" t="s">
        <v>64</v>
      </c>
      <c r="G391" s="11">
        <v>7</v>
      </c>
      <c r="H391" s="11" t="s">
        <v>57</v>
      </c>
      <c r="I391" s="11">
        <v>11</v>
      </c>
      <c r="J391" s="11">
        <v>4340</v>
      </c>
      <c r="K391" s="11">
        <v>4340</v>
      </c>
      <c r="L391" s="11">
        <v>631</v>
      </c>
      <c r="M391" s="12">
        <v>6.2613620886800003E-2</v>
      </c>
      <c r="N391" s="13">
        <v>1</v>
      </c>
      <c r="O391" s="14">
        <f t="shared" si="30"/>
        <v>6.2613620886800003E-2</v>
      </c>
      <c r="P391" s="14">
        <v>3.2994349999999999</v>
      </c>
      <c r="Q391" s="14">
        <v>0.11773699999999999</v>
      </c>
      <c r="R391" s="14">
        <f t="shared" si="31"/>
        <v>0.20658957223063895</v>
      </c>
      <c r="S391" s="14">
        <f t="shared" si="32"/>
        <v>7.3719398823491713E-3</v>
      </c>
      <c r="T391" s="13">
        <v>0.93</v>
      </c>
      <c r="U391" s="13">
        <v>0.92</v>
      </c>
      <c r="V391" s="14">
        <f t="shared" si="33"/>
        <v>0.19212830217449423</v>
      </c>
      <c r="W391" s="14">
        <f t="shared" si="34"/>
        <v>6.7821846917612378E-3</v>
      </c>
    </row>
    <row r="392" spans="1:23">
      <c r="A392" s="11" t="s">
        <v>69</v>
      </c>
      <c r="B392" s="11" t="s">
        <v>65</v>
      </c>
      <c r="C392" s="12">
        <v>2801.4396430400002</v>
      </c>
      <c r="D392" s="11">
        <v>3</v>
      </c>
      <c r="E392" s="11">
        <v>9469</v>
      </c>
      <c r="F392" s="11" t="s">
        <v>64</v>
      </c>
      <c r="G392" s="11">
        <v>7</v>
      </c>
      <c r="H392" s="11" t="s">
        <v>58</v>
      </c>
      <c r="I392" s="11">
        <v>13</v>
      </c>
      <c r="J392" s="11">
        <v>6410</v>
      </c>
      <c r="K392" s="11">
        <v>6410</v>
      </c>
      <c r="L392" s="11">
        <v>633</v>
      </c>
      <c r="M392" s="12">
        <v>8.2383140879000005E-2</v>
      </c>
      <c r="N392" s="13">
        <v>1</v>
      </c>
      <c r="O392" s="14">
        <f t="shared" si="30"/>
        <v>8.2383140879000005E-2</v>
      </c>
      <c r="P392" s="14">
        <v>1.6597740000000001</v>
      </c>
      <c r="Q392" s="14">
        <v>6.0443999999999998E-2</v>
      </c>
      <c r="R392" s="14">
        <f t="shared" si="31"/>
        <v>0.13673739526930137</v>
      </c>
      <c r="S392" s="14">
        <f t="shared" si="32"/>
        <v>4.9795665672902759E-3</v>
      </c>
      <c r="T392" s="13">
        <v>0.93</v>
      </c>
      <c r="U392" s="13">
        <v>0.92</v>
      </c>
      <c r="V392" s="14">
        <f t="shared" si="33"/>
        <v>0.12716577760045028</v>
      </c>
      <c r="W392" s="14">
        <f t="shared" si="34"/>
        <v>4.5812012419070543E-3</v>
      </c>
    </row>
    <row r="393" spans="1:23">
      <c r="A393" s="11" t="s">
        <v>69</v>
      </c>
      <c r="B393" s="11" t="s">
        <v>65</v>
      </c>
      <c r="C393" s="12">
        <v>2801.4396430400002</v>
      </c>
      <c r="D393" s="11">
        <v>3</v>
      </c>
      <c r="E393" s="11">
        <v>9470</v>
      </c>
      <c r="F393" s="11" t="s">
        <v>64</v>
      </c>
      <c r="G393" s="11">
        <v>7</v>
      </c>
      <c r="H393" s="11" t="s">
        <v>57</v>
      </c>
      <c r="I393" s="11">
        <v>11</v>
      </c>
      <c r="J393" s="11">
        <v>4340</v>
      </c>
      <c r="K393" s="11">
        <v>4340</v>
      </c>
      <c r="L393" s="11">
        <v>631</v>
      </c>
      <c r="M393" s="12">
        <v>0.121423526903</v>
      </c>
      <c r="N393" s="13">
        <v>1</v>
      </c>
      <c r="O393" s="14">
        <f t="shared" si="30"/>
        <v>0.121423526903</v>
      </c>
      <c r="P393" s="14">
        <v>3.2994349999999999</v>
      </c>
      <c r="Q393" s="14">
        <v>0.11773699999999999</v>
      </c>
      <c r="R393" s="14">
        <f t="shared" si="31"/>
        <v>0.40062903448719978</v>
      </c>
      <c r="S393" s="14">
        <f t="shared" si="32"/>
        <v>1.4296041786978511E-2</v>
      </c>
      <c r="T393" s="13">
        <v>0.93</v>
      </c>
      <c r="U393" s="13">
        <v>0.92</v>
      </c>
      <c r="V393" s="14">
        <f t="shared" si="33"/>
        <v>0.37258500207309581</v>
      </c>
      <c r="W393" s="14">
        <f t="shared" si="34"/>
        <v>1.315235844402023E-2</v>
      </c>
    </row>
    <row r="394" spans="1:23">
      <c r="A394" s="11" t="s">
        <v>69</v>
      </c>
      <c r="B394" s="11" t="s">
        <v>65</v>
      </c>
      <c r="C394" s="12">
        <v>2801.4396430400002</v>
      </c>
      <c r="D394" s="11">
        <v>3</v>
      </c>
      <c r="E394" s="11">
        <v>9495</v>
      </c>
      <c r="F394" s="11" t="s">
        <v>64</v>
      </c>
      <c r="G394" s="11">
        <v>7</v>
      </c>
      <c r="H394" s="11" t="s">
        <v>51</v>
      </c>
      <c r="I394" s="11">
        <v>4</v>
      </c>
      <c r="J394" s="11">
        <v>8140</v>
      </c>
      <c r="K394" s="11">
        <v>8140</v>
      </c>
      <c r="L394" s="11">
        <v>624</v>
      </c>
      <c r="M394" s="12">
        <v>5.4378747343899997E-2</v>
      </c>
      <c r="N394" s="13">
        <v>1</v>
      </c>
      <c r="O394" s="14">
        <f t="shared" si="30"/>
        <v>5.4378747343899997E-2</v>
      </c>
      <c r="P394" s="14">
        <v>8.9435769999999994</v>
      </c>
      <c r="Q394" s="14">
        <v>1.3322039999999999</v>
      </c>
      <c r="R394" s="14">
        <f t="shared" si="31"/>
        <v>0.48634051403371509</v>
      </c>
      <c r="S394" s="14">
        <f t="shared" si="32"/>
        <v>7.244358472653295E-2</v>
      </c>
      <c r="T394" s="13">
        <v>0.93</v>
      </c>
      <c r="U394" s="13">
        <v>0.92</v>
      </c>
      <c r="V394" s="14">
        <f t="shared" si="33"/>
        <v>0.45229667805135504</v>
      </c>
      <c r="W394" s="14">
        <f t="shared" si="34"/>
        <v>6.6648097948410312E-2</v>
      </c>
    </row>
    <row r="395" spans="1:23">
      <c r="A395" s="11" t="s">
        <v>69</v>
      </c>
      <c r="B395" s="11" t="s">
        <v>65</v>
      </c>
      <c r="C395" s="12">
        <v>2801.4396430400002</v>
      </c>
      <c r="D395" s="11">
        <v>3</v>
      </c>
      <c r="E395" s="11">
        <v>9496</v>
      </c>
      <c r="F395" s="11" t="s">
        <v>64</v>
      </c>
      <c r="G395" s="11">
        <v>7</v>
      </c>
      <c r="H395" s="11" t="s">
        <v>56</v>
      </c>
      <c r="I395" s="11">
        <v>7</v>
      </c>
      <c r="J395" s="11">
        <v>2120</v>
      </c>
      <c r="K395" s="11">
        <v>2120</v>
      </c>
      <c r="L395" s="11">
        <v>627</v>
      </c>
      <c r="M395" s="12">
        <v>1.5143129588699999</v>
      </c>
      <c r="N395" s="13">
        <v>1</v>
      </c>
      <c r="O395" s="14">
        <f t="shared" si="30"/>
        <v>1.5143129588699999</v>
      </c>
      <c r="P395" s="14">
        <v>6.1202810000000003</v>
      </c>
      <c r="Q395" s="14">
        <v>1.0088379999999999</v>
      </c>
      <c r="R395" s="14">
        <f t="shared" si="31"/>
        <v>9.2680208302258418</v>
      </c>
      <c r="S395" s="14">
        <f t="shared" si="32"/>
        <v>1.5276964568004929</v>
      </c>
      <c r="T395" s="13">
        <v>0.93</v>
      </c>
      <c r="U395" s="13">
        <v>0.92</v>
      </c>
      <c r="V395" s="14">
        <f t="shared" si="33"/>
        <v>8.619259372110033</v>
      </c>
      <c r="W395" s="14">
        <f t="shared" si="34"/>
        <v>1.4054807402564535</v>
      </c>
    </row>
    <row r="396" spans="1:23">
      <c r="A396" s="11" t="s">
        <v>69</v>
      </c>
      <c r="B396" s="11" t="s">
        <v>65</v>
      </c>
      <c r="C396" s="12">
        <v>2801.4396430400002</v>
      </c>
      <c r="D396" s="11">
        <v>3</v>
      </c>
      <c r="E396" s="11">
        <v>9497</v>
      </c>
      <c r="F396" s="11" t="s">
        <v>64</v>
      </c>
      <c r="G396" s="11">
        <v>7</v>
      </c>
      <c r="H396" s="11" t="s">
        <v>68</v>
      </c>
      <c r="I396" s="11">
        <v>10</v>
      </c>
      <c r="J396" s="11">
        <v>3100</v>
      </c>
      <c r="K396" s="11">
        <v>1180</v>
      </c>
      <c r="L396" s="11">
        <v>630</v>
      </c>
      <c r="M396" s="12">
        <v>0.95537105499599995</v>
      </c>
      <c r="N396" s="13">
        <v>1</v>
      </c>
      <c r="O396" s="14">
        <f t="shared" si="30"/>
        <v>0.95537105499599995</v>
      </c>
      <c r="P396" s="14">
        <v>3.7313529999999999</v>
      </c>
      <c r="Q396" s="14">
        <v>0.13450200000000001</v>
      </c>
      <c r="R396" s="14">
        <f t="shared" si="31"/>
        <v>3.5648266521724894</v>
      </c>
      <c r="S396" s="14">
        <f t="shared" si="32"/>
        <v>0.12849931763907199</v>
      </c>
      <c r="T396" s="13">
        <v>0.93</v>
      </c>
      <c r="U396" s="13">
        <v>0.92</v>
      </c>
      <c r="V396" s="14">
        <f t="shared" si="33"/>
        <v>3.3152887865204153</v>
      </c>
      <c r="W396" s="14">
        <f t="shared" si="34"/>
        <v>0.11821937222794623</v>
      </c>
    </row>
    <row r="397" spans="1:23">
      <c r="A397" s="11" t="s">
        <v>69</v>
      </c>
      <c r="B397" s="11" t="s">
        <v>65</v>
      </c>
      <c r="C397" s="12">
        <v>2801.4396430400002</v>
      </c>
      <c r="D397" s="11">
        <v>3</v>
      </c>
      <c r="E397" s="11">
        <v>9498</v>
      </c>
      <c r="F397" s="11" t="s">
        <v>64</v>
      </c>
      <c r="G397" s="11">
        <v>7</v>
      </c>
      <c r="H397" s="11" t="s">
        <v>57</v>
      </c>
      <c r="I397" s="11">
        <v>11</v>
      </c>
      <c r="J397" s="11">
        <v>4340</v>
      </c>
      <c r="K397" s="11">
        <v>4340</v>
      </c>
      <c r="L397" s="11">
        <v>631</v>
      </c>
      <c r="M397" s="12">
        <v>11.461422085600001</v>
      </c>
      <c r="N397" s="13">
        <v>1</v>
      </c>
      <c r="O397" s="14">
        <f t="shared" si="30"/>
        <v>11.461422085600001</v>
      </c>
      <c r="P397" s="14">
        <v>3.2994349999999999</v>
      </c>
      <c r="Q397" s="14">
        <v>0.11773699999999999</v>
      </c>
      <c r="R397" s="14">
        <f t="shared" si="31"/>
        <v>37.81621717900164</v>
      </c>
      <c r="S397" s="14">
        <f t="shared" si="32"/>
        <v>1.3494334520922873</v>
      </c>
      <c r="T397" s="13">
        <v>0.93</v>
      </c>
      <c r="U397" s="13">
        <v>0.92</v>
      </c>
      <c r="V397" s="14">
        <f t="shared" si="33"/>
        <v>35.169081976471524</v>
      </c>
      <c r="W397" s="14">
        <f t="shared" si="34"/>
        <v>1.2414787759249044</v>
      </c>
    </row>
    <row r="398" spans="1:23">
      <c r="A398" s="11" t="s">
        <v>69</v>
      </c>
      <c r="B398" s="11" t="s">
        <v>65</v>
      </c>
      <c r="C398" s="12">
        <v>2801.4396430400002</v>
      </c>
      <c r="D398" s="11">
        <v>3</v>
      </c>
      <c r="E398" s="11">
        <v>9501</v>
      </c>
      <c r="F398" s="11" t="s">
        <v>64</v>
      </c>
      <c r="G398" s="11">
        <v>7</v>
      </c>
      <c r="H398" s="11" t="s">
        <v>51</v>
      </c>
      <c r="I398" s="11">
        <v>4</v>
      </c>
      <c r="J398" s="11">
        <v>8140</v>
      </c>
      <c r="K398" s="11">
        <v>8140</v>
      </c>
      <c r="L398" s="11">
        <v>624</v>
      </c>
      <c r="M398" s="12">
        <v>1.05404071842</v>
      </c>
      <c r="N398" s="13">
        <v>1</v>
      </c>
      <c r="O398" s="14">
        <f t="shared" si="30"/>
        <v>1.05404071842</v>
      </c>
      <c r="P398" s="14">
        <v>8.9435769999999994</v>
      </c>
      <c r="Q398" s="14">
        <v>1.3322039999999999</v>
      </c>
      <c r="R398" s="14">
        <f t="shared" si="31"/>
        <v>9.4268943263245877</v>
      </c>
      <c r="S398" s="14">
        <f t="shared" si="32"/>
        <v>1.4041972612419977</v>
      </c>
      <c r="T398" s="13">
        <v>0.93</v>
      </c>
      <c r="U398" s="13">
        <v>0.92</v>
      </c>
      <c r="V398" s="14">
        <f t="shared" si="33"/>
        <v>8.7670117234818665</v>
      </c>
      <c r="W398" s="14">
        <f t="shared" si="34"/>
        <v>1.291861480342638</v>
      </c>
    </row>
    <row r="399" spans="1:23">
      <c r="A399" s="11" t="s">
        <v>69</v>
      </c>
      <c r="B399" s="11" t="s">
        <v>65</v>
      </c>
      <c r="C399" s="12">
        <v>2801.4396430400002</v>
      </c>
      <c r="D399" s="11">
        <v>3</v>
      </c>
      <c r="E399" s="11">
        <v>9502</v>
      </c>
      <c r="F399" s="11" t="s">
        <v>64</v>
      </c>
      <c r="G399" s="11">
        <v>7</v>
      </c>
      <c r="H399" s="11" t="s">
        <v>51</v>
      </c>
      <c r="I399" s="11">
        <v>4</v>
      </c>
      <c r="J399" s="11">
        <v>1400</v>
      </c>
      <c r="K399" s="11">
        <v>1400</v>
      </c>
      <c r="L399" s="11">
        <v>624</v>
      </c>
      <c r="M399" s="12">
        <v>0.92477388324300003</v>
      </c>
      <c r="N399" s="13">
        <v>1</v>
      </c>
      <c r="O399" s="14">
        <f t="shared" si="30"/>
        <v>0.92477388324300003</v>
      </c>
      <c r="P399" s="14">
        <v>8.9435769999999994</v>
      </c>
      <c r="Q399" s="14">
        <v>1.3322039999999999</v>
      </c>
      <c r="R399" s="14">
        <f t="shared" si="31"/>
        <v>8.2707864323727804</v>
      </c>
      <c r="S399" s="14">
        <f t="shared" si="32"/>
        <v>1.2319874663518575</v>
      </c>
      <c r="T399" s="13">
        <v>0.93</v>
      </c>
      <c r="U399" s="13">
        <v>0.92</v>
      </c>
      <c r="V399" s="14">
        <f t="shared" si="33"/>
        <v>7.6918313821066864</v>
      </c>
      <c r="W399" s="14">
        <f t="shared" si="34"/>
        <v>1.1334284690437089</v>
      </c>
    </row>
    <row r="400" spans="1:23">
      <c r="A400" s="11" t="s">
        <v>69</v>
      </c>
      <c r="B400" s="11" t="s">
        <v>65</v>
      </c>
      <c r="C400" s="12">
        <v>2801.4396430400002</v>
      </c>
      <c r="D400" s="11">
        <v>3</v>
      </c>
      <c r="E400" s="11">
        <v>9503</v>
      </c>
      <c r="F400" s="11" t="s">
        <v>64</v>
      </c>
      <c r="G400" s="11">
        <v>7</v>
      </c>
      <c r="H400" s="11" t="s">
        <v>56</v>
      </c>
      <c r="I400" s="11">
        <v>7</v>
      </c>
      <c r="J400" s="11">
        <v>2110</v>
      </c>
      <c r="K400" s="11">
        <v>2110</v>
      </c>
      <c r="L400" s="11">
        <v>627</v>
      </c>
      <c r="M400" s="12">
        <v>1.8160224118099999</v>
      </c>
      <c r="N400" s="13">
        <v>1</v>
      </c>
      <c r="O400" s="14">
        <f t="shared" si="30"/>
        <v>1.8160224118099999</v>
      </c>
      <c r="P400" s="14">
        <v>6.1202810000000003</v>
      </c>
      <c r="Q400" s="14">
        <v>1.0088379999999999</v>
      </c>
      <c r="R400" s="14">
        <f t="shared" si="31"/>
        <v>11.114567462574918</v>
      </c>
      <c r="S400" s="14">
        <f t="shared" si="32"/>
        <v>1.8320724178855765</v>
      </c>
      <c r="T400" s="13">
        <v>0.93</v>
      </c>
      <c r="U400" s="13">
        <v>0.92</v>
      </c>
      <c r="V400" s="14">
        <f t="shared" si="33"/>
        <v>10.336547740194675</v>
      </c>
      <c r="W400" s="14">
        <f t="shared" si="34"/>
        <v>1.6855066244547305</v>
      </c>
    </row>
    <row r="401" spans="1:23">
      <c r="A401" s="11" t="s">
        <v>69</v>
      </c>
      <c r="B401" s="11" t="s">
        <v>65</v>
      </c>
      <c r="C401" s="12">
        <v>2801.4396430400002</v>
      </c>
      <c r="D401" s="11">
        <v>3</v>
      </c>
      <c r="E401" s="11">
        <v>9504</v>
      </c>
      <c r="F401" s="11" t="s">
        <v>64</v>
      </c>
      <c r="G401" s="11">
        <v>7</v>
      </c>
      <c r="H401" s="11" t="s">
        <v>58</v>
      </c>
      <c r="I401" s="11">
        <v>13</v>
      </c>
      <c r="J401" s="11">
        <v>6170</v>
      </c>
      <c r="K401" s="11">
        <v>6170</v>
      </c>
      <c r="L401" s="11">
        <v>633</v>
      </c>
      <c r="M401" s="12">
        <v>4.8974908318799999</v>
      </c>
      <c r="N401" s="13">
        <v>1</v>
      </c>
      <c r="O401" s="14">
        <f t="shared" si="30"/>
        <v>4.8974908318799999</v>
      </c>
      <c r="P401" s="14">
        <v>1.6597740000000001</v>
      </c>
      <c r="Q401" s="14">
        <v>6.0443999999999998E-2</v>
      </c>
      <c r="R401" s="14">
        <f t="shared" si="31"/>
        <v>8.128727947992795</v>
      </c>
      <c r="S401" s="14">
        <f t="shared" si="32"/>
        <v>0.2960239358421547</v>
      </c>
      <c r="T401" s="13">
        <v>0.93</v>
      </c>
      <c r="U401" s="13">
        <v>0.92</v>
      </c>
      <c r="V401" s="14">
        <f t="shared" si="33"/>
        <v>7.5597169916332998</v>
      </c>
      <c r="W401" s="14">
        <f t="shared" si="34"/>
        <v>0.27234202097478233</v>
      </c>
    </row>
    <row r="402" spans="1:23">
      <c r="A402" s="11" t="s">
        <v>69</v>
      </c>
      <c r="B402" s="11" t="s">
        <v>65</v>
      </c>
      <c r="C402" s="12">
        <v>2801.4396430400002</v>
      </c>
      <c r="D402" s="11">
        <v>3</v>
      </c>
      <c r="E402" s="11">
        <v>9505</v>
      </c>
      <c r="F402" s="11" t="s">
        <v>64</v>
      </c>
      <c r="G402" s="11">
        <v>7</v>
      </c>
      <c r="H402" s="11" t="s">
        <v>58</v>
      </c>
      <c r="I402" s="11">
        <v>13</v>
      </c>
      <c r="J402" s="11">
        <v>6460</v>
      </c>
      <c r="K402" s="11">
        <v>6460</v>
      </c>
      <c r="L402" s="11">
        <v>633</v>
      </c>
      <c r="M402" s="12">
        <v>2.4183674885199999</v>
      </c>
      <c r="N402" s="13">
        <v>1</v>
      </c>
      <c r="O402" s="14">
        <f t="shared" si="30"/>
        <v>2.4183674885199999</v>
      </c>
      <c r="P402" s="14">
        <v>1.6597740000000001</v>
      </c>
      <c r="Q402" s="14">
        <v>6.0443999999999998E-2</v>
      </c>
      <c r="R402" s="14">
        <f t="shared" si="31"/>
        <v>4.0139434798907949</v>
      </c>
      <c r="S402" s="14">
        <f t="shared" si="32"/>
        <v>0.14617580447610287</v>
      </c>
      <c r="T402" s="13">
        <v>0.93</v>
      </c>
      <c r="U402" s="13">
        <v>0.92</v>
      </c>
      <c r="V402" s="14">
        <f t="shared" si="33"/>
        <v>3.7329674362984395</v>
      </c>
      <c r="W402" s="14">
        <f t="shared" si="34"/>
        <v>0.13448174011801464</v>
      </c>
    </row>
    <row r="403" spans="1:23">
      <c r="A403" s="11" t="s">
        <v>69</v>
      </c>
      <c r="B403" s="11" t="s">
        <v>65</v>
      </c>
      <c r="C403" s="12">
        <v>2801.4396430400002</v>
      </c>
      <c r="D403" s="11">
        <v>3</v>
      </c>
      <c r="E403" s="11">
        <v>9506</v>
      </c>
      <c r="F403" s="11" t="s">
        <v>64</v>
      </c>
      <c r="G403" s="11">
        <v>7</v>
      </c>
      <c r="H403" s="11" t="s">
        <v>68</v>
      </c>
      <c r="I403" s="11">
        <v>10</v>
      </c>
      <c r="J403" s="11">
        <v>3100</v>
      </c>
      <c r="K403" s="11">
        <v>3100</v>
      </c>
      <c r="L403" s="11">
        <v>630</v>
      </c>
      <c r="M403" s="12">
        <v>9.6978518443699993E-2</v>
      </c>
      <c r="N403" s="13">
        <v>1</v>
      </c>
      <c r="O403" s="14">
        <f t="shared" si="30"/>
        <v>9.6978518443699993E-2</v>
      </c>
      <c r="P403" s="14">
        <v>3.7313529999999999</v>
      </c>
      <c r="Q403" s="14">
        <v>0.13450200000000001</v>
      </c>
      <c r="R403" s="14">
        <f t="shared" si="31"/>
        <v>0.36186108573045528</v>
      </c>
      <c r="S403" s="14">
        <f t="shared" si="32"/>
        <v>1.3043804687714537E-2</v>
      </c>
      <c r="T403" s="13">
        <v>0.93</v>
      </c>
      <c r="U403" s="13">
        <v>0.92</v>
      </c>
      <c r="V403" s="14">
        <f t="shared" si="33"/>
        <v>0.33653080972932342</v>
      </c>
      <c r="W403" s="14">
        <f t="shared" si="34"/>
        <v>1.2000300312697375E-2</v>
      </c>
    </row>
    <row r="404" spans="1:23">
      <c r="A404" s="11" t="s">
        <v>69</v>
      </c>
      <c r="B404" s="11" t="s">
        <v>65</v>
      </c>
      <c r="C404" s="12">
        <v>2801.4396430400002</v>
      </c>
      <c r="D404" s="11">
        <v>3</v>
      </c>
      <c r="E404" s="11">
        <v>9507</v>
      </c>
      <c r="F404" s="11" t="s">
        <v>64</v>
      </c>
      <c r="G404" s="11">
        <v>7</v>
      </c>
      <c r="H404" s="11" t="s">
        <v>56</v>
      </c>
      <c r="I404" s="11">
        <v>7</v>
      </c>
      <c r="J404" s="11">
        <v>2110</v>
      </c>
      <c r="K404" s="11">
        <v>2110</v>
      </c>
      <c r="L404" s="11">
        <v>627</v>
      </c>
      <c r="M404" s="12">
        <v>3.0153526726200002</v>
      </c>
      <c r="N404" s="13">
        <v>1</v>
      </c>
      <c r="O404" s="14">
        <f t="shared" si="30"/>
        <v>3.0153526726200002</v>
      </c>
      <c r="P404" s="14">
        <v>6.1202810000000003</v>
      </c>
      <c r="Q404" s="14">
        <v>1.0088379999999999</v>
      </c>
      <c r="R404" s="14">
        <f t="shared" si="31"/>
        <v>18.454805670535407</v>
      </c>
      <c r="S404" s="14">
        <f t="shared" si="32"/>
        <v>3.0420023595406156</v>
      </c>
      <c r="T404" s="13">
        <v>0.93</v>
      </c>
      <c r="U404" s="13">
        <v>0.92</v>
      </c>
      <c r="V404" s="14">
        <f t="shared" si="33"/>
        <v>17.16296927359793</v>
      </c>
      <c r="W404" s="14">
        <f t="shared" si="34"/>
        <v>2.7986421707773665</v>
      </c>
    </row>
    <row r="405" spans="1:23">
      <c r="A405" s="11" t="s">
        <v>69</v>
      </c>
      <c r="B405" s="11" t="s">
        <v>65</v>
      </c>
      <c r="C405" s="12">
        <v>2801.4396430400002</v>
      </c>
      <c r="D405" s="11">
        <v>3</v>
      </c>
      <c r="E405" s="11">
        <v>9508</v>
      </c>
      <c r="F405" s="11" t="s">
        <v>64</v>
      </c>
      <c r="G405" s="11">
        <v>7</v>
      </c>
      <c r="H405" s="11" t="s">
        <v>58</v>
      </c>
      <c r="I405" s="11">
        <v>13</v>
      </c>
      <c r="J405" s="11">
        <v>6410</v>
      </c>
      <c r="K405" s="11">
        <v>6410</v>
      </c>
      <c r="L405" s="11">
        <v>633</v>
      </c>
      <c r="M405" s="12">
        <v>0.96468085489400002</v>
      </c>
      <c r="N405" s="13">
        <v>1</v>
      </c>
      <c r="O405" s="14">
        <f t="shared" si="30"/>
        <v>0.96468085489400002</v>
      </c>
      <c r="P405" s="14">
        <v>1.6597740000000001</v>
      </c>
      <c r="Q405" s="14">
        <v>6.0443999999999998E-2</v>
      </c>
      <c r="R405" s="14">
        <f t="shared" si="31"/>
        <v>1.6011522012508341</v>
      </c>
      <c r="S405" s="14">
        <f t="shared" si="32"/>
        <v>5.8309169593212938E-2</v>
      </c>
      <c r="T405" s="13">
        <v>0.93</v>
      </c>
      <c r="U405" s="13">
        <v>0.92</v>
      </c>
      <c r="V405" s="14">
        <f t="shared" si="33"/>
        <v>1.4890715471632758</v>
      </c>
      <c r="W405" s="14">
        <f t="shared" si="34"/>
        <v>5.3644436025755908E-2</v>
      </c>
    </row>
    <row r="406" spans="1:23">
      <c r="A406" s="11" t="s">
        <v>69</v>
      </c>
      <c r="B406" s="11" t="s">
        <v>65</v>
      </c>
      <c r="C406" s="12">
        <v>2801.4396430400002</v>
      </c>
      <c r="D406" s="11">
        <v>3</v>
      </c>
      <c r="E406" s="11">
        <v>9509</v>
      </c>
      <c r="F406" s="11" t="s">
        <v>64</v>
      </c>
      <c r="G406" s="11">
        <v>7</v>
      </c>
      <c r="H406" s="11" t="s">
        <v>58</v>
      </c>
      <c r="I406" s="11">
        <v>13</v>
      </c>
      <c r="J406" s="11">
        <v>6460</v>
      </c>
      <c r="K406" s="11">
        <v>6460</v>
      </c>
      <c r="L406" s="11">
        <v>633</v>
      </c>
      <c r="M406" s="12">
        <v>0.53257109993100005</v>
      </c>
      <c r="N406" s="13">
        <v>1</v>
      </c>
      <c r="O406" s="14">
        <f t="shared" si="30"/>
        <v>0.53257109993100005</v>
      </c>
      <c r="P406" s="14">
        <v>1.6597740000000001</v>
      </c>
      <c r="Q406" s="14">
        <v>6.0443999999999998E-2</v>
      </c>
      <c r="R406" s="14">
        <f t="shared" si="31"/>
        <v>0.8839476648168757</v>
      </c>
      <c r="S406" s="14">
        <f t="shared" si="32"/>
        <v>3.2190727564229367E-2</v>
      </c>
      <c r="T406" s="13">
        <v>0.93</v>
      </c>
      <c r="U406" s="13">
        <v>0.92</v>
      </c>
      <c r="V406" s="14">
        <f t="shared" si="33"/>
        <v>0.82207132827969442</v>
      </c>
      <c r="W406" s="14">
        <f t="shared" si="34"/>
        <v>2.9615469359091019E-2</v>
      </c>
    </row>
    <row r="407" spans="1:23">
      <c r="A407" s="11" t="s">
        <v>69</v>
      </c>
      <c r="B407" s="11" t="s">
        <v>65</v>
      </c>
      <c r="C407" s="12">
        <v>2801.4396430400002</v>
      </c>
      <c r="D407" s="11">
        <v>3</v>
      </c>
      <c r="E407" s="11">
        <v>9532</v>
      </c>
      <c r="F407" s="11" t="s">
        <v>64</v>
      </c>
      <c r="G407" s="11">
        <v>7</v>
      </c>
      <c r="H407" s="11" t="s">
        <v>56</v>
      </c>
      <c r="I407" s="11">
        <v>7</v>
      </c>
      <c r="J407" s="11">
        <v>2120</v>
      </c>
      <c r="K407" s="11">
        <v>2120</v>
      </c>
      <c r="L407" s="11">
        <v>627</v>
      </c>
      <c r="M407" s="12">
        <v>0.24755289335799999</v>
      </c>
      <c r="N407" s="13">
        <v>1</v>
      </c>
      <c r="O407" s="14">
        <f t="shared" si="30"/>
        <v>0.24755289335799999</v>
      </c>
      <c r="P407" s="14">
        <v>6.1202810000000003</v>
      </c>
      <c r="Q407" s="14">
        <v>1.0088379999999999</v>
      </c>
      <c r="R407" s="14">
        <f t="shared" si="31"/>
        <v>1.5150932697139936</v>
      </c>
      <c r="S407" s="14">
        <f t="shared" si="32"/>
        <v>0.24974076582949797</v>
      </c>
      <c r="T407" s="13">
        <v>0.93</v>
      </c>
      <c r="U407" s="13">
        <v>0.92</v>
      </c>
      <c r="V407" s="14">
        <f t="shared" si="33"/>
        <v>1.4090367408340141</v>
      </c>
      <c r="W407" s="14">
        <f t="shared" si="34"/>
        <v>0.22976150456313815</v>
      </c>
    </row>
    <row r="408" spans="1:23">
      <c r="A408" s="11" t="s">
        <v>69</v>
      </c>
      <c r="B408" s="11" t="s">
        <v>65</v>
      </c>
      <c r="C408" s="12">
        <v>2801.4396430400002</v>
      </c>
      <c r="D408" s="11">
        <v>3</v>
      </c>
      <c r="E408" s="11">
        <v>9533</v>
      </c>
      <c r="F408" s="11" t="s">
        <v>64</v>
      </c>
      <c r="G408" s="11">
        <v>7</v>
      </c>
      <c r="H408" s="11" t="s">
        <v>68</v>
      </c>
      <c r="I408" s="11">
        <v>10</v>
      </c>
      <c r="J408" s="11">
        <v>3200</v>
      </c>
      <c r="K408" s="11">
        <v>3200</v>
      </c>
      <c r="L408" s="11">
        <v>630</v>
      </c>
      <c r="M408" s="12">
        <v>9.8509825322499994E-2</v>
      </c>
      <c r="N408" s="13">
        <v>1</v>
      </c>
      <c r="O408" s="14">
        <f t="shared" si="30"/>
        <v>9.8509825322499994E-2</v>
      </c>
      <c r="P408" s="14">
        <v>3.7313529999999999</v>
      </c>
      <c r="Q408" s="14">
        <v>0.13450200000000001</v>
      </c>
      <c r="R408" s="14">
        <f t="shared" si="31"/>
        <v>0.36757493224658633</v>
      </c>
      <c r="S408" s="14">
        <f t="shared" si="32"/>
        <v>1.3249768525526895E-2</v>
      </c>
      <c r="T408" s="13">
        <v>0.93</v>
      </c>
      <c r="U408" s="13">
        <v>0.92</v>
      </c>
      <c r="V408" s="14">
        <f t="shared" si="33"/>
        <v>0.3418446869893253</v>
      </c>
      <c r="W408" s="14">
        <f t="shared" si="34"/>
        <v>1.2189787043484744E-2</v>
      </c>
    </row>
    <row r="409" spans="1:23">
      <c r="A409" s="11" t="s">
        <v>69</v>
      </c>
      <c r="B409" s="11" t="s">
        <v>65</v>
      </c>
      <c r="C409" s="12">
        <v>2801.4396430400002</v>
      </c>
      <c r="D409" s="11">
        <v>3</v>
      </c>
      <c r="E409" s="11">
        <v>9534</v>
      </c>
      <c r="F409" s="11" t="s">
        <v>64</v>
      </c>
      <c r="G409" s="11">
        <v>7</v>
      </c>
      <c r="H409" s="11" t="s">
        <v>68</v>
      </c>
      <c r="I409" s="11">
        <v>10</v>
      </c>
      <c r="J409" s="11">
        <v>3100</v>
      </c>
      <c r="K409" s="11">
        <v>1180</v>
      </c>
      <c r="L409" s="11">
        <v>630</v>
      </c>
      <c r="M409" s="12">
        <v>4.8894351506899998</v>
      </c>
      <c r="N409" s="13">
        <v>1</v>
      </c>
      <c r="O409" s="14">
        <f t="shared" si="30"/>
        <v>4.8894351506899998</v>
      </c>
      <c r="P409" s="14">
        <v>3.7313529999999999</v>
      </c>
      <c r="Q409" s="14">
        <v>0.13450200000000001</v>
      </c>
      <c r="R409" s="14">
        <f t="shared" si="31"/>
        <v>18.244208517832583</v>
      </c>
      <c r="S409" s="14">
        <f t="shared" si="32"/>
        <v>0.65763880663810637</v>
      </c>
      <c r="T409" s="13">
        <v>0.93</v>
      </c>
      <c r="U409" s="13">
        <v>0.92</v>
      </c>
      <c r="V409" s="14">
        <f t="shared" si="33"/>
        <v>16.967113921584303</v>
      </c>
      <c r="W409" s="14">
        <f t="shared" si="34"/>
        <v>0.60502770210705792</v>
      </c>
    </row>
    <row r="410" spans="1:23">
      <c r="A410" s="11" t="s">
        <v>69</v>
      </c>
      <c r="B410" s="11" t="s">
        <v>65</v>
      </c>
      <c r="C410" s="12">
        <v>2801.4396430400002</v>
      </c>
      <c r="D410" s="11">
        <v>3</v>
      </c>
      <c r="E410" s="11">
        <v>9535</v>
      </c>
      <c r="F410" s="11" t="s">
        <v>64</v>
      </c>
      <c r="G410" s="11">
        <v>7</v>
      </c>
      <c r="H410" s="11" t="s">
        <v>57</v>
      </c>
      <c r="I410" s="11">
        <v>11</v>
      </c>
      <c r="J410" s="11">
        <v>4340</v>
      </c>
      <c r="K410" s="11">
        <v>4340</v>
      </c>
      <c r="L410" s="11">
        <v>631</v>
      </c>
      <c r="M410" s="12">
        <v>9.78110544942</v>
      </c>
      <c r="N410" s="13">
        <v>1</v>
      </c>
      <c r="O410" s="14">
        <f t="shared" si="30"/>
        <v>9.78110544942</v>
      </c>
      <c r="P410" s="14">
        <v>3.2994349999999999</v>
      </c>
      <c r="Q410" s="14">
        <v>0.11773699999999999</v>
      </c>
      <c r="R410" s="14">
        <f t="shared" si="31"/>
        <v>32.272121658507075</v>
      </c>
      <c r="S410" s="14">
        <f t="shared" si="32"/>
        <v>1.1515980122983625</v>
      </c>
      <c r="T410" s="13">
        <v>0.93</v>
      </c>
      <c r="U410" s="13">
        <v>0.92</v>
      </c>
      <c r="V410" s="14">
        <f t="shared" si="33"/>
        <v>30.013073142411582</v>
      </c>
      <c r="W410" s="14">
        <f t="shared" si="34"/>
        <v>1.0594701713144934</v>
      </c>
    </row>
    <row r="411" spans="1:23">
      <c r="A411" s="11" t="s">
        <v>69</v>
      </c>
      <c r="B411" s="11" t="s">
        <v>65</v>
      </c>
      <c r="C411" s="12">
        <v>2801.4396430400002</v>
      </c>
      <c r="D411" s="11">
        <v>3</v>
      </c>
      <c r="E411" s="11">
        <v>9536</v>
      </c>
      <c r="F411" s="11" t="s">
        <v>64</v>
      </c>
      <c r="G411" s="11">
        <v>7</v>
      </c>
      <c r="H411" s="11" t="s">
        <v>58</v>
      </c>
      <c r="I411" s="11">
        <v>13</v>
      </c>
      <c r="J411" s="11">
        <v>6410</v>
      </c>
      <c r="K411" s="11">
        <v>6410</v>
      </c>
      <c r="L411" s="11">
        <v>633</v>
      </c>
      <c r="M411" s="12">
        <v>1.2592050099600001</v>
      </c>
      <c r="N411" s="13">
        <v>1</v>
      </c>
      <c r="O411" s="14">
        <f t="shared" si="30"/>
        <v>1.2592050099600001</v>
      </c>
      <c r="P411" s="14">
        <v>1.6597740000000001</v>
      </c>
      <c r="Q411" s="14">
        <v>6.0443999999999998E-2</v>
      </c>
      <c r="R411" s="14">
        <f t="shared" si="31"/>
        <v>2.0899957362013493</v>
      </c>
      <c r="S411" s="14">
        <f t="shared" si="32"/>
        <v>7.6111387622022242E-2</v>
      </c>
      <c r="T411" s="13">
        <v>0.93</v>
      </c>
      <c r="U411" s="13">
        <v>0.92</v>
      </c>
      <c r="V411" s="14">
        <f t="shared" si="33"/>
        <v>1.9436960346672549</v>
      </c>
      <c r="W411" s="14">
        <f t="shared" si="34"/>
        <v>7.0022476612260465E-2</v>
      </c>
    </row>
    <row r="412" spans="1:23">
      <c r="A412" s="11" t="s">
        <v>69</v>
      </c>
      <c r="B412" s="11" t="s">
        <v>65</v>
      </c>
      <c r="C412" s="12">
        <v>2801.4396430400002</v>
      </c>
      <c r="D412" s="11">
        <v>3</v>
      </c>
      <c r="E412" s="11">
        <v>9537</v>
      </c>
      <c r="F412" s="11" t="s">
        <v>64</v>
      </c>
      <c r="G412" s="11">
        <v>7</v>
      </c>
      <c r="H412" s="11" t="s">
        <v>51</v>
      </c>
      <c r="I412" s="11">
        <v>4</v>
      </c>
      <c r="J412" s="11">
        <v>1400</v>
      </c>
      <c r="K412" s="11">
        <v>1400</v>
      </c>
      <c r="L412" s="11">
        <v>624</v>
      </c>
      <c r="M412" s="12">
        <v>1.4685051198200001</v>
      </c>
      <c r="N412" s="13">
        <v>1</v>
      </c>
      <c r="O412" s="14">
        <f t="shared" si="30"/>
        <v>1.4685051198200001</v>
      </c>
      <c r="P412" s="14">
        <v>8.9435769999999994</v>
      </c>
      <c r="Q412" s="14">
        <v>1.3322039999999999</v>
      </c>
      <c r="R412" s="14">
        <f t="shared" si="31"/>
        <v>13.133688614004397</v>
      </c>
      <c r="S412" s="14">
        <f t="shared" si="32"/>
        <v>1.9563483946446834</v>
      </c>
      <c r="T412" s="13">
        <v>0.93</v>
      </c>
      <c r="U412" s="13">
        <v>0.92</v>
      </c>
      <c r="V412" s="14">
        <f t="shared" si="33"/>
        <v>12.21433041102409</v>
      </c>
      <c r="W412" s="14">
        <f t="shared" si="34"/>
        <v>1.7998405230731087</v>
      </c>
    </row>
    <row r="413" spans="1:23">
      <c r="A413" s="11" t="s">
        <v>69</v>
      </c>
      <c r="B413" s="11" t="s">
        <v>65</v>
      </c>
      <c r="C413" s="12">
        <v>2801.4396430400002</v>
      </c>
      <c r="D413" s="11">
        <v>3</v>
      </c>
      <c r="E413" s="11">
        <v>9538</v>
      </c>
      <c r="F413" s="11" t="s">
        <v>64</v>
      </c>
      <c r="G413" s="11">
        <v>7</v>
      </c>
      <c r="H413" s="11" t="s">
        <v>63</v>
      </c>
      <c r="I413" s="11">
        <v>6</v>
      </c>
      <c r="J413" s="11">
        <v>7410</v>
      </c>
      <c r="K413" s="11">
        <v>7410</v>
      </c>
      <c r="L413" s="11">
        <v>626</v>
      </c>
      <c r="M413" s="12">
        <v>0.33783611910799999</v>
      </c>
      <c r="N413" s="13">
        <v>1</v>
      </c>
      <c r="O413" s="14">
        <f t="shared" si="30"/>
        <v>0.33783611910799999</v>
      </c>
      <c r="P413" s="14">
        <v>3.6973400000000001</v>
      </c>
      <c r="Q413" s="14">
        <v>0.14446200000000001</v>
      </c>
      <c r="R413" s="14">
        <f t="shared" si="31"/>
        <v>1.2490949966227727</v>
      </c>
      <c r="S413" s="14">
        <f t="shared" si="32"/>
        <v>4.8804481438579898E-2</v>
      </c>
      <c r="T413" s="13">
        <v>0.93</v>
      </c>
      <c r="U413" s="13">
        <v>0.92</v>
      </c>
      <c r="V413" s="14">
        <f t="shared" si="33"/>
        <v>1.1616583468591786</v>
      </c>
      <c r="W413" s="14">
        <f t="shared" si="34"/>
        <v>4.4900122923493511E-2</v>
      </c>
    </row>
    <row r="414" spans="1:23">
      <c r="A414" s="11" t="s">
        <v>69</v>
      </c>
      <c r="B414" s="11" t="s">
        <v>65</v>
      </c>
      <c r="C414" s="12">
        <v>2801.4396430400002</v>
      </c>
      <c r="D414" s="11">
        <v>3</v>
      </c>
      <c r="E414" s="11">
        <v>9539</v>
      </c>
      <c r="F414" s="11" t="s">
        <v>64</v>
      </c>
      <c r="G414" s="11">
        <v>7</v>
      </c>
      <c r="H414" s="11" t="s">
        <v>57</v>
      </c>
      <c r="I414" s="11">
        <v>11</v>
      </c>
      <c r="J414" s="11">
        <v>4340</v>
      </c>
      <c r="K414" s="11">
        <v>4340</v>
      </c>
      <c r="L414" s="11">
        <v>631</v>
      </c>
      <c r="M414" s="12">
        <v>1.4684400905399999</v>
      </c>
      <c r="N414" s="13">
        <v>1</v>
      </c>
      <c r="O414" s="14">
        <f t="shared" si="30"/>
        <v>1.4684400905399999</v>
      </c>
      <c r="P414" s="14">
        <v>3.2994349999999999</v>
      </c>
      <c r="Q414" s="14">
        <v>0.11773699999999999</v>
      </c>
      <c r="R414" s="14">
        <f t="shared" si="31"/>
        <v>4.8450226301308446</v>
      </c>
      <c r="S414" s="14">
        <f t="shared" si="32"/>
        <v>0.17288973093990795</v>
      </c>
      <c r="T414" s="13">
        <v>0.93</v>
      </c>
      <c r="U414" s="13">
        <v>0.92</v>
      </c>
      <c r="V414" s="14">
        <f t="shared" si="33"/>
        <v>4.505871046021686</v>
      </c>
      <c r="W414" s="14">
        <f t="shared" si="34"/>
        <v>0.15905855246471531</v>
      </c>
    </row>
    <row r="415" spans="1:23">
      <c r="A415" s="11" t="s">
        <v>69</v>
      </c>
      <c r="B415" s="11" t="s">
        <v>65</v>
      </c>
      <c r="C415" s="12">
        <v>2801.4396430400002</v>
      </c>
      <c r="D415" s="11">
        <v>3</v>
      </c>
      <c r="E415" s="11">
        <v>9540</v>
      </c>
      <c r="F415" s="11" t="s">
        <v>64</v>
      </c>
      <c r="G415" s="11">
        <v>7</v>
      </c>
      <c r="H415" s="11" t="s">
        <v>68</v>
      </c>
      <c r="I415" s="11">
        <v>10</v>
      </c>
      <c r="J415" s="11">
        <v>3200</v>
      </c>
      <c r="K415" s="11">
        <v>3200</v>
      </c>
      <c r="L415" s="11">
        <v>630</v>
      </c>
      <c r="M415" s="12">
        <v>6.6160810018699996</v>
      </c>
      <c r="N415" s="13">
        <v>1</v>
      </c>
      <c r="O415" s="14">
        <f t="shared" si="30"/>
        <v>6.6160810018699996</v>
      </c>
      <c r="P415" s="14">
        <v>3.7313529999999999</v>
      </c>
      <c r="Q415" s="14">
        <v>0.13450200000000001</v>
      </c>
      <c r="R415" s="14">
        <f t="shared" si="31"/>
        <v>24.686933694570627</v>
      </c>
      <c r="S415" s="14">
        <f t="shared" si="32"/>
        <v>0.88987612691351881</v>
      </c>
      <c r="T415" s="13">
        <v>0.93</v>
      </c>
      <c r="U415" s="13">
        <v>0.92</v>
      </c>
      <c r="V415" s="14">
        <f t="shared" si="33"/>
        <v>22.958848335950684</v>
      </c>
      <c r="W415" s="14">
        <f t="shared" si="34"/>
        <v>0.81868603676043739</v>
      </c>
    </row>
    <row r="416" spans="1:23">
      <c r="A416" s="11" t="s">
        <v>69</v>
      </c>
      <c r="B416" s="11" t="s">
        <v>65</v>
      </c>
      <c r="C416" s="12">
        <v>2801.4396430400002</v>
      </c>
      <c r="D416" s="11">
        <v>3</v>
      </c>
      <c r="E416" s="11">
        <v>9541</v>
      </c>
      <c r="F416" s="11" t="s">
        <v>64</v>
      </c>
      <c r="G416" s="11">
        <v>7</v>
      </c>
      <c r="H416" s="11" t="s">
        <v>58</v>
      </c>
      <c r="I416" s="11">
        <v>13</v>
      </c>
      <c r="J416" s="11">
        <v>6410</v>
      </c>
      <c r="K416" s="11">
        <v>6410</v>
      </c>
      <c r="L416" s="11">
        <v>633</v>
      </c>
      <c r="M416" s="12">
        <v>2.6179950189399999</v>
      </c>
      <c r="N416" s="13">
        <v>1</v>
      </c>
      <c r="O416" s="14">
        <f t="shared" si="30"/>
        <v>2.6179950189399999</v>
      </c>
      <c r="P416" s="14">
        <v>1.6597740000000001</v>
      </c>
      <c r="Q416" s="14">
        <v>6.0443999999999998E-2</v>
      </c>
      <c r="R416" s="14">
        <f t="shared" si="31"/>
        <v>4.3452800645661194</v>
      </c>
      <c r="S416" s="14">
        <f t="shared" si="32"/>
        <v>0.15824209092480934</v>
      </c>
      <c r="T416" s="13">
        <v>0.93</v>
      </c>
      <c r="U416" s="13">
        <v>0.92</v>
      </c>
      <c r="V416" s="14">
        <f t="shared" si="33"/>
        <v>4.0411104600464913</v>
      </c>
      <c r="W416" s="14">
        <f t="shared" si="34"/>
        <v>0.14558272365082461</v>
      </c>
    </row>
    <row r="417" spans="1:23">
      <c r="A417" s="11" t="s">
        <v>69</v>
      </c>
      <c r="B417" s="11" t="s">
        <v>65</v>
      </c>
      <c r="C417" s="12">
        <v>2801.4396430400002</v>
      </c>
      <c r="D417" s="11">
        <v>3</v>
      </c>
      <c r="E417" s="11">
        <v>9542</v>
      </c>
      <c r="F417" s="11" t="s">
        <v>64</v>
      </c>
      <c r="G417" s="11">
        <v>7</v>
      </c>
      <c r="H417" s="11" t="s">
        <v>58</v>
      </c>
      <c r="I417" s="11">
        <v>13</v>
      </c>
      <c r="J417" s="11">
        <v>6170</v>
      </c>
      <c r="K417" s="11">
        <v>6170</v>
      </c>
      <c r="L417" s="11">
        <v>633</v>
      </c>
      <c r="M417" s="12">
        <v>4.3217134173399998</v>
      </c>
      <c r="N417" s="13">
        <v>1</v>
      </c>
      <c r="O417" s="14">
        <f t="shared" si="30"/>
        <v>4.3217134173399998</v>
      </c>
      <c r="P417" s="14">
        <v>1.6597740000000001</v>
      </c>
      <c r="Q417" s="14">
        <v>6.0443999999999998E-2</v>
      </c>
      <c r="R417" s="14">
        <f t="shared" si="31"/>
        <v>7.1730675655520812</v>
      </c>
      <c r="S417" s="14">
        <f t="shared" si="32"/>
        <v>0.26122164579769896</v>
      </c>
      <c r="T417" s="13">
        <v>0.93</v>
      </c>
      <c r="U417" s="13">
        <v>0.92</v>
      </c>
      <c r="V417" s="14">
        <f t="shared" si="33"/>
        <v>6.670952835963436</v>
      </c>
      <c r="W417" s="14">
        <f t="shared" si="34"/>
        <v>0.24032391413388307</v>
      </c>
    </row>
    <row r="418" spans="1:23">
      <c r="A418" s="11" t="s">
        <v>69</v>
      </c>
      <c r="B418" s="11" t="s">
        <v>65</v>
      </c>
      <c r="C418" s="12">
        <v>2801.4396430400002</v>
      </c>
      <c r="D418" s="11">
        <v>3</v>
      </c>
      <c r="E418" s="11">
        <v>9543</v>
      </c>
      <c r="F418" s="11" t="s">
        <v>64</v>
      </c>
      <c r="G418" s="11">
        <v>7</v>
      </c>
      <c r="H418" s="11" t="s">
        <v>58</v>
      </c>
      <c r="I418" s="11">
        <v>13</v>
      </c>
      <c r="J418" s="11">
        <v>6410</v>
      </c>
      <c r="K418" s="11">
        <v>6410</v>
      </c>
      <c r="L418" s="11">
        <v>633</v>
      </c>
      <c r="M418" s="12">
        <v>6.36221048114</v>
      </c>
      <c r="N418" s="13">
        <v>1</v>
      </c>
      <c r="O418" s="14">
        <f t="shared" si="30"/>
        <v>6.36221048114</v>
      </c>
      <c r="P418" s="14">
        <v>1.6597740000000001</v>
      </c>
      <c r="Q418" s="14">
        <v>6.0443999999999998E-2</v>
      </c>
      <c r="R418" s="14">
        <f t="shared" si="31"/>
        <v>10.559831539123662</v>
      </c>
      <c r="S418" s="14">
        <f t="shared" si="32"/>
        <v>0.38455745032202615</v>
      </c>
      <c r="T418" s="13">
        <v>0.93</v>
      </c>
      <c r="U418" s="13">
        <v>0.92</v>
      </c>
      <c r="V418" s="14">
        <f t="shared" si="33"/>
        <v>9.820643331385007</v>
      </c>
      <c r="W418" s="14">
        <f t="shared" si="34"/>
        <v>0.35379285429626406</v>
      </c>
    </row>
    <row r="419" spans="1:23">
      <c r="A419" s="11" t="s">
        <v>69</v>
      </c>
      <c r="B419" s="11" t="s">
        <v>65</v>
      </c>
      <c r="C419" s="12">
        <v>2801.4396430400002</v>
      </c>
      <c r="D419" s="11">
        <v>3</v>
      </c>
      <c r="E419" s="11">
        <v>9544</v>
      </c>
      <c r="F419" s="11" t="s">
        <v>64</v>
      </c>
      <c r="G419" s="11">
        <v>7</v>
      </c>
      <c r="H419" s="11" t="s">
        <v>58</v>
      </c>
      <c r="I419" s="11">
        <v>13</v>
      </c>
      <c r="J419" s="11">
        <v>6170</v>
      </c>
      <c r="K419" s="11">
        <v>6170</v>
      </c>
      <c r="L419" s="11">
        <v>633</v>
      </c>
      <c r="M419" s="12">
        <v>4.3872663237099996</v>
      </c>
      <c r="N419" s="13">
        <v>1</v>
      </c>
      <c r="O419" s="14">
        <f t="shared" si="30"/>
        <v>4.3872663237099996</v>
      </c>
      <c r="P419" s="14">
        <v>1.6597740000000001</v>
      </c>
      <c r="Q419" s="14">
        <v>6.0443999999999998E-2</v>
      </c>
      <c r="R419" s="14">
        <f t="shared" si="31"/>
        <v>7.2818705751694415</v>
      </c>
      <c r="S419" s="14">
        <f t="shared" si="32"/>
        <v>0.26518392567032723</v>
      </c>
      <c r="T419" s="13">
        <v>0.93</v>
      </c>
      <c r="U419" s="13">
        <v>0.92</v>
      </c>
      <c r="V419" s="14">
        <f t="shared" si="33"/>
        <v>6.7721396349075809</v>
      </c>
      <c r="W419" s="14">
        <f t="shared" si="34"/>
        <v>0.24396921161670107</v>
      </c>
    </row>
    <row r="420" spans="1:23">
      <c r="A420" s="11" t="s">
        <v>69</v>
      </c>
      <c r="B420" s="11" t="s">
        <v>65</v>
      </c>
      <c r="C420" s="12">
        <v>2801.4396430400002</v>
      </c>
      <c r="D420" s="11">
        <v>3</v>
      </c>
      <c r="E420" s="11">
        <v>9545</v>
      </c>
      <c r="F420" s="11" t="s">
        <v>64</v>
      </c>
      <c r="G420" s="11">
        <v>7</v>
      </c>
      <c r="H420" s="11" t="s">
        <v>61</v>
      </c>
      <c r="I420" s="11">
        <v>12</v>
      </c>
      <c r="J420" s="11">
        <v>5200</v>
      </c>
      <c r="K420" s="11">
        <v>5200</v>
      </c>
      <c r="L420" s="11">
        <v>632</v>
      </c>
      <c r="M420" s="12">
        <v>1.1367776851300001E-2</v>
      </c>
      <c r="N420" s="13">
        <v>0.55000000000000004</v>
      </c>
      <c r="O420" s="14">
        <f t="shared" si="30"/>
        <v>6.2522772682150011E-3</v>
      </c>
      <c r="P420" s="14">
        <v>1.7289019999999999</v>
      </c>
      <c r="Q420" s="14">
        <v>6.3421000000000005E-2</v>
      </c>
      <c r="R420" s="14">
        <f t="shared" si="31"/>
        <v>1.0809574673571451E-2</v>
      </c>
      <c r="S420" s="14">
        <f t="shared" si="32"/>
        <v>3.9652567662746364E-4</v>
      </c>
      <c r="T420" s="13">
        <v>0.93</v>
      </c>
      <c r="U420" s="13">
        <v>0.92</v>
      </c>
      <c r="V420" s="14">
        <f t="shared" si="33"/>
        <v>1.005290444642145E-2</v>
      </c>
      <c r="W420" s="14">
        <f t="shared" si="34"/>
        <v>3.6480362249726654E-4</v>
      </c>
    </row>
    <row r="421" spans="1:23">
      <c r="A421" s="11" t="s">
        <v>69</v>
      </c>
      <c r="B421" s="11" t="s">
        <v>65</v>
      </c>
      <c r="C421" s="12">
        <v>2801.4396430400002</v>
      </c>
      <c r="D421" s="11">
        <v>3</v>
      </c>
      <c r="E421" s="11">
        <v>9546</v>
      </c>
      <c r="F421" s="11" t="s">
        <v>64</v>
      </c>
      <c r="G421" s="11">
        <v>7</v>
      </c>
      <c r="H421" s="11" t="s">
        <v>57</v>
      </c>
      <c r="I421" s="11">
        <v>11</v>
      </c>
      <c r="J421" s="11">
        <v>4340</v>
      </c>
      <c r="K421" s="11">
        <v>4340</v>
      </c>
      <c r="L421" s="11">
        <v>631</v>
      </c>
      <c r="M421" s="12">
        <v>0.26349856410599998</v>
      </c>
      <c r="N421" s="13">
        <v>1</v>
      </c>
      <c r="O421" s="14">
        <f t="shared" si="30"/>
        <v>0.26349856410599998</v>
      </c>
      <c r="P421" s="14">
        <v>3.2994349999999999</v>
      </c>
      <c r="Q421" s="14">
        <v>0.11773699999999999</v>
      </c>
      <c r="R421" s="14">
        <f t="shared" si="31"/>
        <v>0.86939638486108006</v>
      </c>
      <c r="S421" s="14">
        <f t="shared" si="32"/>
        <v>3.1023530442148117E-2</v>
      </c>
      <c r="T421" s="13">
        <v>0.93</v>
      </c>
      <c r="U421" s="13">
        <v>0.92</v>
      </c>
      <c r="V421" s="14">
        <f t="shared" si="33"/>
        <v>0.80853863792080449</v>
      </c>
      <c r="W421" s="14">
        <f t="shared" si="34"/>
        <v>2.854164800677627E-2</v>
      </c>
    </row>
    <row r="422" spans="1:23">
      <c r="A422" s="11" t="s">
        <v>69</v>
      </c>
      <c r="B422" s="11" t="s">
        <v>65</v>
      </c>
      <c r="C422" s="12">
        <v>2801.4396430400002</v>
      </c>
      <c r="D422" s="11">
        <v>3</v>
      </c>
      <c r="E422" s="11">
        <v>9547</v>
      </c>
      <c r="F422" s="11" t="s">
        <v>64</v>
      </c>
      <c r="G422" s="11">
        <v>7</v>
      </c>
      <c r="H422" s="11" t="s">
        <v>68</v>
      </c>
      <c r="I422" s="11">
        <v>10</v>
      </c>
      <c r="J422" s="11">
        <v>3200</v>
      </c>
      <c r="K422" s="11">
        <v>3200</v>
      </c>
      <c r="L422" s="11">
        <v>630</v>
      </c>
      <c r="M422" s="12">
        <v>13.506541669400001</v>
      </c>
      <c r="N422" s="13">
        <v>1</v>
      </c>
      <c r="O422" s="14">
        <f t="shared" si="30"/>
        <v>13.506541669400001</v>
      </c>
      <c r="P422" s="14">
        <v>3.7313529999999999</v>
      </c>
      <c r="Q422" s="14">
        <v>0.13450200000000001</v>
      </c>
      <c r="R422" s="14">
        <f t="shared" si="31"/>
        <v>50.397674777740697</v>
      </c>
      <c r="S422" s="14">
        <f t="shared" si="32"/>
        <v>1.8166568676176391</v>
      </c>
      <c r="T422" s="13">
        <v>0.93</v>
      </c>
      <c r="U422" s="13">
        <v>0.92</v>
      </c>
      <c r="V422" s="14">
        <f t="shared" si="33"/>
        <v>46.86983754329885</v>
      </c>
      <c r="W422" s="14">
        <f t="shared" si="34"/>
        <v>1.671324318208228</v>
      </c>
    </row>
    <row r="423" spans="1:23">
      <c r="A423" s="11" t="s">
        <v>69</v>
      </c>
      <c r="B423" s="11" t="s">
        <v>65</v>
      </c>
      <c r="C423" s="12">
        <v>2801.4396430400002</v>
      </c>
      <c r="D423" s="11">
        <v>3</v>
      </c>
      <c r="E423" s="11">
        <v>9548</v>
      </c>
      <c r="F423" s="11" t="s">
        <v>64</v>
      </c>
      <c r="G423" s="11">
        <v>7</v>
      </c>
      <c r="H423" s="11" t="s">
        <v>68</v>
      </c>
      <c r="I423" s="11">
        <v>10</v>
      </c>
      <c r="J423" s="11">
        <v>3100</v>
      </c>
      <c r="K423" s="11">
        <v>1180</v>
      </c>
      <c r="L423" s="11">
        <v>630</v>
      </c>
      <c r="M423" s="12">
        <v>0.78436529106399999</v>
      </c>
      <c r="N423" s="13">
        <v>1</v>
      </c>
      <c r="O423" s="14">
        <f t="shared" si="30"/>
        <v>0.78436529106399999</v>
      </c>
      <c r="P423" s="14">
        <v>3.7313529999999999</v>
      </c>
      <c r="Q423" s="14">
        <v>0.13450200000000001</v>
      </c>
      <c r="R423" s="14">
        <f t="shared" si="31"/>
        <v>2.9267437819075295</v>
      </c>
      <c r="S423" s="14">
        <f t="shared" si="32"/>
        <v>0.10549870037869014</v>
      </c>
      <c r="T423" s="13">
        <v>0.93</v>
      </c>
      <c r="U423" s="13">
        <v>0.92</v>
      </c>
      <c r="V423" s="14">
        <f t="shared" si="33"/>
        <v>2.7218717171740026</v>
      </c>
      <c r="W423" s="14">
        <f t="shared" si="34"/>
        <v>9.7058804348394923E-2</v>
      </c>
    </row>
    <row r="424" spans="1:23">
      <c r="A424" s="11" t="s">
        <v>69</v>
      </c>
      <c r="B424" s="11" t="s">
        <v>65</v>
      </c>
      <c r="C424" s="12">
        <v>2801.4396430400002</v>
      </c>
      <c r="D424" s="11">
        <v>3</v>
      </c>
      <c r="E424" s="11">
        <v>9549</v>
      </c>
      <c r="F424" s="11" t="s">
        <v>64</v>
      </c>
      <c r="G424" s="11">
        <v>7</v>
      </c>
      <c r="H424" s="11" t="s">
        <v>58</v>
      </c>
      <c r="I424" s="11">
        <v>13</v>
      </c>
      <c r="J424" s="11">
        <v>6410</v>
      </c>
      <c r="K424" s="11">
        <v>6410</v>
      </c>
      <c r="L424" s="11">
        <v>633</v>
      </c>
      <c r="M424" s="12">
        <v>1.2231630364999999</v>
      </c>
      <c r="N424" s="13">
        <v>1</v>
      </c>
      <c r="O424" s="14">
        <f t="shared" si="30"/>
        <v>1.2231630364999999</v>
      </c>
      <c r="P424" s="14">
        <v>1.6597740000000001</v>
      </c>
      <c r="Q424" s="14">
        <v>6.0443999999999998E-2</v>
      </c>
      <c r="R424" s="14">
        <f t="shared" si="31"/>
        <v>2.0301742057437511</v>
      </c>
      <c r="S424" s="14">
        <f t="shared" si="32"/>
        <v>7.3932866578205997E-2</v>
      </c>
      <c r="T424" s="13">
        <v>0.93</v>
      </c>
      <c r="U424" s="13">
        <v>0.92</v>
      </c>
      <c r="V424" s="14">
        <f t="shared" si="33"/>
        <v>1.8880620113416886</v>
      </c>
      <c r="W424" s="14">
        <f t="shared" si="34"/>
        <v>6.8018237251949526E-2</v>
      </c>
    </row>
    <row r="425" spans="1:23">
      <c r="A425" s="11" t="s">
        <v>69</v>
      </c>
      <c r="B425" s="11" t="s">
        <v>65</v>
      </c>
      <c r="C425" s="12">
        <v>2801.4396430400002</v>
      </c>
      <c r="D425" s="11">
        <v>3</v>
      </c>
      <c r="E425" s="11">
        <v>9550</v>
      </c>
      <c r="F425" s="11" t="s">
        <v>64</v>
      </c>
      <c r="G425" s="11">
        <v>7</v>
      </c>
      <c r="H425" s="11" t="s">
        <v>68</v>
      </c>
      <c r="I425" s="11">
        <v>10</v>
      </c>
      <c r="J425" s="11">
        <v>3100</v>
      </c>
      <c r="K425" s="11">
        <v>3100</v>
      </c>
      <c r="L425" s="11">
        <v>630</v>
      </c>
      <c r="M425" s="12">
        <v>8.3235039381800001E-6</v>
      </c>
      <c r="N425" s="13">
        <v>1</v>
      </c>
      <c r="O425" s="14">
        <f t="shared" si="30"/>
        <v>8.3235039381800001E-6</v>
      </c>
      <c r="P425" s="14">
        <v>3.7313529999999999</v>
      </c>
      <c r="Q425" s="14">
        <v>0.13450200000000001</v>
      </c>
      <c r="R425" s="14">
        <f t="shared" si="31"/>
        <v>3.1057931390239759E-5</v>
      </c>
      <c r="S425" s="14">
        <f t="shared" si="32"/>
        <v>1.1195279266930865E-6</v>
      </c>
      <c r="T425" s="13">
        <v>0.93</v>
      </c>
      <c r="U425" s="13">
        <v>0.92</v>
      </c>
      <c r="V425" s="14">
        <f t="shared" si="33"/>
        <v>2.8883876192922976E-5</v>
      </c>
      <c r="W425" s="14">
        <f t="shared" si="34"/>
        <v>1.0299656925576396E-6</v>
      </c>
    </row>
    <row r="426" spans="1:23">
      <c r="A426" s="11" t="s">
        <v>69</v>
      </c>
      <c r="B426" s="11" t="s">
        <v>65</v>
      </c>
      <c r="C426" s="12">
        <v>2801.4396430400002</v>
      </c>
      <c r="D426" s="11">
        <v>3</v>
      </c>
      <c r="E426" s="11">
        <v>9599</v>
      </c>
      <c r="F426" s="11" t="s">
        <v>64</v>
      </c>
      <c r="G426" s="11">
        <v>7</v>
      </c>
      <c r="H426" s="11" t="s">
        <v>68</v>
      </c>
      <c r="I426" s="11">
        <v>10</v>
      </c>
      <c r="J426" s="11">
        <v>3300</v>
      </c>
      <c r="K426" s="11">
        <v>3300</v>
      </c>
      <c r="L426" s="11">
        <v>630</v>
      </c>
      <c r="M426" s="12">
        <v>3.1856749976900001</v>
      </c>
      <c r="N426" s="13">
        <v>1</v>
      </c>
      <c r="O426" s="14">
        <f t="shared" si="30"/>
        <v>3.1856749976900001</v>
      </c>
      <c r="P426" s="14">
        <v>3.7313529999999999</v>
      </c>
      <c r="Q426" s="14">
        <v>0.13450200000000001</v>
      </c>
      <c r="R426" s="14">
        <f t="shared" si="31"/>
        <v>11.886877959655575</v>
      </c>
      <c r="S426" s="14">
        <f t="shared" si="32"/>
        <v>0.42847965853930042</v>
      </c>
      <c r="T426" s="13">
        <v>0.93</v>
      </c>
      <c r="U426" s="13">
        <v>0.92</v>
      </c>
      <c r="V426" s="14">
        <f t="shared" si="33"/>
        <v>11.054796502479686</v>
      </c>
      <c r="W426" s="14">
        <f t="shared" si="34"/>
        <v>0.39420128585615638</v>
      </c>
    </row>
    <row r="427" spans="1:23">
      <c r="A427" s="11" t="s">
        <v>69</v>
      </c>
      <c r="B427" s="11" t="s">
        <v>65</v>
      </c>
      <c r="C427" s="12">
        <v>2801.4396430400002</v>
      </c>
      <c r="D427" s="11">
        <v>3</v>
      </c>
      <c r="E427" s="11">
        <v>9615</v>
      </c>
      <c r="F427" s="11" t="s">
        <v>64</v>
      </c>
      <c r="G427" s="11">
        <v>7</v>
      </c>
      <c r="H427" s="11" t="s">
        <v>51</v>
      </c>
      <c r="I427" s="11">
        <v>4</v>
      </c>
      <c r="J427" s="11">
        <v>8140</v>
      </c>
      <c r="K427" s="11">
        <v>8140</v>
      </c>
      <c r="L427" s="11">
        <v>624</v>
      </c>
      <c r="M427" s="12">
        <v>1.2574787110800001</v>
      </c>
      <c r="N427" s="13">
        <v>1</v>
      </c>
      <c r="O427" s="14">
        <f t="shared" si="30"/>
        <v>1.2574787110800001</v>
      </c>
      <c r="P427" s="14">
        <v>8.9435769999999994</v>
      </c>
      <c r="Q427" s="14">
        <v>1.3322039999999999</v>
      </c>
      <c r="R427" s="14">
        <f t="shared" si="31"/>
        <v>11.246357678404733</v>
      </c>
      <c r="S427" s="14">
        <f t="shared" si="32"/>
        <v>1.6752181688156205</v>
      </c>
      <c r="T427" s="13">
        <v>0.93</v>
      </c>
      <c r="U427" s="13">
        <v>0.92</v>
      </c>
      <c r="V427" s="14">
        <f t="shared" si="33"/>
        <v>10.459112640916402</v>
      </c>
      <c r="W427" s="14">
        <f t="shared" si="34"/>
        <v>1.5412007153103708</v>
      </c>
    </row>
    <row r="428" spans="1:23">
      <c r="A428" s="11" t="s">
        <v>69</v>
      </c>
      <c r="B428" s="11" t="s">
        <v>65</v>
      </c>
      <c r="C428" s="12">
        <v>2801.4396430400002</v>
      </c>
      <c r="D428" s="11">
        <v>3</v>
      </c>
      <c r="E428" s="11">
        <v>9616</v>
      </c>
      <c r="F428" s="11" t="s">
        <v>64</v>
      </c>
      <c r="G428" s="11">
        <v>7</v>
      </c>
      <c r="H428" s="11" t="s">
        <v>51</v>
      </c>
      <c r="I428" s="11">
        <v>4</v>
      </c>
      <c r="J428" s="11">
        <v>1400</v>
      </c>
      <c r="K428" s="11">
        <v>1400</v>
      </c>
      <c r="L428" s="11">
        <v>624</v>
      </c>
      <c r="M428" s="12">
        <v>1.83435288898</v>
      </c>
      <c r="N428" s="13">
        <v>1</v>
      </c>
      <c r="O428" s="14">
        <f t="shared" si="30"/>
        <v>1.83435288898</v>
      </c>
      <c r="P428" s="14">
        <v>8.9435769999999994</v>
      </c>
      <c r="Q428" s="14">
        <v>1.3322039999999999</v>
      </c>
      <c r="R428" s="14">
        <f t="shared" si="31"/>
        <v>16.405676307765081</v>
      </c>
      <c r="S428" s="14">
        <f t="shared" si="32"/>
        <v>2.443732256110712</v>
      </c>
      <c r="T428" s="13">
        <v>0.93</v>
      </c>
      <c r="U428" s="13">
        <v>0.92</v>
      </c>
      <c r="V428" s="14">
        <f t="shared" si="33"/>
        <v>15.257278966221525</v>
      </c>
      <c r="W428" s="14">
        <f t="shared" si="34"/>
        <v>2.2482336756218553</v>
      </c>
    </row>
    <row r="429" spans="1:23">
      <c r="A429" s="11" t="s">
        <v>69</v>
      </c>
      <c r="B429" s="11" t="s">
        <v>65</v>
      </c>
      <c r="C429" s="12">
        <v>2801.4396430400002</v>
      </c>
      <c r="D429" s="11">
        <v>3</v>
      </c>
      <c r="E429" s="11">
        <v>9617</v>
      </c>
      <c r="F429" s="11" t="s">
        <v>64</v>
      </c>
      <c r="G429" s="11">
        <v>7</v>
      </c>
      <c r="H429" s="11" t="s">
        <v>68</v>
      </c>
      <c r="I429" s="11">
        <v>10</v>
      </c>
      <c r="J429" s="11">
        <v>3100</v>
      </c>
      <c r="K429" s="11">
        <v>3100</v>
      </c>
      <c r="L429" s="11">
        <v>630</v>
      </c>
      <c r="M429" s="12">
        <v>0.41071156182899998</v>
      </c>
      <c r="N429" s="13">
        <v>1</v>
      </c>
      <c r="O429" s="14">
        <f t="shared" si="30"/>
        <v>0.41071156182899998</v>
      </c>
      <c r="P429" s="14">
        <v>3.7313529999999999</v>
      </c>
      <c r="Q429" s="14">
        <v>0.13450200000000001</v>
      </c>
      <c r="R429" s="14">
        <f t="shared" si="31"/>
        <v>1.5325098183653245</v>
      </c>
      <c r="S429" s="14">
        <f t="shared" si="32"/>
        <v>5.5241526489124157E-2</v>
      </c>
      <c r="T429" s="13">
        <v>0.93</v>
      </c>
      <c r="U429" s="13">
        <v>0.92</v>
      </c>
      <c r="V429" s="14">
        <f t="shared" si="33"/>
        <v>1.4252341310797518</v>
      </c>
      <c r="W429" s="14">
        <f t="shared" si="34"/>
        <v>5.0822204369994226E-2</v>
      </c>
    </row>
    <row r="430" spans="1:23">
      <c r="A430" s="11" t="s">
        <v>69</v>
      </c>
      <c r="B430" s="11" t="s">
        <v>65</v>
      </c>
      <c r="C430" s="12">
        <v>2801.4396430400002</v>
      </c>
      <c r="D430" s="11">
        <v>3</v>
      </c>
      <c r="E430" s="11">
        <v>9618</v>
      </c>
      <c r="F430" s="11" t="s">
        <v>64</v>
      </c>
      <c r="G430" s="11">
        <v>7</v>
      </c>
      <c r="H430" s="11" t="s">
        <v>68</v>
      </c>
      <c r="I430" s="11">
        <v>10</v>
      </c>
      <c r="J430" s="11">
        <v>3100</v>
      </c>
      <c r="K430" s="11">
        <v>3100</v>
      </c>
      <c r="L430" s="11">
        <v>630</v>
      </c>
      <c r="M430" s="12">
        <v>13.2996566367</v>
      </c>
      <c r="N430" s="13">
        <v>1</v>
      </c>
      <c r="O430" s="14">
        <f t="shared" si="30"/>
        <v>13.2996566367</v>
      </c>
      <c r="P430" s="14">
        <v>3.7313529999999999</v>
      </c>
      <c r="Q430" s="14">
        <v>0.13450200000000001</v>
      </c>
      <c r="R430" s="14">
        <f t="shared" si="31"/>
        <v>49.625713690320453</v>
      </c>
      <c r="S430" s="14">
        <f t="shared" si="32"/>
        <v>1.7888304169494236</v>
      </c>
      <c r="T430" s="13">
        <v>0.93</v>
      </c>
      <c r="U430" s="13">
        <v>0.92</v>
      </c>
      <c r="V430" s="14">
        <f t="shared" si="33"/>
        <v>46.151913731998022</v>
      </c>
      <c r="W430" s="14">
        <f t="shared" si="34"/>
        <v>1.6457239835934698</v>
      </c>
    </row>
    <row r="431" spans="1:23">
      <c r="A431" s="11" t="s">
        <v>69</v>
      </c>
      <c r="B431" s="11" t="s">
        <v>65</v>
      </c>
      <c r="C431" s="12">
        <v>2801.4396430400002</v>
      </c>
      <c r="D431" s="11">
        <v>3</v>
      </c>
      <c r="E431" s="11">
        <v>9619</v>
      </c>
      <c r="F431" s="11" t="s">
        <v>64</v>
      </c>
      <c r="G431" s="11">
        <v>7</v>
      </c>
      <c r="H431" s="11" t="s">
        <v>63</v>
      </c>
      <c r="I431" s="11">
        <v>6</v>
      </c>
      <c r="J431" s="11">
        <v>8320</v>
      </c>
      <c r="K431" s="11">
        <v>8320</v>
      </c>
      <c r="L431" s="11">
        <v>626</v>
      </c>
      <c r="M431" s="12">
        <v>1.66131921479</v>
      </c>
      <c r="N431" s="13">
        <v>1</v>
      </c>
      <c r="O431" s="14">
        <f t="shared" si="30"/>
        <v>1.66131921479</v>
      </c>
      <c r="P431" s="14">
        <v>3.6973400000000001</v>
      </c>
      <c r="Q431" s="14">
        <v>0.14446200000000001</v>
      </c>
      <c r="R431" s="14">
        <f t="shared" si="31"/>
        <v>6.1424619856116589</v>
      </c>
      <c r="S431" s="14">
        <f t="shared" si="32"/>
        <v>0.239997496406993</v>
      </c>
      <c r="T431" s="13">
        <v>0.93</v>
      </c>
      <c r="U431" s="13">
        <v>0.92</v>
      </c>
      <c r="V431" s="14">
        <f t="shared" si="33"/>
        <v>5.7124896466188435</v>
      </c>
      <c r="W431" s="14">
        <f t="shared" si="34"/>
        <v>0.22079769669443358</v>
      </c>
    </row>
    <row r="432" spans="1:23">
      <c r="A432" s="11" t="s">
        <v>69</v>
      </c>
      <c r="B432" s="11" t="s">
        <v>65</v>
      </c>
      <c r="C432" s="12">
        <v>2801.4396430400002</v>
      </c>
      <c r="D432" s="11">
        <v>3</v>
      </c>
      <c r="E432" s="11">
        <v>9620</v>
      </c>
      <c r="F432" s="11" t="s">
        <v>64</v>
      </c>
      <c r="G432" s="11">
        <v>7</v>
      </c>
      <c r="H432" s="11" t="s">
        <v>57</v>
      </c>
      <c r="I432" s="11">
        <v>11</v>
      </c>
      <c r="J432" s="11">
        <v>4340</v>
      </c>
      <c r="K432" s="11">
        <v>4340</v>
      </c>
      <c r="L432" s="11">
        <v>631</v>
      </c>
      <c r="M432" s="12">
        <v>0.61406431883299994</v>
      </c>
      <c r="N432" s="13">
        <v>1</v>
      </c>
      <c r="O432" s="14">
        <f t="shared" si="30"/>
        <v>0.61406431883299994</v>
      </c>
      <c r="P432" s="14">
        <v>3.2994349999999999</v>
      </c>
      <c r="Q432" s="14">
        <v>0.11773699999999999</v>
      </c>
      <c r="R432" s="14">
        <f t="shared" si="31"/>
        <v>2.0260653058087592</v>
      </c>
      <c r="S432" s="14">
        <f t="shared" si="32"/>
        <v>7.2298090706440915E-2</v>
      </c>
      <c r="T432" s="13">
        <v>0.93</v>
      </c>
      <c r="U432" s="13">
        <v>0.92</v>
      </c>
      <c r="V432" s="14">
        <f t="shared" si="33"/>
        <v>1.8842407344021461</v>
      </c>
      <c r="W432" s="14">
        <f t="shared" si="34"/>
        <v>6.6514243449925639E-2</v>
      </c>
    </row>
    <row r="433" spans="1:23">
      <c r="A433" s="11" t="s">
        <v>69</v>
      </c>
      <c r="B433" s="11" t="s">
        <v>65</v>
      </c>
      <c r="C433" s="12">
        <v>2801.4396430400002</v>
      </c>
      <c r="D433" s="11">
        <v>3</v>
      </c>
      <c r="E433" s="11">
        <v>9621</v>
      </c>
      <c r="F433" s="11" t="s">
        <v>64</v>
      </c>
      <c r="G433" s="11">
        <v>7</v>
      </c>
      <c r="H433" s="11" t="s">
        <v>61</v>
      </c>
      <c r="I433" s="11">
        <v>12</v>
      </c>
      <c r="J433" s="11">
        <v>5300</v>
      </c>
      <c r="K433" s="11">
        <v>5300</v>
      </c>
      <c r="L433" s="11">
        <v>632</v>
      </c>
      <c r="M433" s="12">
        <v>0.94221256674700005</v>
      </c>
      <c r="N433" s="13">
        <v>0.55000000000000004</v>
      </c>
      <c r="O433" s="14">
        <f t="shared" si="30"/>
        <v>0.51821691171085005</v>
      </c>
      <c r="P433" s="14">
        <v>1.7289019999999999</v>
      </c>
      <c r="Q433" s="14">
        <v>6.3421000000000005E-2</v>
      </c>
      <c r="R433" s="14">
        <f t="shared" si="31"/>
        <v>0.89594625509071202</v>
      </c>
      <c r="S433" s="14">
        <f t="shared" si="32"/>
        <v>3.2865834757613822E-2</v>
      </c>
      <c r="T433" s="13">
        <v>0.93</v>
      </c>
      <c r="U433" s="13">
        <v>0.92</v>
      </c>
      <c r="V433" s="14">
        <f t="shared" si="33"/>
        <v>0.83323001723436219</v>
      </c>
      <c r="W433" s="14">
        <f t="shared" si="34"/>
        <v>3.0236567977004719E-2</v>
      </c>
    </row>
    <row r="434" spans="1:23">
      <c r="A434" s="11" t="s">
        <v>69</v>
      </c>
      <c r="B434" s="11" t="s">
        <v>65</v>
      </c>
      <c r="C434" s="12">
        <v>2801.4396430400002</v>
      </c>
      <c r="D434" s="11">
        <v>3</v>
      </c>
      <c r="E434" s="11">
        <v>9622</v>
      </c>
      <c r="F434" s="11" t="s">
        <v>64</v>
      </c>
      <c r="G434" s="11">
        <v>7</v>
      </c>
      <c r="H434" s="11" t="s">
        <v>57</v>
      </c>
      <c r="I434" s="11">
        <v>11</v>
      </c>
      <c r="J434" s="11">
        <v>4340</v>
      </c>
      <c r="K434" s="11">
        <v>4340</v>
      </c>
      <c r="L434" s="11">
        <v>631</v>
      </c>
      <c r="M434" s="12">
        <v>0.39739984778300003</v>
      </c>
      <c r="N434" s="13">
        <v>1</v>
      </c>
      <c r="O434" s="14">
        <f t="shared" si="30"/>
        <v>0.39739984778300003</v>
      </c>
      <c r="P434" s="14">
        <v>3.2994349999999999</v>
      </c>
      <c r="Q434" s="14">
        <v>0.11773699999999999</v>
      </c>
      <c r="R434" s="14">
        <f t="shared" si="31"/>
        <v>1.3111949667699025</v>
      </c>
      <c r="S434" s="14">
        <f t="shared" si="32"/>
        <v>4.6788665878427074E-2</v>
      </c>
      <c r="T434" s="13">
        <v>0.93</v>
      </c>
      <c r="U434" s="13">
        <v>0.92</v>
      </c>
      <c r="V434" s="14">
        <f t="shared" si="33"/>
        <v>1.2194113190960094</v>
      </c>
      <c r="W434" s="14">
        <f t="shared" si="34"/>
        <v>4.3045572608152907E-2</v>
      </c>
    </row>
    <row r="435" spans="1:23">
      <c r="A435" s="11" t="s">
        <v>69</v>
      </c>
      <c r="B435" s="11" t="s">
        <v>65</v>
      </c>
      <c r="C435" s="12">
        <v>2801.4396430400002</v>
      </c>
      <c r="D435" s="11">
        <v>3</v>
      </c>
      <c r="E435" s="11">
        <v>9623</v>
      </c>
      <c r="F435" s="11" t="s">
        <v>64</v>
      </c>
      <c r="G435" s="11">
        <v>7</v>
      </c>
      <c r="H435" s="11" t="s">
        <v>51</v>
      </c>
      <c r="I435" s="11">
        <v>4</v>
      </c>
      <c r="J435" s="11">
        <v>1400</v>
      </c>
      <c r="K435" s="11">
        <v>1400</v>
      </c>
      <c r="L435" s="11">
        <v>624</v>
      </c>
      <c r="M435" s="12">
        <v>0.90339164686999995</v>
      </c>
      <c r="N435" s="13">
        <v>1</v>
      </c>
      <c r="O435" s="14">
        <f t="shared" si="30"/>
        <v>0.90339164686999995</v>
      </c>
      <c r="P435" s="14">
        <v>8.9435769999999994</v>
      </c>
      <c r="Q435" s="14">
        <v>1.3322039999999999</v>
      </c>
      <c r="R435" s="14">
        <f t="shared" si="31"/>
        <v>8.0795527549386534</v>
      </c>
      <c r="S435" s="14">
        <f t="shared" si="32"/>
        <v>1.2035019655268013</v>
      </c>
      <c r="T435" s="13">
        <v>0.93</v>
      </c>
      <c r="U435" s="13">
        <v>0.92</v>
      </c>
      <c r="V435" s="14">
        <f t="shared" si="33"/>
        <v>7.5139840620929483</v>
      </c>
      <c r="W435" s="14">
        <f t="shared" si="34"/>
        <v>1.1072218082846572</v>
      </c>
    </row>
    <row r="436" spans="1:23">
      <c r="A436" s="11" t="s">
        <v>69</v>
      </c>
      <c r="B436" s="11" t="s">
        <v>65</v>
      </c>
      <c r="C436" s="12">
        <v>2801.4396430400002</v>
      </c>
      <c r="D436" s="11">
        <v>3</v>
      </c>
      <c r="E436" s="11">
        <v>9624</v>
      </c>
      <c r="F436" s="11" t="s">
        <v>64</v>
      </c>
      <c r="G436" s="11">
        <v>7</v>
      </c>
      <c r="H436" s="11" t="s">
        <v>63</v>
      </c>
      <c r="I436" s="11">
        <v>6</v>
      </c>
      <c r="J436" s="11">
        <v>7410</v>
      </c>
      <c r="K436" s="11">
        <v>7410</v>
      </c>
      <c r="L436" s="11">
        <v>626</v>
      </c>
      <c r="M436" s="12">
        <v>1.3564473405299999</v>
      </c>
      <c r="N436" s="13">
        <v>1</v>
      </c>
      <c r="O436" s="14">
        <f t="shared" si="30"/>
        <v>1.3564473405299999</v>
      </c>
      <c r="P436" s="14">
        <v>3.6973400000000001</v>
      </c>
      <c r="Q436" s="14">
        <v>0.14446200000000001</v>
      </c>
      <c r="R436" s="14">
        <f t="shared" si="31"/>
        <v>5.01524701003519</v>
      </c>
      <c r="S436" s="14">
        <f t="shared" si="32"/>
        <v>0.19595509570764486</v>
      </c>
      <c r="T436" s="13">
        <v>0.93</v>
      </c>
      <c r="U436" s="13">
        <v>0.92</v>
      </c>
      <c r="V436" s="14">
        <f t="shared" si="33"/>
        <v>4.6641797193327266</v>
      </c>
      <c r="W436" s="14">
        <f t="shared" si="34"/>
        <v>0.18027868805103328</v>
      </c>
    </row>
    <row r="437" spans="1:23">
      <c r="A437" s="11" t="s">
        <v>69</v>
      </c>
      <c r="B437" s="11" t="s">
        <v>65</v>
      </c>
      <c r="C437" s="12">
        <v>2801.4396430400002</v>
      </c>
      <c r="D437" s="11">
        <v>3</v>
      </c>
      <c r="E437" s="11">
        <v>9626</v>
      </c>
      <c r="F437" s="11" t="s">
        <v>64</v>
      </c>
      <c r="G437" s="11">
        <v>7</v>
      </c>
      <c r="H437" s="11" t="s">
        <v>68</v>
      </c>
      <c r="I437" s="11">
        <v>10</v>
      </c>
      <c r="J437" s="11">
        <v>3300</v>
      </c>
      <c r="K437" s="11">
        <v>3300</v>
      </c>
      <c r="L437" s="11">
        <v>630</v>
      </c>
      <c r="M437" s="12">
        <v>0.63660713551600001</v>
      </c>
      <c r="N437" s="13">
        <v>1</v>
      </c>
      <c r="O437" s="14">
        <f t="shared" si="30"/>
        <v>0.63660713551600001</v>
      </c>
      <c r="P437" s="14">
        <v>3.7313529999999999</v>
      </c>
      <c r="Q437" s="14">
        <v>0.13450200000000001</v>
      </c>
      <c r="R437" s="14">
        <f t="shared" si="31"/>
        <v>2.375405944929033</v>
      </c>
      <c r="S437" s="14">
        <f t="shared" si="32"/>
        <v>8.5624932941173043E-2</v>
      </c>
      <c r="T437" s="13">
        <v>0.93</v>
      </c>
      <c r="U437" s="13">
        <v>0.92</v>
      </c>
      <c r="V437" s="14">
        <f t="shared" si="33"/>
        <v>2.2091275287840006</v>
      </c>
      <c r="W437" s="14">
        <f t="shared" si="34"/>
        <v>7.87749383058792E-2</v>
      </c>
    </row>
    <row r="438" spans="1:23">
      <c r="A438" s="11" t="s">
        <v>69</v>
      </c>
      <c r="B438" s="11" t="s">
        <v>65</v>
      </c>
      <c r="C438" s="12">
        <v>2801.4396430400002</v>
      </c>
      <c r="D438" s="11">
        <v>3</v>
      </c>
      <c r="E438" s="11">
        <v>9628</v>
      </c>
      <c r="F438" s="11" t="s">
        <v>64</v>
      </c>
      <c r="G438" s="11">
        <v>7</v>
      </c>
      <c r="H438" s="11" t="s">
        <v>57</v>
      </c>
      <c r="I438" s="11">
        <v>11</v>
      </c>
      <c r="J438" s="11">
        <v>4340</v>
      </c>
      <c r="K438" s="11">
        <v>1180</v>
      </c>
      <c r="L438" s="11">
        <v>631</v>
      </c>
      <c r="M438" s="12">
        <v>0.30661385168999999</v>
      </c>
      <c r="N438" s="13">
        <v>1</v>
      </c>
      <c r="O438" s="14">
        <f t="shared" si="30"/>
        <v>0.30661385168999999</v>
      </c>
      <c r="P438" s="14">
        <v>3.2994349999999999</v>
      </c>
      <c r="Q438" s="14">
        <v>0.11773699999999999</v>
      </c>
      <c r="R438" s="14">
        <f t="shared" si="31"/>
        <v>1.011652473750795</v>
      </c>
      <c r="S438" s="14">
        <f t="shared" si="32"/>
        <v>3.6099795056425528E-2</v>
      </c>
      <c r="T438" s="13">
        <v>0.93</v>
      </c>
      <c r="U438" s="13">
        <v>0.92</v>
      </c>
      <c r="V438" s="14">
        <f t="shared" si="33"/>
        <v>0.94083680058823949</v>
      </c>
      <c r="W438" s="14">
        <f t="shared" si="34"/>
        <v>3.3211811451911488E-2</v>
      </c>
    </row>
    <row r="439" spans="1:23">
      <c r="A439" s="11" t="s">
        <v>69</v>
      </c>
      <c r="B439" s="11" t="s">
        <v>65</v>
      </c>
      <c r="C439" s="12">
        <v>2801.4396430400002</v>
      </c>
      <c r="D439" s="11">
        <v>3</v>
      </c>
      <c r="E439" s="11">
        <v>9631</v>
      </c>
      <c r="F439" s="11" t="s">
        <v>64</v>
      </c>
      <c r="G439" s="11">
        <v>7</v>
      </c>
      <c r="H439" s="11" t="s">
        <v>58</v>
      </c>
      <c r="I439" s="11">
        <v>13</v>
      </c>
      <c r="J439" s="11">
        <v>6410</v>
      </c>
      <c r="K439" s="11">
        <v>6410</v>
      </c>
      <c r="L439" s="11">
        <v>633</v>
      </c>
      <c r="M439" s="12">
        <v>0.81788109226299999</v>
      </c>
      <c r="N439" s="13">
        <v>1</v>
      </c>
      <c r="O439" s="14">
        <f t="shared" si="30"/>
        <v>0.81788109226299999</v>
      </c>
      <c r="P439" s="14">
        <v>1.6597740000000001</v>
      </c>
      <c r="Q439" s="14">
        <v>6.0443999999999998E-2</v>
      </c>
      <c r="R439" s="14">
        <f t="shared" si="31"/>
        <v>1.3574977720297285</v>
      </c>
      <c r="S439" s="14">
        <f t="shared" si="32"/>
        <v>4.943600474074477E-2</v>
      </c>
      <c r="T439" s="13">
        <v>0.93</v>
      </c>
      <c r="U439" s="13">
        <v>0.92</v>
      </c>
      <c r="V439" s="14">
        <f t="shared" si="33"/>
        <v>1.2624729279876477</v>
      </c>
      <c r="W439" s="14">
        <f t="shared" si="34"/>
        <v>4.5481124361485187E-2</v>
      </c>
    </row>
    <row r="440" spans="1:23">
      <c r="A440" s="11" t="s">
        <v>69</v>
      </c>
      <c r="B440" s="11" t="s">
        <v>65</v>
      </c>
      <c r="C440" s="12">
        <v>2801.4396430400002</v>
      </c>
      <c r="D440" s="11">
        <v>3</v>
      </c>
      <c r="E440" s="11">
        <v>9632</v>
      </c>
      <c r="F440" s="11" t="s">
        <v>64</v>
      </c>
      <c r="G440" s="11">
        <v>7</v>
      </c>
      <c r="H440" s="11" t="s">
        <v>63</v>
      </c>
      <c r="I440" s="11">
        <v>6</v>
      </c>
      <c r="J440" s="11">
        <v>7410</v>
      </c>
      <c r="K440" s="11">
        <v>7410</v>
      </c>
      <c r="L440" s="11">
        <v>626</v>
      </c>
      <c r="M440" s="12">
        <v>2.0744887796899998</v>
      </c>
      <c r="N440" s="13">
        <v>1</v>
      </c>
      <c r="O440" s="14">
        <f t="shared" si="30"/>
        <v>2.0744887796899998</v>
      </c>
      <c r="P440" s="14">
        <v>3.6973400000000001</v>
      </c>
      <c r="Q440" s="14">
        <v>0.14446200000000001</v>
      </c>
      <c r="R440" s="14">
        <f t="shared" si="31"/>
        <v>7.6700903446990241</v>
      </c>
      <c r="S440" s="14">
        <f t="shared" si="32"/>
        <v>0.29968479809157678</v>
      </c>
      <c r="T440" s="13">
        <v>0.93</v>
      </c>
      <c r="U440" s="13">
        <v>0.92</v>
      </c>
      <c r="V440" s="14">
        <f t="shared" si="33"/>
        <v>7.1331840205700932</v>
      </c>
      <c r="W440" s="14">
        <f t="shared" si="34"/>
        <v>0.27571001424425062</v>
      </c>
    </row>
    <row r="441" spans="1:23">
      <c r="A441" s="11" t="s">
        <v>69</v>
      </c>
      <c r="B441" s="11" t="s">
        <v>65</v>
      </c>
      <c r="C441" s="12">
        <v>2801.4396430400002</v>
      </c>
      <c r="D441" s="11">
        <v>3</v>
      </c>
      <c r="E441" s="11">
        <v>9633</v>
      </c>
      <c r="F441" s="11" t="s">
        <v>64</v>
      </c>
      <c r="G441" s="11">
        <v>7</v>
      </c>
      <c r="H441" s="11" t="s">
        <v>68</v>
      </c>
      <c r="I441" s="11">
        <v>10</v>
      </c>
      <c r="J441" s="11">
        <v>3200</v>
      </c>
      <c r="K441" s="11">
        <v>3200</v>
      </c>
      <c r="L441" s="11">
        <v>630</v>
      </c>
      <c r="M441" s="12">
        <v>0.94322036867699999</v>
      </c>
      <c r="N441" s="13">
        <v>1</v>
      </c>
      <c r="O441" s="14">
        <f t="shared" si="30"/>
        <v>0.94322036867699999</v>
      </c>
      <c r="P441" s="14">
        <v>3.7313529999999999</v>
      </c>
      <c r="Q441" s="14">
        <v>0.13450200000000001</v>
      </c>
      <c r="R441" s="14">
        <f t="shared" si="31"/>
        <v>3.5194881523240298</v>
      </c>
      <c r="S441" s="14">
        <f t="shared" si="32"/>
        <v>0.12686502602779387</v>
      </c>
      <c r="T441" s="13">
        <v>0.93</v>
      </c>
      <c r="U441" s="13">
        <v>0.92</v>
      </c>
      <c r="V441" s="14">
        <f t="shared" si="33"/>
        <v>3.2731239816613478</v>
      </c>
      <c r="W441" s="14">
        <f t="shared" si="34"/>
        <v>0.11671582394557037</v>
      </c>
    </row>
    <row r="442" spans="1:23">
      <c r="A442" s="11" t="s">
        <v>69</v>
      </c>
      <c r="B442" s="11" t="s">
        <v>65</v>
      </c>
      <c r="C442" s="12">
        <v>2801.4396430400002</v>
      </c>
      <c r="D442" s="11">
        <v>3</v>
      </c>
      <c r="E442" s="11">
        <v>9634</v>
      </c>
      <c r="F442" s="11" t="s">
        <v>64</v>
      </c>
      <c r="G442" s="11">
        <v>7</v>
      </c>
      <c r="H442" s="11" t="s">
        <v>58</v>
      </c>
      <c r="I442" s="11">
        <v>13</v>
      </c>
      <c r="J442" s="11">
        <v>6410</v>
      </c>
      <c r="K442" s="11">
        <v>6410</v>
      </c>
      <c r="L442" s="11">
        <v>633</v>
      </c>
      <c r="M442" s="12">
        <v>15.9471501803</v>
      </c>
      <c r="N442" s="13">
        <v>1</v>
      </c>
      <c r="O442" s="14">
        <f t="shared" si="30"/>
        <v>15.9471501803</v>
      </c>
      <c r="P442" s="14">
        <v>1.6597740000000001</v>
      </c>
      <c r="Q442" s="14">
        <v>6.0443999999999998E-2</v>
      </c>
      <c r="R442" s="14">
        <f t="shared" si="31"/>
        <v>26.468665243357254</v>
      </c>
      <c r="S442" s="14">
        <f t="shared" si="32"/>
        <v>0.96390954549805319</v>
      </c>
      <c r="T442" s="13">
        <v>0.93</v>
      </c>
      <c r="U442" s="13">
        <v>0.92</v>
      </c>
      <c r="V442" s="14">
        <f t="shared" si="33"/>
        <v>24.615858676322247</v>
      </c>
      <c r="W442" s="14">
        <f t="shared" si="34"/>
        <v>0.88679678185820898</v>
      </c>
    </row>
    <row r="443" spans="1:23">
      <c r="A443" s="11" t="s">
        <v>69</v>
      </c>
      <c r="B443" s="11" t="s">
        <v>65</v>
      </c>
      <c r="C443" s="12">
        <v>2801.4396430400002</v>
      </c>
      <c r="D443" s="11">
        <v>3</v>
      </c>
      <c r="E443" s="11">
        <v>9635</v>
      </c>
      <c r="F443" s="11" t="s">
        <v>64</v>
      </c>
      <c r="G443" s="11">
        <v>7</v>
      </c>
      <c r="H443" s="11" t="s">
        <v>58</v>
      </c>
      <c r="I443" s="11">
        <v>13</v>
      </c>
      <c r="J443" s="11">
        <v>6170</v>
      </c>
      <c r="K443" s="11">
        <v>6170</v>
      </c>
      <c r="L443" s="11">
        <v>633</v>
      </c>
      <c r="M443" s="12">
        <v>0.29176892086200001</v>
      </c>
      <c r="N443" s="13">
        <v>1</v>
      </c>
      <c r="O443" s="14">
        <f t="shared" si="30"/>
        <v>0.29176892086200001</v>
      </c>
      <c r="P443" s="14">
        <v>1.6597740000000001</v>
      </c>
      <c r="Q443" s="14">
        <v>6.0443999999999998E-2</v>
      </c>
      <c r="R443" s="14">
        <f t="shared" si="31"/>
        <v>0.48427046885480524</v>
      </c>
      <c r="S443" s="14">
        <f t="shared" si="32"/>
        <v>1.7635680652582728E-2</v>
      </c>
      <c r="T443" s="13">
        <v>0.93</v>
      </c>
      <c r="U443" s="13">
        <v>0.92</v>
      </c>
      <c r="V443" s="14">
        <f t="shared" si="33"/>
        <v>0.45037153603496888</v>
      </c>
      <c r="W443" s="14">
        <f t="shared" si="34"/>
        <v>1.6224826200376109E-2</v>
      </c>
    </row>
    <row r="444" spans="1:23">
      <c r="A444" s="11" t="s">
        <v>69</v>
      </c>
      <c r="B444" s="11" t="s">
        <v>65</v>
      </c>
      <c r="C444" s="12">
        <v>2801.4396430400002</v>
      </c>
      <c r="D444" s="11">
        <v>3</v>
      </c>
      <c r="E444" s="11">
        <v>9636</v>
      </c>
      <c r="F444" s="11" t="s">
        <v>64</v>
      </c>
      <c r="G444" s="11">
        <v>7</v>
      </c>
      <c r="H444" s="11" t="s">
        <v>63</v>
      </c>
      <c r="I444" s="11">
        <v>6</v>
      </c>
      <c r="J444" s="11">
        <v>7410</v>
      </c>
      <c r="K444" s="11">
        <v>7410</v>
      </c>
      <c r="L444" s="11">
        <v>626</v>
      </c>
      <c r="M444" s="12">
        <v>5.6009549857399997E-2</v>
      </c>
      <c r="N444" s="13">
        <v>1</v>
      </c>
      <c r="O444" s="14">
        <f t="shared" si="30"/>
        <v>5.6009549857399997E-2</v>
      </c>
      <c r="P444" s="14">
        <v>3.6973400000000001</v>
      </c>
      <c r="Q444" s="14">
        <v>0.14446200000000001</v>
      </c>
      <c r="R444" s="14">
        <f t="shared" si="31"/>
        <v>0.20708634906975931</v>
      </c>
      <c r="S444" s="14">
        <f t="shared" si="32"/>
        <v>8.091251591499718E-3</v>
      </c>
      <c r="T444" s="13">
        <v>0.93</v>
      </c>
      <c r="U444" s="13">
        <v>0.92</v>
      </c>
      <c r="V444" s="14">
        <f t="shared" si="33"/>
        <v>0.19259030463487617</v>
      </c>
      <c r="W444" s="14">
        <f t="shared" si="34"/>
        <v>7.4439514641797405E-3</v>
      </c>
    </row>
    <row r="445" spans="1:23">
      <c r="A445" s="11" t="s">
        <v>69</v>
      </c>
      <c r="B445" s="11" t="s">
        <v>65</v>
      </c>
      <c r="C445" s="12">
        <v>2801.4396430400002</v>
      </c>
      <c r="D445" s="11">
        <v>3</v>
      </c>
      <c r="E445" s="11">
        <v>9637</v>
      </c>
      <c r="F445" s="11" t="s">
        <v>64</v>
      </c>
      <c r="G445" s="11">
        <v>7</v>
      </c>
      <c r="H445" s="11" t="s">
        <v>68</v>
      </c>
      <c r="I445" s="11">
        <v>10</v>
      </c>
      <c r="J445" s="11">
        <v>3100</v>
      </c>
      <c r="K445" s="11">
        <v>3100</v>
      </c>
      <c r="L445" s="11">
        <v>630</v>
      </c>
      <c r="M445" s="12">
        <v>12.978344247500001</v>
      </c>
      <c r="N445" s="13">
        <v>1</v>
      </c>
      <c r="O445" s="14">
        <f t="shared" si="30"/>
        <v>12.978344247500001</v>
      </c>
      <c r="P445" s="14">
        <v>3.7313529999999999</v>
      </c>
      <c r="Q445" s="14">
        <v>0.13450200000000001</v>
      </c>
      <c r="R445" s="14">
        <f t="shared" si="31"/>
        <v>48.426783742941872</v>
      </c>
      <c r="S445" s="14">
        <f t="shared" si="32"/>
        <v>1.7456132579772452</v>
      </c>
      <c r="T445" s="13">
        <v>0.93</v>
      </c>
      <c r="U445" s="13">
        <v>0.92</v>
      </c>
      <c r="V445" s="14">
        <f t="shared" si="33"/>
        <v>45.036908880935947</v>
      </c>
      <c r="W445" s="14">
        <f t="shared" si="34"/>
        <v>1.6059641973390657</v>
      </c>
    </row>
    <row r="446" spans="1:23">
      <c r="A446" s="11" t="s">
        <v>69</v>
      </c>
      <c r="B446" s="11" t="s">
        <v>65</v>
      </c>
      <c r="C446" s="12">
        <v>2801.4396430400002</v>
      </c>
      <c r="D446" s="11">
        <v>3</v>
      </c>
      <c r="E446" s="11">
        <v>9638</v>
      </c>
      <c r="F446" s="11" t="s">
        <v>64</v>
      </c>
      <c r="G446" s="11">
        <v>7</v>
      </c>
      <c r="H446" s="11" t="s">
        <v>61</v>
      </c>
      <c r="I446" s="11">
        <v>12</v>
      </c>
      <c r="J446" s="11">
        <v>5200</v>
      </c>
      <c r="K446" s="11">
        <v>5200</v>
      </c>
      <c r="L446" s="11">
        <v>632</v>
      </c>
      <c r="M446" s="12">
        <v>11.8884282833</v>
      </c>
      <c r="N446" s="13">
        <v>0.55000000000000004</v>
      </c>
      <c r="O446" s="14">
        <f t="shared" si="30"/>
        <v>6.5386355558150004</v>
      </c>
      <c r="P446" s="14">
        <v>1.7289019999999999</v>
      </c>
      <c r="Q446" s="14">
        <v>6.3421000000000005E-2</v>
      </c>
      <c r="R446" s="14">
        <f t="shared" si="31"/>
        <v>11.304660089719665</v>
      </c>
      <c r="S446" s="14">
        <f t="shared" si="32"/>
        <v>0.41468680558534315</v>
      </c>
      <c r="T446" s="13">
        <v>0.93</v>
      </c>
      <c r="U446" s="13">
        <v>0.92</v>
      </c>
      <c r="V446" s="14">
        <f t="shared" si="33"/>
        <v>10.513333883439289</v>
      </c>
      <c r="W446" s="14">
        <f t="shared" si="34"/>
        <v>0.38151186113851571</v>
      </c>
    </row>
    <row r="447" spans="1:23">
      <c r="A447" s="11" t="s">
        <v>69</v>
      </c>
      <c r="B447" s="11" t="s">
        <v>65</v>
      </c>
      <c r="C447" s="12">
        <v>2801.4396430400002</v>
      </c>
      <c r="D447" s="11">
        <v>3</v>
      </c>
      <c r="E447" s="11">
        <v>9644</v>
      </c>
      <c r="F447" s="11" t="s">
        <v>71</v>
      </c>
      <c r="G447" s="11">
        <v>6</v>
      </c>
      <c r="H447" s="11" t="s">
        <v>57</v>
      </c>
      <c r="I447" s="11">
        <v>11</v>
      </c>
      <c r="J447" s="11">
        <v>4340</v>
      </c>
      <c r="K447" s="11">
        <v>4340</v>
      </c>
      <c r="L447" s="11">
        <v>611</v>
      </c>
      <c r="M447" s="12">
        <v>3.4198520829800003E-2</v>
      </c>
      <c r="N447" s="13">
        <v>1</v>
      </c>
      <c r="O447" s="14">
        <f t="shared" si="30"/>
        <v>3.4198520829800003E-2</v>
      </c>
      <c r="P447" s="14">
        <v>3.3216420000000002</v>
      </c>
      <c r="Q447" s="14">
        <v>0.12356499999999999</v>
      </c>
      <c r="R447" s="14">
        <f t="shared" si="31"/>
        <v>0.11359524312613854</v>
      </c>
      <c r="S447" s="14">
        <f t="shared" si="32"/>
        <v>4.2257402263342373E-3</v>
      </c>
      <c r="T447" s="13">
        <v>0.59519999999999995</v>
      </c>
      <c r="U447" s="13">
        <v>0.5796</v>
      </c>
      <c r="V447" s="14">
        <f t="shared" si="33"/>
        <v>6.7611888708677653E-2</v>
      </c>
      <c r="W447" s="14">
        <f t="shared" si="34"/>
        <v>2.4492390351833239E-3</v>
      </c>
    </row>
    <row r="448" spans="1:23">
      <c r="A448" s="11" t="s">
        <v>69</v>
      </c>
      <c r="B448" s="11" t="s">
        <v>65</v>
      </c>
      <c r="C448" s="12">
        <v>2801.4396430400002</v>
      </c>
      <c r="D448" s="11">
        <v>3</v>
      </c>
      <c r="E448" s="11">
        <v>9645</v>
      </c>
      <c r="F448" s="11" t="s">
        <v>71</v>
      </c>
      <c r="G448" s="11">
        <v>6</v>
      </c>
      <c r="H448" s="11" t="s">
        <v>55</v>
      </c>
      <c r="I448" s="11">
        <v>2</v>
      </c>
      <c r="J448" s="11">
        <v>1200</v>
      </c>
      <c r="K448" s="11">
        <v>1200</v>
      </c>
      <c r="L448" s="11">
        <v>602</v>
      </c>
      <c r="M448" s="12">
        <v>2.4372791603100001</v>
      </c>
      <c r="N448" s="13">
        <v>1</v>
      </c>
      <c r="O448" s="14">
        <f t="shared" si="30"/>
        <v>2.4372791603100001</v>
      </c>
      <c r="P448" s="14">
        <v>6.6651429999999996</v>
      </c>
      <c r="Q448" s="14">
        <v>1.063094</v>
      </c>
      <c r="R448" s="14">
        <f t="shared" si="31"/>
        <v>16.244814134386075</v>
      </c>
      <c r="S448" s="14">
        <f t="shared" si="32"/>
        <v>2.5910568516505994</v>
      </c>
      <c r="T448" s="13">
        <v>0.59519999999999995</v>
      </c>
      <c r="U448" s="13">
        <v>0.5796</v>
      </c>
      <c r="V448" s="14">
        <f t="shared" si="33"/>
        <v>9.6689133727865908</v>
      </c>
      <c r="W448" s="14">
        <f t="shared" si="34"/>
        <v>1.5017765512166874</v>
      </c>
    </row>
    <row r="449" spans="1:23">
      <c r="A449" s="11" t="s">
        <v>69</v>
      </c>
      <c r="B449" s="11" t="s">
        <v>65</v>
      </c>
      <c r="C449" s="12">
        <v>2801.4396430400002</v>
      </c>
      <c r="D449" s="11">
        <v>3</v>
      </c>
      <c r="E449" s="11">
        <v>9646</v>
      </c>
      <c r="F449" s="11" t="s">
        <v>71</v>
      </c>
      <c r="G449" s="11">
        <v>6</v>
      </c>
      <c r="H449" s="11" t="s">
        <v>68</v>
      </c>
      <c r="I449" s="11">
        <v>10</v>
      </c>
      <c r="J449" s="11">
        <v>3300</v>
      </c>
      <c r="K449" s="11">
        <v>3300</v>
      </c>
      <c r="L449" s="11">
        <v>610</v>
      </c>
      <c r="M449" s="12">
        <v>1.3768235499599999</v>
      </c>
      <c r="N449" s="13">
        <v>1</v>
      </c>
      <c r="O449" s="14">
        <f t="shared" si="30"/>
        <v>1.3768235499599999</v>
      </c>
      <c r="P449" s="14">
        <v>3.5653290000000002</v>
      </c>
      <c r="Q449" s="14">
        <v>0.132608</v>
      </c>
      <c r="R449" s="14">
        <f t="shared" si="31"/>
        <v>4.9088289305553365</v>
      </c>
      <c r="S449" s="14">
        <f t="shared" si="32"/>
        <v>0.18257781731309566</v>
      </c>
      <c r="T449" s="13">
        <v>0.59519999999999995</v>
      </c>
      <c r="U449" s="13">
        <v>0.5796</v>
      </c>
      <c r="V449" s="14">
        <f t="shared" si="33"/>
        <v>2.9217349794665362</v>
      </c>
      <c r="W449" s="14">
        <f t="shared" si="34"/>
        <v>0.10582210291467024</v>
      </c>
    </row>
    <row r="450" spans="1:23">
      <c r="A450" s="11" t="s">
        <v>69</v>
      </c>
      <c r="B450" s="11" t="s">
        <v>65</v>
      </c>
      <c r="C450" s="12">
        <v>2801.4396430400002</v>
      </c>
      <c r="D450" s="11">
        <v>3</v>
      </c>
      <c r="E450" s="11">
        <v>9647</v>
      </c>
      <c r="F450" s="11" t="s">
        <v>64</v>
      </c>
      <c r="G450" s="11">
        <v>7</v>
      </c>
      <c r="H450" s="11" t="s">
        <v>68</v>
      </c>
      <c r="I450" s="11">
        <v>10</v>
      </c>
      <c r="J450" s="11">
        <v>3300</v>
      </c>
      <c r="K450" s="11">
        <v>3300</v>
      </c>
      <c r="L450" s="11">
        <v>630</v>
      </c>
      <c r="M450" s="12">
        <v>0.22997189225799999</v>
      </c>
      <c r="N450" s="13">
        <v>1</v>
      </c>
      <c r="O450" s="14">
        <f t="shared" si="30"/>
        <v>0.22997189225799999</v>
      </c>
      <c r="P450" s="14">
        <v>3.7313529999999999</v>
      </c>
      <c r="Q450" s="14">
        <v>0.13450200000000001</v>
      </c>
      <c r="R450" s="14">
        <f t="shared" si="31"/>
        <v>0.85810631009256499</v>
      </c>
      <c r="S450" s="14">
        <f t="shared" si="32"/>
        <v>3.0931679452485518E-2</v>
      </c>
      <c r="T450" s="13">
        <v>0.93</v>
      </c>
      <c r="U450" s="13">
        <v>0.92</v>
      </c>
      <c r="V450" s="14">
        <f t="shared" si="33"/>
        <v>0.79803886838608551</v>
      </c>
      <c r="W450" s="14">
        <f t="shared" si="34"/>
        <v>2.8457145096286676E-2</v>
      </c>
    </row>
    <row r="451" spans="1:23">
      <c r="A451" s="11" t="s">
        <v>69</v>
      </c>
      <c r="B451" s="11" t="s">
        <v>65</v>
      </c>
      <c r="C451" s="12">
        <v>2801.4396430400002</v>
      </c>
      <c r="D451" s="11">
        <v>3</v>
      </c>
      <c r="E451" s="11">
        <v>9648</v>
      </c>
      <c r="F451" s="11" t="s">
        <v>71</v>
      </c>
      <c r="G451" s="11">
        <v>6</v>
      </c>
      <c r="H451" s="11" t="s">
        <v>56</v>
      </c>
      <c r="I451" s="11">
        <v>7</v>
      </c>
      <c r="J451" s="11">
        <v>2110</v>
      </c>
      <c r="K451" s="11">
        <v>2110</v>
      </c>
      <c r="L451" s="11">
        <v>607</v>
      </c>
      <c r="M451" s="12">
        <v>0.18237649631399999</v>
      </c>
      <c r="N451" s="13">
        <v>1</v>
      </c>
      <c r="O451" s="14">
        <f t="shared" ref="O451:O514" si="35">M451*N451</f>
        <v>0.18237649631399999</v>
      </c>
      <c r="P451" s="14">
        <v>5.1233649999999997</v>
      </c>
      <c r="Q451" s="14">
        <v>0.78712700000000002</v>
      </c>
      <c r="R451" s="14">
        <f t="shared" ref="R451:R514" si="36">O451*P451</f>
        <v>0.93438135803777655</v>
      </c>
      <c r="S451" s="14">
        <f t="shared" ref="S451:S514" si="37">O451*Q451</f>
        <v>0.14355346441414987</v>
      </c>
      <c r="T451" s="13">
        <v>0.59519999999999995</v>
      </c>
      <c r="U451" s="13">
        <v>0.5796</v>
      </c>
      <c r="V451" s="14">
        <f t="shared" ref="V451:V514" si="38">R451*T451</f>
        <v>0.55614378430408451</v>
      </c>
      <c r="W451" s="14">
        <f t="shared" ref="W451:W514" si="39">S451*U451</f>
        <v>8.3203587974441273E-2</v>
      </c>
    </row>
    <row r="452" spans="1:23">
      <c r="A452" s="11" t="s">
        <v>69</v>
      </c>
      <c r="B452" s="11" t="s">
        <v>65</v>
      </c>
      <c r="C452" s="12">
        <v>2801.4396430400002</v>
      </c>
      <c r="D452" s="11">
        <v>3</v>
      </c>
      <c r="E452" s="11">
        <v>9649</v>
      </c>
      <c r="F452" s="11" t="s">
        <v>71</v>
      </c>
      <c r="G452" s="11">
        <v>6</v>
      </c>
      <c r="H452" s="11" t="s">
        <v>57</v>
      </c>
      <c r="I452" s="11">
        <v>11</v>
      </c>
      <c r="J452" s="11">
        <v>4340</v>
      </c>
      <c r="K452" s="11">
        <v>1180</v>
      </c>
      <c r="L452" s="11">
        <v>611</v>
      </c>
      <c r="M452" s="12">
        <v>4.9867027289100001</v>
      </c>
      <c r="N452" s="13">
        <v>1</v>
      </c>
      <c r="O452" s="14">
        <f t="shared" si="35"/>
        <v>4.9867027289100001</v>
      </c>
      <c r="P452" s="14">
        <v>3.3216420000000002</v>
      </c>
      <c r="Q452" s="14">
        <v>0.12356499999999999</v>
      </c>
      <c r="R452" s="14">
        <f t="shared" si="36"/>
        <v>16.56404122586207</v>
      </c>
      <c r="S452" s="14">
        <f t="shared" si="37"/>
        <v>0.61618192269776417</v>
      </c>
      <c r="T452" s="13">
        <v>0.59519999999999995</v>
      </c>
      <c r="U452" s="13">
        <v>0.5796</v>
      </c>
      <c r="V452" s="14">
        <f t="shared" si="38"/>
        <v>9.8589173376331036</v>
      </c>
      <c r="W452" s="14">
        <f t="shared" si="39"/>
        <v>0.35713904239562411</v>
      </c>
    </row>
    <row r="453" spans="1:23">
      <c r="A453" s="11" t="s">
        <v>69</v>
      </c>
      <c r="B453" s="11" t="s">
        <v>65</v>
      </c>
      <c r="C453" s="12">
        <v>2801.4396430400002</v>
      </c>
      <c r="D453" s="11">
        <v>3</v>
      </c>
      <c r="E453" s="11">
        <v>9650</v>
      </c>
      <c r="F453" s="11" t="s">
        <v>64</v>
      </c>
      <c r="G453" s="11">
        <v>7</v>
      </c>
      <c r="H453" s="11" t="s">
        <v>57</v>
      </c>
      <c r="I453" s="11">
        <v>11</v>
      </c>
      <c r="J453" s="11">
        <v>4340</v>
      </c>
      <c r="K453" s="11">
        <v>1180</v>
      </c>
      <c r="L453" s="11">
        <v>631</v>
      </c>
      <c r="M453" s="12">
        <v>2.2727523495700002</v>
      </c>
      <c r="N453" s="13">
        <v>1</v>
      </c>
      <c r="O453" s="14">
        <f t="shared" si="35"/>
        <v>2.2727523495700002</v>
      </c>
      <c r="P453" s="14">
        <v>3.2994349999999999</v>
      </c>
      <c r="Q453" s="14">
        <v>0.11773699999999999</v>
      </c>
      <c r="R453" s="14">
        <f t="shared" si="36"/>
        <v>7.4987986485034934</v>
      </c>
      <c r="S453" s="14">
        <f t="shared" si="37"/>
        <v>0.26758704338132311</v>
      </c>
      <c r="T453" s="13">
        <v>0.93</v>
      </c>
      <c r="U453" s="13">
        <v>0.92</v>
      </c>
      <c r="V453" s="14">
        <f t="shared" si="38"/>
        <v>6.9738827431082493</v>
      </c>
      <c r="W453" s="14">
        <f t="shared" si="39"/>
        <v>0.24618007991081728</v>
      </c>
    </row>
    <row r="454" spans="1:23">
      <c r="A454" s="11" t="s">
        <v>69</v>
      </c>
      <c r="B454" s="11" t="s">
        <v>65</v>
      </c>
      <c r="C454" s="12">
        <v>2801.4396430400002</v>
      </c>
      <c r="D454" s="11">
        <v>3</v>
      </c>
      <c r="E454" s="11">
        <v>9651</v>
      </c>
      <c r="F454" s="11" t="s">
        <v>71</v>
      </c>
      <c r="G454" s="11">
        <v>6</v>
      </c>
      <c r="H454" s="11" t="s">
        <v>58</v>
      </c>
      <c r="I454" s="11">
        <v>13</v>
      </c>
      <c r="J454" s="11">
        <v>6170</v>
      </c>
      <c r="K454" s="11">
        <v>6170</v>
      </c>
      <c r="L454" s="11">
        <v>613</v>
      </c>
      <c r="M454" s="12">
        <v>5.3150177014499998E-2</v>
      </c>
      <c r="N454" s="13">
        <v>0.95</v>
      </c>
      <c r="O454" s="14">
        <f t="shared" si="35"/>
        <v>5.0492668163774998E-2</v>
      </c>
      <c r="P454" s="14">
        <v>1.362085</v>
      </c>
      <c r="Q454" s="14">
        <v>5.3731000000000001E-2</v>
      </c>
      <c r="R454" s="14">
        <f t="shared" si="36"/>
        <v>6.877530591585547E-2</v>
      </c>
      <c r="S454" s="14">
        <f t="shared" si="37"/>
        <v>2.7130215531077943E-3</v>
      </c>
      <c r="T454" s="13">
        <v>0.59519999999999995</v>
      </c>
      <c r="U454" s="13">
        <v>0.5796</v>
      </c>
      <c r="V454" s="14">
        <f t="shared" si="38"/>
        <v>4.093506208111717E-2</v>
      </c>
      <c r="W454" s="14">
        <f t="shared" si="39"/>
        <v>1.5724672921812776E-3</v>
      </c>
    </row>
    <row r="455" spans="1:23">
      <c r="A455" s="11" t="s">
        <v>69</v>
      </c>
      <c r="B455" s="11" t="s">
        <v>65</v>
      </c>
      <c r="C455" s="12">
        <v>2801.4396430400002</v>
      </c>
      <c r="D455" s="11">
        <v>3</v>
      </c>
      <c r="E455" s="11">
        <v>9652</v>
      </c>
      <c r="F455" s="11" t="s">
        <v>71</v>
      </c>
      <c r="G455" s="11">
        <v>6</v>
      </c>
      <c r="H455" s="11" t="s">
        <v>51</v>
      </c>
      <c r="I455" s="11">
        <v>4</v>
      </c>
      <c r="J455" s="11">
        <v>1700</v>
      </c>
      <c r="K455" s="11">
        <v>1700</v>
      </c>
      <c r="L455" s="11">
        <v>604</v>
      </c>
      <c r="M455" s="12">
        <v>2.1283464488799999E-2</v>
      </c>
      <c r="N455" s="13">
        <v>1</v>
      </c>
      <c r="O455" s="14">
        <f t="shared" si="35"/>
        <v>2.1283464488799999E-2</v>
      </c>
      <c r="P455" s="14">
        <v>8.2890999999999995</v>
      </c>
      <c r="Q455" s="14">
        <v>1.220145</v>
      </c>
      <c r="R455" s="14">
        <f t="shared" si="36"/>
        <v>0.17642076549411206</v>
      </c>
      <c r="S455" s="14">
        <f t="shared" si="37"/>
        <v>2.5968912778686876E-2</v>
      </c>
      <c r="T455" s="13">
        <v>0.59519999999999995</v>
      </c>
      <c r="U455" s="13">
        <v>0.5796</v>
      </c>
      <c r="V455" s="14">
        <f t="shared" si="38"/>
        <v>0.1050056396220955</v>
      </c>
      <c r="W455" s="14">
        <f t="shared" si="39"/>
        <v>1.5051581846526912E-2</v>
      </c>
    </row>
    <row r="456" spans="1:23">
      <c r="A456" s="11" t="s">
        <v>69</v>
      </c>
      <c r="B456" s="11" t="s">
        <v>65</v>
      </c>
      <c r="C456" s="12">
        <v>2801.4396430400002</v>
      </c>
      <c r="D456" s="11">
        <v>3</v>
      </c>
      <c r="E456" s="11">
        <v>9653</v>
      </c>
      <c r="F456" s="11" t="s">
        <v>71</v>
      </c>
      <c r="G456" s="11">
        <v>6</v>
      </c>
      <c r="H456" s="11" t="s">
        <v>58</v>
      </c>
      <c r="I456" s="11">
        <v>13</v>
      </c>
      <c r="J456" s="11">
        <v>6170</v>
      </c>
      <c r="K456" s="11">
        <v>6170</v>
      </c>
      <c r="L456" s="11">
        <v>613</v>
      </c>
      <c r="M456" s="12">
        <v>0.22778893240600001</v>
      </c>
      <c r="N456" s="13">
        <v>0.95</v>
      </c>
      <c r="O456" s="14">
        <f t="shared" si="35"/>
        <v>0.21639948578570001</v>
      </c>
      <c r="P456" s="14">
        <v>1.362085</v>
      </c>
      <c r="Q456" s="14">
        <v>5.3731000000000001E-2</v>
      </c>
      <c r="R456" s="14">
        <f t="shared" si="36"/>
        <v>0.2947544935964152</v>
      </c>
      <c r="S456" s="14">
        <f t="shared" si="37"/>
        <v>1.1627360770751447E-2</v>
      </c>
      <c r="T456" s="13">
        <v>0.59519999999999995</v>
      </c>
      <c r="U456" s="13">
        <v>0.5796</v>
      </c>
      <c r="V456" s="14">
        <f t="shared" si="38"/>
        <v>0.17543787458858631</v>
      </c>
      <c r="W456" s="14">
        <f t="shared" si="39"/>
        <v>6.7392183027275383E-3</v>
      </c>
    </row>
    <row r="457" spans="1:23">
      <c r="A457" s="11" t="s">
        <v>69</v>
      </c>
      <c r="B457" s="11" t="s">
        <v>65</v>
      </c>
      <c r="C457" s="12">
        <v>2801.4396430400002</v>
      </c>
      <c r="D457" s="11">
        <v>3</v>
      </c>
      <c r="E457" s="11">
        <v>9654</v>
      </c>
      <c r="F457" s="11" t="s">
        <v>64</v>
      </c>
      <c r="G457" s="11">
        <v>7</v>
      </c>
      <c r="H457" s="11" t="s">
        <v>57</v>
      </c>
      <c r="I457" s="11">
        <v>11</v>
      </c>
      <c r="J457" s="11">
        <v>4340</v>
      </c>
      <c r="K457" s="11">
        <v>4340</v>
      </c>
      <c r="L457" s="11">
        <v>631</v>
      </c>
      <c r="M457" s="12">
        <v>0.14571950511099999</v>
      </c>
      <c r="N457" s="13">
        <v>1</v>
      </c>
      <c r="O457" s="14">
        <f t="shared" si="35"/>
        <v>0.14571950511099999</v>
      </c>
      <c r="P457" s="14">
        <v>3.2994349999999999</v>
      </c>
      <c r="Q457" s="14">
        <v>0.11773699999999999</v>
      </c>
      <c r="R457" s="14">
        <f t="shared" si="36"/>
        <v>0.48079203534591225</v>
      </c>
      <c r="S457" s="14">
        <f t="shared" si="37"/>
        <v>1.7156577373253806E-2</v>
      </c>
      <c r="T457" s="13">
        <v>0.93</v>
      </c>
      <c r="U457" s="13">
        <v>0.92</v>
      </c>
      <c r="V457" s="14">
        <f t="shared" si="38"/>
        <v>0.44713659287169844</v>
      </c>
      <c r="W457" s="14">
        <f t="shared" si="39"/>
        <v>1.5784051183393502E-2</v>
      </c>
    </row>
    <row r="458" spans="1:23">
      <c r="A458" s="11" t="s">
        <v>69</v>
      </c>
      <c r="B458" s="11" t="s">
        <v>65</v>
      </c>
      <c r="C458" s="12">
        <v>2801.4396430400002</v>
      </c>
      <c r="D458" s="11">
        <v>3</v>
      </c>
      <c r="E458" s="11">
        <v>9657</v>
      </c>
      <c r="F458" s="11" t="s">
        <v>64</v>
      </c>
      <c r="G458" s="11">
        <v>7</v>
      </c>
      <c r="H458" s="11" t="s">
        <v>51</v>
      </c>
      <c r="I458" s="11">
        <v>4</v>
      </c>
      <c r="J458" s="11">
        <v>8140</v>
      </c>
      <c r="K458" s="11">
        <v>8140</v>
      </c>
      <c r="L458" s="11">
        <v>624</v>
      </c>
      <c r="M458" s="12">
        <v>2.4881934550299998</v>
      </c>
      <c r="N458" s="13">
        <v>1</v>
      </c>
      <c r="O458" s="14">
        <f t="shared" si="35"/>
        <v>2.4881934550299998</v>
      </c>
      <c r="P458" s="14">
        <v>8.9435769999999994</v>
      </c>
      <c r="Q458" s="14">
        <v>1.3322039999999999</v>
      </c>
      <c r="R458" s="14">
        <f t="shared" si="36"/>
        <v>22.25334975595684</v>
      </c>
      <c r="S458" s="14">
        <f t="shared" si="37"/>
        <v>3.3147812735647855</v>
      </c>
      <c r="T458" s="13">
        <v>0.93</v>
      </c>
      <c r="U458" s="13">
        <v>0.92</v>
      </c>
      <c r="V458" s="14">
        <f t="shared" si="38"/>
        <v>20.695615273039863</v>
      </c>
      <c r="W458" s="14">
        <f t="shared" si="39"/>
        <v>3.0495987716796029</v>
      </c>
    </row>
    <row r="459" spans="1:23">
      <c r="A459" s="11" t="s">
        <v>69</v>
      </c>
      <c r="B459" s="11" t="s">
        <v>65</v>
      </c>
      <c r="C459" s="12">
        <v>2801.4396430400002</v>
      </c>
      <c r="D459" s="11">
        <v>3</v>
      </c>
      <c r="E459" s="11">
        <v>9658</v>
      </c>
      <c r="F459" s="11" t="s">
        <v>64</v>
      </c>
      <c r="G459" s="11">
        <v>7</v>
      </c>
      <c r="H459" s="11" t="s">
        <v>56</v>
      </c>
      <c r="I459" s="11">
        <v>7</v>
      </c>
      <c r="J459" s="11">
        <v>2110</v>
      </c>
      <c r="K459" s="11">
        <v>2110</v>
      </c>
      <c r="L459" s="11">
        <v>627</v>
      </c>
      <c r="M459" s="12">
        <v>3.1131613848500002</v>
      </c>
      <c r="N459" s="13">
        <v>1</v>
      </c>
      <c r="O459" s="14">
        <f t="shared" si="35"/>
        <v>3.1131613848500002</v>
      </c>
      <c r="P459" s="14">
        <v>6.1202810000000003</v>
      </c>
      <c r="Q459" s="14">
        <v>1.0088379999999999</v>
      </c>
      <c r="R459" s="14">
        <f t="shared" si="36"/>
        <v>19.053422473631144</v>
      </c>
      <c r="S459" s="14">
        <f t="shared" si="37"/>
        <v>3.140675505169304</v>
      </c>
      <c r="T459" s="13">
        <v>0.93</v>
      </c>
      <c r="U459" s="13">
        <v>0.92</v>
      </c>
      <c r="V459" s="14">
        <f t="shared" si="38"/>
        <v>17.719682900476965</v>
      </c>
      <c r="W459" s="14">
        <f t="shared" si="39"/>
        <v>2.8894214647557597</v>
      </c>
    </row>
    <row r="460" spans="1:23">
      <c r="A460" s="11" t="s">
        <v>69</v>
      </c>
      <c r="B460" s="11" t="s">
        <v>65</v>
      </c>
      <c r="C460" s="12">
        <v>2801.4396430400002</v>
      </c>
      <c r="D460" s="11">
        <v>3</v>
      </c>
      <c r="E460" s="11">
        <v>9659</v>
      </c>
      <c r="F460" s="11" t="s">
        <v>64</v>
      </c>
      <c r="G460" s="11">
        <v>7</v>
      </c>
      <c r="H460" s="11" t="s">
        <v>68</v>
      </c>
      <c r="I460" s="11">
        <v>10</v>
      </c>
      <c r="J460" s="11">
        <v>3100</v>
      </c>
      <c r="K460" s="11">
        <v>3100</v>
      </c>
      <c r="L460" s="11">
        <v>630</v>
      </c>
      <c r="M460" s="12">
        <v>0.21361383539600001</v>
      </c>
      <c r="N460" s="13">
        <v>1</v>
      </c>
      <c r="O460" s="14">
        <f t="shared" si="35"/>
        <v>0.21361383539600001</v>
      </c>
      <c r="P460" s="14">
        <v>3.7313529999999999</v>
      </c>
      <c r="Q460" s="14">
        <v>0.13450200000000001</v>
      </c>
      <c r="R460" s="14">
        <f t="shared" si="36"/>
        <v>0.79706862554637081</v>
      </c>
      <c r="S460" s="14">
        <f t="shared" si="37"/>
        <v>2.8731488088432795E-2</v>
      </c>
      <c r="T460" s="13">
        <v>0.93</v>
      </c>
      <c r="U460" s="13">
        <v>0.92</v>
      </c>
      <c r="V460" s="14">
        <f t="shared" si="38"/>
        <v>0.74127382175812484</v>
      </c>
      <c r="W460" s="14">
        <f t="shared" si="39"/>
        <v>2.6432969041358174E-2</v>
      </c>
    </row>
    <row r="461" spans="1:23">
      <c r="A461" s="11" t="s">
        <v>69</v>
      </c>
      <c r="B461" s="11" t="s">
        <v>65</v>
      </c>
      <c r="C461" s="12">
        <v>2801.4396430400002</v>
      </c>
      <c r="D461" s="11">
        <v>3</v>
      </c>
      <c r="E461" s="11">
        <v>9660</v>
      </c>
      <c r="F461" s="11" t="s">
        <v>64</v>
      </c>
      <c r="G461" s="11">
        <v>7</v>
      </c>
      <c r="H461" s="11" t="s">
        <v>68</v>
      </c>
      <c r="I461" s="11">
        <v>10</v>
      </c>
      <c r="J461" s="11">
        <v>3100</v>
      </c>
      <c r="K461" s="11">
        <v>1180</v>
      </c>
      <c r="L461" s="11">
        <v>630</v>
      </c>
      <c r="M461" s="12">
        <v>1.2062381210599999</v>
      </c>
      <c r="N461" s="13">
        <v>1</v>
      </c>
      <c r="O461" s="14">
        <f t="shared" si="35"/>
        <v>1.2062381210599999</v>
      </c>
      <c r="P461" s="14">
        <v>3.7313529999999999</v>
      </c>
      <c r="Q461" s="14">
        <v>0.13450200000000001</v>
      </c>
      <c r="R461" s="14">
        <f t="shared" si="36"/>
        <v>4.5009002317315936</v>
      </c>
      <c r="S461" s="14">
        <f t="shared" si="37"/>
        <v>0.16224143975881211</v>
      </c>
      <c r="T461" s="13">
        <v>0.93</v>
      </c>
      <c r="U461" s="13">
        <v>0.92</v>
      </c>
      <c r="V461" s="14">
        <f t="shared" si="38"/>
        <v>4.1858372155103822</v>
      </c>
      <c r="W461" s="14">
        <f t="shared" si="39"/>
        <v>0.14926212457810714</v>
      </c>
    </row>
    <row r="462" spans="1:23">
      <c r="A462" s="11" t="s">
        <v>69</v>
      </c>
      <c r="B462" s="11" t="s">
        <v>65</v>
      </c>
      <c r="C462" s="12">
        <v>2801.4396430400002</v>
      </c>
      <c r="D462" s="11">
        <v>3</v>
      </c>
      <c r="E462" s="11">
        <v>9661</v>
      </c>
      <c r="F462" s="11" t="s">
        <v>64</v>
      </c>
      <c r="G462" s="11">
        <v>7</v>
      </c>
      <c r="H462" s="11" t="s">
        <v>51</v>
      </c>
      <c r="I462" s="11">
        <v>4</v>
      </c>
      <c r="J462" s="11">
        <v>8140</v>
      </c>
      <c r="K462" s="11">
        <v>8140</v>
      </c>
      <c r="L462" s="11">
        <v>624</v>
      </c>
      <c r="M462" s="12">
        <v>0.47609400630299997</v>
      </c>
      <c r="N462" s="13">
        <v>1</v>
      </c>
      <c r="O462" s="14">
        <f t="shared" si="35"/>
        <v>0.47609400630299997</v>
      </c>
      <c r="P462" s="14">
        <v>8.9435769999999994</v>
      </c>
      <c r="Q462" s="14">
        <v>1.3322039999999999</v>
      </c>
      <c r="R462" s="14">
        <f t="shared" si="36"/>
        <v>4.257983404609365</v>
      </c>
      <c r="S462" s="14">
        <f t="shared" si="37"/>
        <v>0.6342543395728818</v>
      </c>
      <c r="T462" s="13">
        <v>0.93</v>
      </c>
      <c r="U462" s="13">
        <v>0.92</v>
      </c>
      <c r="V462" s="14">
        <f t="shared" si="38"/>
        <v>3.9599245662867095</v>
      </c>
      <c r="W462" s="14">
        <f t="shared" si="39"/>
        <v>0.58351399240705126</v>
      </c>
    </row>
    <row r="463" spans="1:23">
      <c r="A463" s="11" t="s">
        <v>69</v>
      </c>
      <c r="B463" s="11" t="s">
        <v>65</v>
      </c>
      <c r="C463" s="12">
        <v>2801.4396430400002</v>
      </c>
      <c r="D463" s="11">
        <v>3</v>
      </c>
      <c r="E463" s="11">
        <v>9662</v>
      </c>
      <c r="F463" s="11" t="s">
        <v>64</v>
      </c>
      <c r="G463" s="11">
        <v>7</v>
      </c>
      <c r="H463" s="11" t="s">
        <v>56</v>
      </c>
      <c r="I463" s="11">
        <v>7</v>
      </c>
      <c r="J463" s="11">
        <v>2110</v>
      </c>
      <c r="K463" s="11">
        <v>2110</v>
      </c>
      <c r="L463" s="11">
        <v>627</v>
      </c>
      <c r="M463" s="12">
        <v>4.7787616139000004</v>
      </c>
      <c r="N463" s="13">
        <v>1</v>
      </c>
      <c r="O463" s="14">
        <f t="shared" si="35"/>
        <v>4.7787616139000004</v>
      </c>
      <c r="P463" s="14">
        <v>6.1202810000000003</v>
      </c>
      <c r="Q463" s="14">
        <v>1.0088379999999999</v>
      </c>
      <c r="R463" s="14">
        <f t="shared" si="36"/>
        <v>29.247363909081511</v>
      </c>
      <c r="S463" s="14">
        <f t="shared" si="37"/>
        <v>4.8209963090436485</v>
      </c>
      <c r="T463" s="13">
        <v>0.93</v>
      </c>
      <c r="U463" s="13">
        <v>0.92</v>
      </c>
      <c r="V463" s="14">
        <f t="shared" si="38"/>
        <v>27.200048435445805</v>
      </c>
      <c r="W463" s="14">
        <f t="shared" si="39"/>
        <v>4.4353166043201568</v>
      </c>
    </row>
    <row r="464" spans="1:23">
      <c r="A464" s="11" t="s">
        <v>69</v>
      </c>
      <c r="B464" s="11" t="s">
        <v>65</v>
      </c>
      <c r="C464" s="12">
        <v>2801.4396430400002</v>
      </c>
      <c r="D464" s="11">
        <v>3</v>
      </c>
      <c r="E464" s="11">
        <v>9663</v>
      </c>
      <c r="F464" s="11" t="s">
        <v>64</v>
      </c>
      <c r="G464" s="11">
        <v>7</v>
      </c>
      <c r="H464" s="11" t="s">
        <v>68</v>
      </c>
      <c r="I464" s="11">
        <v>10</v>
      </c>
      <c r="J464" s="11">
        <v>3100</v>
      </c>
      <c r="K464" s="11">
        <v>3100</v>
      </c>
      <c r="L464" s="11">
        <v>630</v>
      </c>
      <c r="M464" s="12">
        <v>7.9189293204199999E-4</v>
      </c>
      <c r="N464" s="13">
        <v>1</v>
      </c>
      <c r="O464" s="14">
        <f t="shared" si="35"/>
        <v>7.9189293204199999E-4</v>
      </c>
      <c r="P464" s="14">
        <v>3.7313529999999999</v>
      </c>
      <c r="Q464" s="14">
        <v>0.13450200000000001</v>
      </c>
      <c r="R464" s="14">
        <f t="shared" si="36"/>
        <v>2.9548320676537126E-3</v>
      </c>
      <c r="S464" s="14">
        <f t="shared" si="37"/>
        <v>1.0651118314551309E-4</v>
      </c>
      <c r="T464" s="13">
        <v>0.93</v>
      </c>
      <c r="U464" s="13">
        <v>0.92</v>
      </c>
      <c r="V464" s="14">
        <f t="shared" si="38"/>
        <v>2.7479938229179528E-3</v>
      </c>
      <c r="W464" s="14">
        <f t="shared" si="39"/>
        <v>9.799028849387205E-5</v>
      </c>
    </row>
    <row r="465" spans="1:23">
      <c r="A465" s="11" t="s">
        <v>69</v>
      </c>
      <c r="B465" s="11" t="s">
        <v>65</v>
      </c>
      <c r="C465" s="12">
        <v>2801.4396430400002</v>
      </c>
      <c r="D465" s="11">
        <v>3</v>
      </c>
      <c r="E465" s="11">
        <v>9664</v>
      </c>
      <c r="F465" s="11" t="s">
        <v>64</v>
      </c>
      <c r="G465" s="11">
        <v>7</v>
      </c>
      <c r="H465" s="11" t="s">
        <v>58</v>
      </c>
      <c r="I465" s="11">
        <v>13</v>
      </c>
      <c r="J465" s="11">
        <v>6410</v>
      </c>
      <c r="K465" s="11">
        <v>6410</v>
      </c>
      <c r="L465" s="11">
        <v>633</v>
      </c>
      <c r="M465" s="12">
        <v>1.17807714489</v>
      </c>
      <c r="N465" s="13">
        <v>1</v>
      </c>
      <c r="O465" s="14">
        <f t="shared" si="35"/>
        <v>1.17807714489</v>
      </c>
      <c r="P465" s="14">
        <v>1.6597740000000001</v>
      </c>
      <c r="Q465" s="14">
        <v>6.0443999999999998E-2</v>
      </c>
      <c r="R465" s="14">
        <f t="shared" si="36"/>
        <v>1.9553418150826549</v>
      </c>
      <c r="S465" s="14">
        <f t="shared" si="37"/>
        <v>7.1207694945731162E-2</v>
      </c>
      <c r="T465" s="13">
        <v>0.93</v>
      </c>
      <c r="U465" s="13">
        <v>0.92</v>
      </c>
      <c r="V465" s="14">
        <f t="shared" si="38"/>
        <v>1.8184678880268692</v>
      </c>
      <c r="W465" s="14">
        <f t="shared" si="39"/>
        <v>6.5511079350072665E-2</v>
      </c>
    </row>
    <row r="466" spans="1:23">
      <c r="A466" s="11" t="s">
        <v>69</v>
      </c>
      <c r="B466" s="11" t="s">
        <v>65</v>
      </c>
      <c r="C466" s="12">
        <v>2801.4396430400002</v>
      </c>
      <c r="D466" s="11">
        <v>3</v>
      </c>
      <c r="E466" s="11">
        <v>9730</v>
      </c>
      <c r="F466" s="11" t="s">
        <v>71</v>
      </c>
      <c r="G466" s="11">
        <v>6</v>
      </c>
      <c r="H466" s="11" t="s">
        <v>68</v>
      </c>
      <c r="I466" s="11">
        <v>10</v>
      </c>
      <c r="J466" s="11">
        <v>3200</v>
      </c>
      <c r="K466" s="11">
        <v>1180</v>
      </c>
      <c r="L466" s="11">
        <v>610</v>
      </c>
      <c r="M466" s="12">
        <v>0.68552683195800002</v>
      </c>
      <c r="N466" s="13">
        <v>1</v>
      </c>
      <c r="O466" s="14">
        <f t="shared" si="35"/>
        <v>0.68552683195800002</v>
      </c>
      <c r="P466" s="14">
        <v>3.5653290000000002</v>
      </c>
      <c r="Q466" s="14">
        <v>0.132608</v>
      </c>
      <c r="R466" s="14">
        <f t="shared" si="36"/>
        <v>2.4441286942579845</v>
      </c>
      <c r="S466" s="14">
        <f t="shared" si="37"/>
        <v>9.0906342132286475E-2</v>
      </c>
      <c r="T466" s="13">
        <v>0.59519999999999995</v>
      </c>
      <c r="U466" s="13">
        <v>0.5796</v>
      </c>
      <c r="V466" s="14">
        <f t="shared" si="38"/>
        <v>1.4547453988223522</v>
      </c>
      <c r="W466" s="14">
        <f t="shared" si="39"/>
        <v>5.2689315899873239E-2</v>
      </c>
    </row>
    <row r="467" spans="1:23">
      <c r="A467" s="11" t="s">
        <v>69</v>
      </c>
      <c r="B467" s="11" t="s">
        <v>65</v>
      </c>
      <c r="C467" s="12">
        <v>2801.4396430400002</v>
      </c>
      <c r="D467" s="11">
        <v>3</v>
      </c>
      <c r="E467" s="11">
        <v>9731</v>
      </c>
      <c r="F467" s="11" t="s">
        <v>71</v>
      </c>
      <c r="G467" s="11">
        <v>6</v>
      </c>
      <c r="H467" s="11" t="s">
        <v>60</v>
      </c>
      <c r="I467" s="11">
        <v>8</v>
      </c>
      <c r="J467" s="11">
        <v>2430</v>
      </c>
      <c r="K467" s="11">
        <v>2430</v>
      </c>
      <c r="L467" s="11">
        <v>608</v>
      </c>
      <c r="M467" s="12">
        <v>0.48921473827700002</v>
      </c>
      <c r="N467" s="13">
        <v>1</v>
      </c>
      <c r="O467" s="14">
        <f t="shared" si="35"/>
        <v>0.48921473827700002</v>
      </c>
      <c r="P467" s="14">
        <v>8.2702740000000006</v>
      </c>
      <c r="Q467" s="14">
        <v>1.4356819999999999</v>
      </c>
      <c r="R467" s="14">
        <f t="shared" si="36"/>
        <v>4.0459399303890784</v>
      </c>
      <c r="S467" s="14">
        <f t="shared" si="37"/>
        <v>0.70235679387899985</v>
      </c>
      <c r="T467" s="13">
        <v>0.59519999999999995</v>
      </c>
      <c r="U467" s="13">
        <v>0.5796</v>
      </c>
      <c r="V467" s="14">
        <f t="shared" si="38"/>
        <v>2.4081434465675793</v>
      </c>
      <c r="W467" s="14">
        <f t="shared" si="39"/>
        <v>0.40708599773226833</v>
      </c>
    </row>
    <row r="468" spans="1:23">
      <c r="A468" s="11" t="s">
        <v>69</v>
      </c>
      <c r="B468" s="11" t="s">
        <v>65</v>
      </c>
      <c r="C468" s="12">
        <v>2801.4396430400002</v>
      </c>
      <c r="D468" s="11">
        <v>3</v>
      </c>
      <c r="E468" s="11">
        <v>9732</v>
      </c>
      <c r="F468" s="11" t="s">
        <v>71</v>
      </c>
      <c r="G468" s="11">
        <v>6</v>
      </c>
      <c r="H468" s="11" t="s">
        <v>67</v>
      </c>
      <c r="I468" s="11">
        <v>9</v>
      </c>
      <c r="J468" s="11">
        <v>2210</v>
      </c>
      <c r="K468" s="11">
        <v>2210</v>
      </c>
      <c r="L468" s="11">
        <v>609</v>
      </c>
      <c r="M468" s="12">
        <v>0.42069068120399999</v>
      </c>
      <c r="N468" s="13">
        <v>1</v>
      </c>
      <c r="O468" s="14">
        <f t="shared" si="35"/>
        <v>0.42069068120399999</v>
      </c>
      <c r="P468" s="14">
        <v>4.4524470000000003</v>
      </c>
      <c r="Q468" s="14">
        <v>0.81168600000000002</v>
      </c>
      <c r="R468" s="14">
        <f t="shared" si="36"/>
        <v>1.8731029614547063</v>
      </c>
      <c r="S468" s="14">
        <f t="shared" si="37"/>
        <v>0.34146873626374996</v>
      </c>
      <c r="T468" s="13">
        <v>0.59519999999999995</v>
      </c>
      <c r="U468" s="13">
        <v>0.5796</v>
      </c>
      <c r="V468" s="14">
        <f t="shared" si="38"/>
        <v>1.1148708826578411</v>
      </c>
      <c r="W468" s="14">
        <f t="shared" si="39"/>
        <v>0.19791527953846949</v>
      </c>
    </row>
    <row r="469" spans="1:23">
      <c r="A469" s="11" t="s">
        <v>69</v>
      </c>
      <c r="B469" s="11" t="s">
        <v>65</v>
      </c>
      <c r="C469" s="12">
        <v>2801.4396430400002</v>
      </c>
      <c r="D469" s="11">
        <v>3</v>
      </c>
      <c r="E469" s="11">
        <v>9733</v>
      </c>
      <c r="F469" s="11" t="s">
        <v>71</v>
      </c>
      <c r="G469" s="11">
        <v>6</v>
      </c>
      <c r="H469" s="11" t="s">
        <v>55</v>
      </c>
      <c r="I469" s="11">
        <v>2</v>
      </c>
      <c r="J469" s="11">
        <v>1200</v>
      </c>
      <c r="K469" s="11">
        <v>1200</v>
      </c>
      <c r="L469" s="11">
        <v>602</v>
      </c>
      <c r="M469" s="12">
        <v>13.5692444993</v>
      </c>
      <c r="N469" s="13">
        <v>1</v>
      </c>
      <c r="O469" s="14">
        <f t="shared" si="35"/>
        <v>13.5692444993</v>
      </c>
      <c r="P469" s="14">
        <v>6.6651429999999996</v>
      </c>
      <c r="Q469" s="14">
        <v>1.063094</v>
      </c>
      <c r="R469" s="14">
        <f t="shared" si="36"/>
        <v>90.440954989797888</v>
      </c>
      <c r="S469" s="14">
        <f t="shared" si="37"/>
        <v>14.425382411738834</v>
      </c>
      <c r="T469" s="13">
        <v>0.59519999999999995</v>
      </c>
      <c r="U469" s="13">
        <v>0.5796</v>
      </c>
      <c r="V469" s="14">
        <f t="shared" si="38"/>
        <v>53.830456409927699</v>
      </c>
      <c r="W469" s="14">
        <f t="shared" si="39"/>
        <v>8.3609516458438282</v>
      </c>
    </row>
    <row r="470" spans="1:23">
      <c r="A470" s="11" t="s">
        <v>69</v>
      </c>
      <c r="B470" s="11" t="s">
        <v>65</v>
      </c>
      <c r="C470" s="12">
        <v>2801.4396430400002</v>
      </c>
      <c r="D470" s="11">
        <v>3</v>
      </c>
      <c r="E470" s="11">
        <v>9757</v>
      </c>
      <c r="F470" s="11" t="s">
        <v>64</v>
      </c>
      <c r="G470" s="11">
        <v>7</v>
      </c>
      <c r="H470" s="11" t="s">
        <v>51</v>
      </c>
      <c r="I470" s="11">
        <v>4</v>
      </c>
      <c r="J470" s="11">
        <v>8140</v>
      </c>
      <c r="K470" s="11">
        <v>8140</v>
      </c>
      <c r="L470" s="11">
        <v>624</v>
      </c>
      <c r="M470" s="12">
        <v>1.2053991237199999E-2</v>
      </c>
      <c r="N470" s="13">
        <v>1</v>
      </c>
      <c r="O470" s="14">
        <f t="shared" si="35"/>
        <v>1.2053991237199999E-2</v>
      </c>
      <c r="P470" s="14">
        <v>8.9435769999999994</v>
      </c>
      <c r="Q470" s="14">
        <v>1.3322039999999999</v>
      </c>
      <c r="R470" s="14">
        <f t="shared" si="36"/>
        <v>0.10780579878722345</v>
      </c>
      <c r="S470" s="14">
        <f t="shared" si="37"/>
        <v>1.6058375342162787E-2</v>
      </c>
      <c r="T470" s="13">
        <v>0.93</v>
      </c>
      <c r="U470" s="13">
        <v>0.92</v>
      </c>
      <c r="V470" s="14">
        <f t="shared" si="38"/>
        <v>0.10025939287211781</v>
      </c>
      <c r="W470" s="14">
        <f t="shared" si="39"/>
        <v>1.4773705314789765E-2</v>
      </c>
    </row>
    <row r="471" spans="1:23">
      <c r="A471" s="11" t="s">
        <v>69</v>
      </c>
      <c r="B471" s="11" t="s">
        <v>65</v>
      </c>
      <c r="C471" s="12">
        <v>2801.4396430400002</v>
      </c>
      <c r="D471" s="11">
        <v>3</v>
      </c>
      <c r="E471" s="11">
        <v>9758</v>
      </c>
      <c r="F471" s="11" t="s">
        <v>64</v>
      </c>
      <c r="G471" s="11">
        <v>7</v>
      </c>
      <c r="H471" s="11" t="s">
        <v>57</v>
      </c>
      <c r="I471" s="11">
        <v>11</v>
      </c>
      <c r="J471" s="11">
        <v>4340</v>
      </c>
      <c r="K471" s="11">
        <v>4340</v>
      </c>
      <c r="L471" s="11">
        <v>631</v>
      </c>
      <c r="M471" s="12">
        <v>3.8373092922699997E-2</v>
      </c>
      <c r="N471" s="13">
        <v>1</v>
      </c>
      <c r="O471" s="14">
        <f t="shared" si="35"/>
        <v>3.8373092922699997E-2</v>
      </c>
      <c r="P471" s="14">
        <v>3.2994349999999999</v>
      </c>
      <c r="Q471" s="14">
        <v>0.11773699999999999</v>
      </c>
      <c r="R471" s="14">
        <f t="shared" si="36"/>
        <v>0.12660952584740867</v>
      </c>
      <c r="S471" s="14">
        <f t="shared" si="37"/>
        <v>4.5179328414399296E-3</v>
      </c>
      <c r="T471" s="13">
        <v>0.93</v>
      </c>
      <c r="U471" s="13">
        <v>0.92</v>
      </c>
      <c r="V471" s="14">
        <f t="shared" si="38"/>
        <v>0.11774685903809007</v>
      </c>
      <c r="W471" s="14">
        <f t="shared" si="39"/>
        <v>4.1564982141247351E-3</v>
      </c>
    </row>
    <row r="472" spans="1:23">
      <c r="A472" s="11" t="s">
        <v>69</v>
      </c>
      <c r="B472" s="11" t="s">
        <v>65</v>
      </c>
      <c r="C472" s="12">
        <v>2801.4396430400002</v>
      </c>
      <c r="D472" s="11">
        <v>3</v>
      </c>
      <c r="E472" s="11">
        <v>9759</v>
      </c>
      <c r="F472" s="11" t="s">
        <v>64</v>
      </c>
      <c r="G472" s="11">
        <v>7</v>
      </c>
      <c r="H472" s="11" t="s">
        <v>68</v>
      </c>
      <c r="I472" s="11">
        <v>10</v>
      </c>
      <c r="J472" s="11">
        <v>3100</v>
      </c>
      <c r="K472" s="11">
        <v>3100</v>
      </c>
      <c r="L472" s="11">
        <v>630</v>
      </c>
      <c r="M472" s="12">
        <v>5.6107807306500002</v>
      </c>
      <c r="N472" s="13">
        <v>1</v>
      </c>
      <c r="O472" s="14">
        <f t="shared" si="35"/>
        <v>5.6107807306500002</v>
      </c>
      <c r="P472" s="14">
        <v>3.7313529999999999</v>
      </c>
      <c r="Q472" s="14">
        <v>0.13450200000000001</v>
      </c>
      <c r="R472" s="14">
        <f t="shared" si="36"/>
        <v>20.93580351165307</v>
      </c>
      <c r="S472" s="14">
        <f t="shared" si="37"/>
        <v>0.75466122983388639</v>
      </c>
      <c r="T472" s="13">
        <v>0.93</v>
      </c>
      <c r="U472" s="13">
        <v>0.92</v>
      </c>
      <c r="V472" s="14">
        <f t="shared" si="38"/>
        <v>19.470297265837356</v>
      </c>
      <c r="W472" s="14">
        <f t="shared" si="39"/>
        <v>0.6942883314471755</v>
      </c>
    </row>
    <row r="473" spans="1:23">
      <c r="A473" s="11" t="s">
        <v>69</v>
      </c>
      <c r="B473" s="11" t="s">
        <v>65</v>
      </c>
      <c r="C473" s="12">
        <v>2801.4396430400002</v>
      </c>
      <c r="D473" s="11">
        <v>3</v>
      </c>
      <c r="E473" s="11">
        <v>9760</v>
      </c>
      <c r="F473" s="11" t="s">
        <v>64</v>
      </c>
      <c r="G473" s="11">
        <v>7</v>
      </c>
      <c r="H473" s="11" t="s">
        <v>62</v>
      </c>
      <c r="I473" s="11">
        <v>1</v>
      </c>
      <c r="J473" s="11">
        <v>1100</v>
      </c>
      <c r="K473" s="11">
        <v>1100</v>
      </c>
      <c r="L473" s="11">
        <v>621</v>
      </c>
      <c r="M473" s="12">
        <v>1.5567999347100001</v>
      </c>
      <c r="N473" s="13">
        <v>1</v>
      </c>
      <c r="O473" s="14">
        <f t="shared" si="35"/>
        <v>1.5567999347100001</v>
      </c>
      <c r="P473" s="14">
        <v>4.1810729999999996</v>
      </c>
      <c r="Q473" s="14">
        <v>0.71781099999999998</v>
      </c>
      <c r="R473" s="14">
        <f t="shared" si="36"/>
        <v>6.5090941734177434</v>
      </c>
      <c r="S473" s="14">
        <f t="shared" si="37"/>
        <v>1.1174881179341198</v>
      </c>
      <c r="T473" s="13">
        <v>0.93</v>
      </c>
      <c r="U473" s="13">
        <v>0.92</v>
      </c>
      <c r="V473" s="14">
        <f t="shared" si="38"/>
        <v>6.0534575812785016</v>
      </c>
      <c r="W473" s="14">
        <f t="shared" si="39"/>
        <v>1.0280890684993902</v>
      </c>
    </row>
    <row r="474" spans="1:23">
      <c r="A474" s="11" t="s">
        <v>69</v>
      </c>
      <c r="B474" s="11" t="s">
        <v>65</v>
      </c>
      <c r="C474" s="12">
        <v>2801.4396430400002</v>
      </c>
      <c r="D474" s="11">
        <v>3</v>
      </c>
      <c r="E474" s="11">
        <v>9761</v>
      </c>
      <c r="F474" s="11" t="s">
        <v>64</v>
      </c>
      <c r="G474" s="11">
        <v>7</v>
      </c>
      <c r="H474" s="11" t="s">
        <v>68</v>
      </c>
      <c r="I474" s="11">
        <v>10</v>
      </c>
      <c r="J474" s="11">
        <v>3100</v>
      </c>
      <c r="K474" s="11">
        <v>1180</v>
      </c>
      <c r="L474" s="11">
        <v>630</v>
      </c>
      <c r="M474" s="12">
        <v>8.2936736447800002E-2</v>
      </c>
      <c r="N474" s="13">
        <v>1</v>
      </c>
      <c r="O474" s="14">
        <f t="shared" si="35"/>
        <v>8.2936736447800002E-2</v>
      </c>
      <c r="P474" s="14">
        <v>3.7313529999999999</v>
      </c>
      <c r="Q474" s="14">
        <v>0.13450200000000001</v>
      </c>
      <c r="R474" s="14">
        <f t="shared" si="36"/>
        <v>0.30946624035470788</v>
      </c>
      <c r="S474" s="14">
        <f t="shared" si="37"/>
        <v>1.1155156925701997E-2</v>
      </c>
      <c r="T474" s="13">
        <v>0.93</v>
      </c>
      <c r="U474" s="13">
        <v>0.92</v>
      </c>
      <c r="V474" s="14">
        <f t="shared" si="38"/>
        <v>0.28780360352987833</v>
      </c>
      <c r="W474" s="14">
        <f t="shared" si="39"/>
        <v>1.0262744371645838E-2</v>
      </c>
    </row>
    <row r="475" spans="1:23">
      <c r="A475" s="11" t="s">
        <v>69</v>
      </c>
      <c r="B475" s="11" t="s">
        <v>65</v>
      </c>
      <c r="C475" s="12">
        <v>2801.4396430400002</v>
      </c>
      <c r="D475" s="11">
        <v>3</v>
      </c>
      <c r="E475" s="11">
        <v>9764</v>
      </c>
      <c r="F475" s="11" t="s">
        <v>64</v>
      </c>
      <c r="G475" s="11">
        <v>7</v>
      </c>
      <c r="H475" s="11" t="s">
        <v>63</v>
      </c>
      <c r="I475" s="11">
        <v>6</v>
      </c>
      <c r="J475" s="11">
        <v>7410</v>
      </c>
      <c r="K475" s="11">
        <v>7410</v>
      </c>
      <c r="L475" s="11">
        <v>626</v>
      </c>
      <c r="M475" s="12">
        <v>1.2605934666</v>
      </c>
      <c r="N475" s="13">
        <v>1</v>
      </c>
      <c r="O475" s="14">
        <f t="shared" si="35"/>
        <v>1.2605934666</v>
      </c>
      <c r="P475" s="14">
        <v>3.6973400000000001</v>
      </c>
      <c r="Q475" s="14">
        <v>0.14446200000000001</v>
      </c>
      <c r="R475" s="14">
        <f t="shared" si="36"/>
        <v>4.6608426477988445</v>
      </c>
      <c r="S475" s="14">
        <f t="shared" si="37"/>
        <v>0.18210785337196922</v>
      </c>
      <c r="T475" s="13">
        <v>0.93</v>
      </c>
      <c r="U475" s="13">
        <v>0.92</v>
      </c>
      <c r="V475" s="14">
        <f t="shared" si="38"/>
        <v>4.3345836624529257</v>
      </c>
      <c r="W475" s="14">
        <f t="shared" si="39"/>
        <v>0.1675392251022117</v>
      </c>
    </row>
    <row r="476" spans="1:23">
      <c r="A476" s="11" t="s">
        <v>69</v>
      </c>
      <c r="B476" s="11" t="s">
        <v>65</v>
      </c>
      <c r="C476" s="12">
        <v>2801.4396430400002</v>
      </c>
      <c r="D476" s="11">
        <v>3</v>
      </c>
      <c r="E476" s="11">
        <v>9765</v>
      </c>
      <c r="F476" s="11" t="s">
        <v>64</v>
      </c>
      <c r="G476" s="11">
        <v>7</v>
      </c>
      <c r="H476" s="11" t="s">
        <v>68</v>
      </c>
      <c r="I476" s="11">
        <v>10</v>
      </c>
      <c r="J476" s="11">
        <v>3100</v>
      </c>
      <c r="K476" s="11">
        <v>3100</v>
      </c>
      <c r="L476" s="11">
        <v>630</v>
      </c>
      <c r="M476" s="12">
        <v>3.0855783248400002</v>
      </c>
      <c r="N476" s="13">
        <v>1</v>
      </c>
      <c r="O476" s="14">
        <f t="shared" si="35"/>
        <v>3.0855783248400002</v>
      </c>
      <c r="P476" s="14">
        <v>3.7313529999999999</v>
      </c>
      <c r="Q476" s="14">
        <v>0.13450200000000001</v>
      </c>
      <c r="R476" s="14">
        <f t="shared" si="36"/>
        <v>11.51338193912671</v>
      </c>
      <c r="S476" s="14">
        <f t="shared" si="37"/>
        <v>0.41501645584762975</v>
      </c>
      <c r="T476" s="13">
        <v>0.93</v>
      </c>
      <c r="U476" s="13">
        <v>0.92</v>
      </c>
      <c r="V476" s="14">
        <f t="shared" si="38"/>
        <v>10.70744520338784</v>
      </c>
      <c r="W476" s="14">
        <f t="shared" si="39"/>
        <v>0.38181513937981937</v>
      </c>
    </row>
    <row r="477" spans="1:23">
      <c r="A477" s="11" t="s">
        <v>69</v>
      </c>
      <c r="B477" s="11" t="s">
        <v>65</v>
      </c>
      <c r="C477" s="12">
        <v>2801.4396430400002</v>
      </c>
      <c r="D477" s="11">
        <v>3</v>
      </c>
      <c r="E477" s="11">
        <v>9793</v>
      </c>
      <c r="F477" s="11" t="s">
        <v>64</v>
      </c>
      <c r="G477" s="11">
        <v>7</v>
      </c>
      <c r="H477" s="11" t="s">
        <v>63</v>
      </c>
      <c r="I477" s="11">
        <v>6</v>
      </c>
      <c r="J477" s="11">
        <v>7410</v>
      </c>
      <c r="K477" s="11">
        <v>7410</v>
      </c>
      <c r="L477" s="11">
        <v>626</v>
      </c>
      <c r="M477" s="12">
        <v>2.7161693902600001</v>
      </c>
      <c r="N477" s="13">
        <v>1</v>
      </c>
      <c r="O477" s="14">
        <f t="shared" si="35"/>
        <v>2.7161693902600001</v>
      </c>
      <c r="P477" s="14">
        <v>3.6973400000000001</v>
      </c>
      <c r="Q477" s="14">
        <v>0.14446200000000001</v>
      </c>
      <c r="R477" s="14">
        <f t="shared" si="36"/>
        <v>10.042601733383909</v>
      </c>
      <c r="S477" s="14">
        <f t="shared" si="37"/>
        <v>0.39238326245574018</v>
      </c>
      <c r="T477" s="13">
        <v>0.93</v>
      </c>
      <c r="U477" s="13">
        <v>0.92</v>
      </c>
      <c r="V477" s="14">
        <f t="shared" si="38"/>
        <v>9.3396196120470361</v>
      </c>
      <c r="W477" s="14">
        <f t="shared" si="39"/>
        <v>0.36099260145928097</v>
      </c>
    </row>
    <row r="478" spans="1:23">
      <c r="A478" s="11" t="s">
        <v>69</v>
      </c>
      <c r="B478" s="11" t="s">
        <v>65</v>
      </c>
      <c r="C478" s="12">
        <v>2801.4396430400002</v>
      </c>
      <c r="D478" s="11">
        <v>3</v>
      </c>
      <c r="E478" s="11">
        <v>9794</v>
      </c>
      <c r="F478" s="11" t="s">
        <v>64</v>
      </c>
      <c r="G478" s="11">
        <v>7</v>
      </c>
      <c r="H478" s="11" t="s">
        <v>68</v>
      </c>
      <c r="I478" s="11">
        <v>10</v>
      </c>
      <c r="J478" s="11">
        <v>3100</v>
      </c>
      <c r="K478" s="11">
        <v>3100</v>
      </c>
      <c r="L478" s="11">
        <v>630</v>
      </c>
      <c r="M478" s="12">
        <v>1.6729029636399999</v>
      </c>
      <c r="N478" s="13">
        <v>1</v>
      </c>
      <c r="O478" s="14">
        <f t="shared" si="35"/>
        <v>1.6729029636399999</v>
      </c>
      <c r="P478" s="14">
        <v>3.7313529999999999</v>
      </c>
      <c r="Q478" s="14">
        <v>0.13450200000000001</v>
      </c>
      <c r="R478" s="14">
        <f t="shared" si="36"/>
        <v>6.2421914920870041</v>
      </c>
      <c r="S478" s="14">
        <f t="shared" si="37"/>
        <v>0.22500879441550728</v>
      </c>
      <c r="T478" s="13">
        <v>0.93</v>
      </c>
      <c r="U478" s="13">
        <v>0.92</v>
      </c>
      <c r="V478" s="14">
        <f t="shared" si="38"/>
        <v>5.8052380876409142</v>
      </c>
      <c r="W478" s="14">
        <f t="shared" si="39"/>
        <v>0.20700809086226671</v>
      </c>
    </row>
    <row r="479" spans="1:23">
      <c r="A479" s="11" t="s">
        <v>69</v>
      </c>
      <c r="B479" s="11" t="s">
        <v>65</v>
      </c>
      <c r="C479" s="12">
        <v>2801.4396430400002</v>
      </c>
      <c r="D479" s="11">
        <v>3</v>
      </c>
      <c r="E479" s="11">
        <v>9795</v>
      </c>
      <c r="F479" s="11" t="s">
        <v>64</v>
      </c>
      <c r="G479" s="11">
        <v>7</v>
      </c>
      <c r="H479" s="11" t="s">
        <v>57</v>
      </c>
      <c r="I479" s="11">
        <v>11</v>
      </c>
      <c r="J479" s="11">
        <v>4340</v>
      </c>
      <c r="K479" s="11">
        <v>4340</v>
      </c>
      <c r="L479" s="11">
        <v>631</v>
      </c>
      <c r="M479" s="12">
        <v>0.74008926016300003</v>
      </c>
      <c r="N479" s="13">
        <v>1</v>
      </c>
      <c r="O479" s="14">
        <f t="shared" si="35"/>
        <v>0.74008926016300003</v>
      </c>
      <c r="P479" s="14">
        <v>3.2994349999999999</v>
      </c>
      <c r="Q479" s="14">
        <v>0.11773699999999999</v>
      </c>
      <c r="R479" s="14">
        <f t="shared" si="36"/>
        <v>2.4418764081059079</v>
      </c>
      <c r="S479" s="14">
        <f t="shared" si="37"/>
        <v>8.713588922381113E-2</v>
      </c>
      <c r="T479" s="13">
        <v>0.93</v>
      </c>
      <c r="U479" s="13">
        <v>0.92</v>
      </c>
      <c r="V479" s="14">
        <f t="shared" si="38"/>
        <v>2.2709450595384943</v>
      </c>
      <c r="W479" s="14">
        <f t="shared" si="39"/>
        <v>8.0165018085906245E-2</v>
      </c>
    </row>
    <row r="480" spans="1:23">
      <c r="A480" s="11" t="s">
        <v>69</v>
      </c>
      <c r="B480" s="11" t="s">
        <v>65</v>
      </c>
      <c r="C480" s="12">
        <v>2801.4396430400002</v>
      </c>
      <c r="D480" s="11">
        <v>3</v>
      </c>
      <c r="E480" s="11">
        <v>9818</v>
      </c>
      <c r="F480" s="11" t="s">
        <v>64</v>
      </c>
      <c r="G480" s="11">
        <v>7</v>
      </c>
      <c r="H480" s="11" t="s">
        <v>68</v>
      </c>
      <c r="I480" s="11">
        <v>10</v>
      </c>
      <c r="J480" s="11">
        <v>3100</v>
      </c>
      <c r="K480" s="11">
        <v>3100</v>
      </c>
      <c r="L480" s="11">
        <v>630</v>
      </c>
      <c r="M480" s="12">
        <v>4.95828325742E-2</v>
      </c>
      <c r="N480" s="13">
        <v>1</v>
      </c>
      <c r="O480" s="14">
        <f t="shared" si="35"/>
        <v>4.95828325742E-2</v>
      </c>
      <c r="P480" s="14">
        <v>3.7313529999999999</v>
      </c>
      <c r="Q480" s="14">
        <v>0.13450200000000001</v>
      </c>
      <c r="R480" s="14">
        <f t="shared" si="36"/>
        <v>0.1850110510742389</v>
      </c>
      <c r="S480" s="14">
        <f t="shared" si="37"/>
        <v>6.6689901468950487E-3</v>
      </c>
      <c r="T480" s="13">
        <v>0.93</v>
      </c>
      <c r="U480" s="13">
        <v>0.92</v>
      </c>
      <c r="V480" s="14">
        <f t="shared" si="38"/>
        <v>0.17206027749904218</v>
      </c>
      <c r="W480" s="14">
        <f t="shared" si="39"/>
        <v>6.135470935143445E-3</v>
      </c>
    </row>
    <row r="481" spans="1:23">
      <c r="A481" s="11" t="s">
        <v>69</v>
      </c>
      <c r="B481" s="11" t="s">
        <v>65</v>
      </c>
      <c r="C481" s="12">
        <v>2801.4396430400002</v>
      </c>
      <c r="D481" s="11">
        <v>3</v>
      </c>
      <c r="E481" s="11">
        <v>9819</v>
      </c>
      <c r="F481" s="11" t="s">
        <v>64</v>
      </c>
      <c r="G481" s="11">
        <v>7</v>
      </c>
      <c r="H481" s="11" t="s">
        <v>51</v>
      </c>
      <c r="I481" s="11">
        <v>4</v>
      </c>
      <c r="J481" s="11">
        <v>1400</v>
      </c>
      <c r="K481" s="11">
        <v>1400</v>
      </c>
      <c r="L481" s="11">
        <v>624</v>
      </c>
      <c r="M481" s="12">
        <v>4.4241819845799997</v>
      </c>
      <c r="N481" s="13">
        <v>1</v>
      </c>
      <c r="O481" s="14">
        <f t="shared" si="35"/>
        <v>4.4241819845799997</v>
      </c>
      <c r="P481" s="14">
        <v>8.9435769999999994</v>
      </c>
      <c r="Q481" s="14">
        <v>1.3322039999999999</v>
      </c>
      <c r="R481" s="14">
        <f t="shared" si="36"/>
        <v>39.568012241104036</v>
      </c>
      <c r="S481" s="14">
        <f t="shared" si="37"/>
        <v>5.8939129365854139</v>
      </c>
      <c r="T481" s="13">
        <v>0.93</v>
      </c>
      <c r="U481" s="13">
        <v>0.92</v>
      </c>
      <c r="V481" s="14">
        <f t="shared" si="38"/>
        <v>36.798251384226752</v>
      </c>
      <c r="W481" s="14">
        <f t="shared" si="39"/>
        <v>5.4223999016585811</v>
      </c>
    </row>
    <row r="482" spans="1:23">
      <c r="A482" s="11" t="s">
        <v>69</v>
      </c>
      <c r="B482" s="11" t="s">
        <v>65</v>
      </c>
      <c r="C482" s="12">
        <v>2801.4396430400002</v>
      </c>
      <c r="D482" s="11">
        <v>3</v>
      </c>
      <c r="E482" s="11">
        <v>9820</v>
      </c>
      <c r="F482" s="11" t="s">
        <v>64</v>
      </c>
      <c r="G482" s="11">
        <v>7</v>
      </c>
      <c r="H482" s="11" t="s">
        <v>63</v>
      </c>
      <c r="I482" s="11">
        <v>6</v>
      </c>
      <c r="J482" s="11">
        <v>7410</v>
      </c>
      <c r="K482" s="11">
        <v>7410</v>
      </c>
      <c r="L482" s="11">
        <v>626</v>
      </c>
      <c r="M482" s="12">
        <v>2.6358876958900002</v>
      </c>
      <c r="N482" s="13">
        <v>1</v>
      </c>
      <c r="O482" s="14">
        <f t="shared" si="35"/>
        <v>2.6358876958900002</v>
      </c>
      <c r="P482" s="14">
        <v>3.6973400000000001</v>
      </c>
      <c r="Q482" s="14">
        <v>0.14446200000000001</v>
      </c>
      <c r="R482" s="14">
        <f t="shared" si="36"/>
        <v>9.7457730135219336</v>
      </c>
      <c r="S482" s="14">
        <f t="shared" si="37"/>
        <v>0.38078560832366121</v>
      </c>
      <c r="T482" s="13">
        <v>0.93</v>
      </c>
      <c r="U482" s="13">
        <v>0.92</v>
      </c>
      <c r="V482" s="14">
        <f t="shared" si="38"/>
        <v>9.0635689025753994</v>
      </c>
      <c r="W482" s="14">
        <f t="shared" si="39"/>
        <v>0.35032275965776832</v>
      </c>
    </row>
    <row r="483" spans="1:23">
      <c r="A483" s="11" t="s">
        <v>69</v>
      </c>
      <c r="B483" s="11" t="s">
        <v>65</v>
      </c>
      <c r="C483" s="12">
        <v>2801.4396430400002</v>
      </c>
      <c r="D483" s="11">
        <v>3</v>
      </c>
      <c r="E483" s="11">
        <v>9822</v>
      </c>
      <c r="F483" s="11" t="s">
        <v>64</v>
      </c>
      <c r="G483" s="11">
        <v>7</v>
      </c>
      <c r="H483" s="11" t="s">
        <v>68</v>
      </c>
      <c r="I483" s="11">
        <v>10</v>
      </c>
      <c r="J483" s="11">
        <v>3200</v>
      </c>
      <c r="K483" s="11">
        <v>3200</v>
      </c>
      <c r="L483" s="11">
        <v>630</v>
      </c>
      <c r="M483" s="12">
        <v>3.3679391981300002</v>
      </c>
      <c r="N483" s="13">
        <v>1</v>
      </c>
      <c r="O483" s="14">
        <f t="shared" si="35"/>
        <v>3.3679391981300002</v>
      </c>
      <c r="P483" s="14">
        <v>3.7313529999999999</v>
      </c>
      <c r="Q483" s="14">
        <v>0.13450200000000001</v>
      </c>
      <c r="R483" s="14">
        <f t="shared" si="36"/>
        <v>12.56697003075997</v>
      </c>
      <c r="S483" s="14">
        <f t="shared" si="37"/>
        <v>0.45299455802688132</v>
      </c>
      <c r="T483" s="13">
        <v>0.93</v>
      </c>
      <c r="U483" s="13">
        <v>0.92</v>
      </c>
      <c r="V483" s="14">
        <f t="shared" si="38"/>
        <v>11.687282128606773</v>
      </c>
      <c r="W483" s="14">
        <f t="shared" si="39"/>
        <v>0.41675499338473082</v>
      </c>
    </row>
    <row r="484" spans="1:23">
      <c r="A484" s="11" t="s">
        <v>69</v>
      </c>
      <c r="B484" s="11" t="s">
        <v>65</v>
      </c>
      <c r="C484" s="12">
        <v>2801.4396430400002</v>
      </c>
      <c r="D484" s="11">
        <v>3</v>
      </c>
      <c r="E484" s="11">
        <v>9823</v>
      </c>
      <c r="F484" s="11" t="s">
        <v>64</v>
      </c>
      <c r="G484" s="11">
        <v>7</v>
      </c>
      <c r="H484" s="11" t="s">
        <v>57</v>
      </c>
      <c r="I484" s="11">
        <v>11</v>
      </c>
      <c r="J484" s="11">
        <v>4340</v>
      </c>
      <c r="K484" s="11">
        <v>4340</v>
      </c>
      <c r="L484" s="11">
        <v>631</v>
      </c>
      <c r="M484" s="12">
        <v>1.1588545825100001</v>
      </c>
      <c r="N484" s="13">
        <v>1</v>
      </c>
      <c r="O484" s="14">
        <f t="shared" si="35"/>
        <v>1.1588545825100001</v>
      </c>
      <c r="P484" s="14">
        <v>3.2994349999999999</v>
      </c>
      <c r="Q484" s="14">
        <v>0.11773699999999999</v>
      </c>
      <c r="R484" s="14">
        <f t="shared" si="36"/>
        <v>3.823565369443882</v>
      </c>
      <c r="S484" s="14">
        <f t="shared" si="37"/>
        <v>0.13644006198097988</v>
      </c>
      <c r="T484" s="13">
        <v>0.93</v>
      </c>
      <c r="U484" s="13">
        <v>0.92</v>
      </c>
      <c r="V484" s="14">
        <f t="shared" si="38"/>
        <v>3.5559157935828103</v>
      </c>
      <c r="W484" s="14">
        <f t="shared" si="39"/>
        <v>0.12552485702250149</v>
      </c>
    </row>
    <row r="485" spans="1:23">
      <c r="A485" s="11" t="s">
        <v>69</v>
      </c>
      <c r="B485" s="11" t="s">
        <v>65</v>
      </c>
      <c r="C485" s="12">
        <v>2801.4396430400002</v>
      </c>
      <c r="D485" s="11">
        <v>3</v>
      </c>
      <c r="E485" s="11">
        <v>9832</v>
      </c>
      <c r="F485" s="11" t="s">
        <v>71</v>
      </c>
      <c r="G485" s="11">
        <v>6</v>
      </c>
      <c r="H485" s="11" t="s">
        <v>55</v>
      </c>
      <c r="I485" s="11">
        <v>2</v>
      </c>
      <c r="J485" s="11">
        <v>1200</v>
      </c>
      <c r="K485" s="11">
        <v>1200</v>
      </c>
      <c r="L485" s="11">
        <v>602</v>
      </c>
      <c r="M485" s="12">
        <v>1.73218367289</v>
      </c>
      <c r="N485" s="13">
        <v>1</v>
      </c>
      <c r="O485" s="14">
        <f t="shared" si="35"/>
        <v>1.73218367289</v>
      </c>
      <c r="P485" s="14">
        <v>6.6651429999999996</v>
      </c>
      <c r="Q485" s="14">
        <v>1.063094</v>
      </c>
      <c r="R485" s="14">
        <f t="shared" si="36"/>
        <v>11.545251882077073</v>
      </c>
      <c r="S485" s="14">
        <f t="shared" si="37"/>
        <v>1.8414740695473215</v>
      </c>
      <c r="T485" s="13">
        <v>0.59519999999999995</v>
      </c>
      <c r="U485" s="13">
        <v>0.5796</v>
      </c>
      <c r="V485" s="14">
        <f t="shared" si="38"/>
        <v>6.8717339202122734</v>
      </c>
      <c r="W485" s="14">
        <f t="shared" si="39"/>
        <v>1.0673183707096277</v>
      </c>
    </row>
    <row r="486" spans="1:23">
      <c r="A486" s="11" t="s">
        <v>69</v>
      </c>
      <c r="B486" s="11" t="s">
        <v>65</v>
      </c>
      <c r="C486" s="12">
        <v>2801.4396430400002</v>
      </c>
      <c r="D486" s="11">
        <v>3</v>
      </c>
      <c r="E486" s="11">
        <v>9833</v>
      </c>
      <c r="F486" s="11" t="s">
        <v>64</v>
      </c>
      <c r="G486" s="11">
        <v>7</v>
      </c>
      <c r="H486" s="11" t="s">
        <v>55</v>
      </c>
      <c r="I486" s="11">
        <v>2</v>
      </c>
      <c r="J486" s="11">
        <v>1200</v>
      </c>
      <c r="K486" s="11">
        <v>1200</v>
      </c>
      <c r="L486" s="11">
        <v>622</v>
      </c>
      <c r="M486" s="12">
        <v>7.1875165233299995E-2</v>
      </c>
      <c r="N486" s="13">
        <v>1</v>
      </c>
      <c r="O486" s="14">
        <f t="shared" si="35"/>
        <v>7.1875165233299995E-2</v>
      </c>
      <c r="P486" s="14">
        <v>6.4559959999999998</v>
      </c>
      <c r="Q486" s="14">
        <v>1.0023059999999999</v>
      </c>
      <c r="R486" s="14">
        <f t="shared" si="36"/>
        <v>0.46402577924552385</v>
      </c>
      <c r="S486" s="14">
        <f t="shared" si="37"/>
        <v>7.2040909364327985E-2</v>
      </c>
      <c r="T486" s="13">
        <v>0.93</v>
      </c>
      <c r="U486" s="13">
        <v>0.92</v>
      </c>
      <c r="V486" s="14">
        <f t="shared" si="38"/>
        <v>0.43154397469833722</v>
      </c>
      <c r="W486" s="14">
        <f t="shared" si="39"/>
        <v>6.6277636615181754E-2</v>
      </c>
    </row>
    <row r="487" spans="1:23">
      <c r="A487" s="11" t="s">
        <v>69</v>
      </c>
      <c r="B487" s="11" t="s">
        <v>65</v>
      </c>
      <c r="C487" s="12">
        <v>2801.4396430400002</v>
      </c>
      <c r="D487" s="11">
        <v>3</v>
      </c>
      <c r="E487" s="11">
        <v>9834</v>
      </c>
      <c r="F487" s="11" t="s">
        <v>64</v>
      </c>
      <c r="G487" s="11">
        <v>7</v>
      </c>
      <c r="H487" s="11" t="s">
        <v>68</v>
      </c>
      <c r="I487" s="11">
        <v>10</v>
      </c>
      <c r="J487" s="11">
        <v>3300</v>
      </c>
      <c r="K487" s="11">
        <v>3300</v>
      </c>
      <c r="L487" s="11">
        <v>630</v>
      </c>
      <c r="M487" s="12">
        <v>5.2729550151299999E-3</v>
      </c>
      <c r="N487" s="13">
        <v>1</v>
      </c>
      <c r="O487" s="14">
        <f t="shared" si="35"/>
        <v>5.2729550151299999E-3</v>
      </c>
      <c r="P487" s="14">
        <v>3.7313529999999999</v>
      </c>
      <c r="Q487" s="14">
        <v>0.13450200000000001</v>
      </c>
      <c r="R487" s="14">
        <f t="shared" si="36"/>
        <v>1.9675256514570371E-2</v>
      </c>
      <c r="S487" s="14">
        <f t="shared" si="37"/>
        <v>7.0922299544501528E-4</v>
      </c>
      <c r="T487" s="13">
        <v>0.93</v>
      </c>
      <c r="U487" s="13">
        <v>0.92</v>
      </c>
      <c r="V487" s="14">
        <f t="shared" si="38"/>
        <v>1.8297988558550447E-2</v>
      </c>
      <c r="W487" s="14">
        <f t="shared" si="39"/>
        <v>6.5248515580941405E-4</v>
      </c>
    </row>
    <row r="488" spans="1:23">
      <c r="A488" s="11" t="s">
        <v>69</v>
      </c>
      <c r="B488" s="11" t="s">
        <v>65</v>
      </c>
      <c r="C488" s="12">
        <v>2801.4396430400002</v>
      </c>
      <c r="D488" s="11">
        <v>3</v>
      </c>
      <c r="E488" s="11">
        <v>9835</v>
      </c>
      <c r="F488" s="11" t="s">
        <v>71</v>
      </c>
      <c r="G488" s="11">
        <v>6</v>
      </c>
      <c r="H488" s="11" t="s">
        <v>57</v>
      </c>
      <c r="I488" s="11">
        <v>11</v>
      </c>
      <c r="J488" s="11">
        <v>4340</v>
      </c>
      <c r="K488" s="11">
        <v>1180</v>
      </c>
      <c r="L488" s="11">
        <v>611</v>
      </c>
      <c r="M488" s="12">
        <v>2.18624632527</v>
      </c>
      <c r="N488" s="13">
        <v>1</v>
      </c>
      <c r="O488" s="14">
        <f t="shared" si="35"/>
        <v>2.18624632527</v>
      </c>
      <c r="P488" s="14">
        <v>3.3216420000000002</v>
      </c>
      <c r="Q488" s="14">
        <v>0.12356499999999999</v>
      </c>
      <c r="R488" s="14">
        <f t="shared" si="36"/>
        <v>7.2619276163624935</v>
      </c>
      <c r="S488" s="14">
        <f t="shared" si="37"/>
        <v>0.27014352718198753</v>
      </c>
      <c r="T488" s="13">
        <v>0.59519999999999995</v>
      </c>
      <c r="U488" s="13">
        <v>0.5796</v>
      </c>
      <c r="V488" s="14">
        <f t="shared" si="38"/>
        <v>4.3222993172589561</v>
      </c>
      <c r="W488" s="14">
        <f t="shared" si="39"/>
        <v>0.15657518835467998</v>
      </c>
    </row>
    <row r="489" spans="1:23">
      <c r="A489" s="11" t="s">
        <v>69</v>
      </c>
      <c r="B489" s="11" t="s">
        <v>65</v>
      </c>
      <c r="C489" s="12">
        <v>2801.4396430400002</v>
      </c>
      <c r="D489" s="11">
        <v>3</v>
      </c>
      <c r="E489" s="11">
        <v>9836</v>
      </c>
      <c r="F489" s="11" t="s">
        <v>64</v>
      </c>
      <c r="G489" s="11">
        <v>7</v>
      </c>
      <c r="H489" s="11" t="s">
        <v>57</v>
      </c>
      <c r="I489" s="11">
        <v>11</v>
      </c>
      <c r="J489" s="11">
        <v>4340</v>
      </c>
      <c r="K489" s="11">
        <v>1180</v>
      </c>
      <c r="L489" s="11">
        <v>631</v>
      </c>
      <c r="M489" s="12">
        <v>4.9144344023200004</v>
      </c>
      <c r="N489" s="13">
        <v>1</v>
      </c>
      <c r="O489" s="14">
        <f t="shared" si="35"/>
        <v>4.9144344023200004</v>
      </c>
      <c r="P489" s="14">
        <v>3.2994349999999999</v>
      </c>
      <c r="Q489" s="14">
        <v>0.11773699999999999</v>
      </c>
      <c r="R489" s="14">
        <f t="shared" si="36"/>
        <v>16.214856872218689</v>
      </c>
      <c r="S489" s="14">
        <f t="shared" si="37"/>
        <v>0.57861076322594984</v>
      </c>
      <c r="T489" s="13">
        <v>0.93</v>
      </c>
      <c r="U489" s="13">
        <v>0.92</v>
      </c>
      <c r="V489" s="14">
        <f t="shared" si="38"/>
        <v>15.079816891163382</v>
      </c>
      <c r="W489" s="14">
        <f t="shared" si="39"/>
        <v>0.53232190216787389</v>
      </c>
    </row>
    <row r="490" spans="1:23">
      <c r="A490" s="11" t="s">
        <v>69</v>
      </c>
      <c r="B490" s="11" t="s">
        <v>65</v>
      </c>
      <c r="C490" s="12">
        <v>2801.4396430400002</v>
      </c>
      <c r="D490" s="11">
        <v>3</v>
      </c>
      <c r="E490" s="11">
        <v>9838</v>
      </c>
      <c r="F490" s="11" t="s">
        <v>71</v>
      </c>
      <c r="G490" s="11">
        <v>6</v>
      </c>
      <c r="H490" s="11" t="s">
        <v>55</v>
      </c>
      <c r="I490" s="11">
        <v>2</v>
      </c>
      <c r="J490" s="11">
        <v>1200</v>
      </c>
      <c r="K490" s="11">
        <v>1200</v>
      </c>
      <c r="L490" s="11">
        <v>602</v>
      </c>
      <c r="M490" s="12">
        <v>2.6492906073000002</v>
      </c>
      <c r="N490" s="13">
        <v>1</v>
      </c>
      <c r="O490" s="14">
        <f t="shared" si="35"/>
        <v>2.6492906073000002</v>
      </c>
      <c r="P490" s="14">
        <v>6.6651429999999996</v>
      </c>
      <c r="Q490" s="14">
        <v>1.063094</v>
      </c>
      <c r="R490" s="14">
        <f t="shared" si="36"/>
        <v>17.657900746211343</v>
      </c>
      <c r="S490" s="14">
        <f t="shared" si="37"/>
        <v>2.8164449488769865</v>
      </c>
      <c r="T490" s="13">
        <v>0.59519999999999995</v>
      </c>
      <c r="U490" s="13">
        <v>0.5796</v>
      </c>
      <c r="V490" s="14">
        <f t="shared" si="38"/>
        <v>10.509982524144991</v>
      </c>
      <c r="W490" s="14">
        <f t="shared" si="39"/>
        <v>1.6324114923691013</v>
      </c>
    </row>
    <row r="491" spans="1:23">
      <c r="A491" s="11" t="s">
        <v>69</v>
      </c>
      <c r="B491" s="11" t="s">
        <v>65</v>
      </c>
      <c r="C491" s="12">
        <v>2801.4396430400002</v>
      </c>
      <c r="D491" s="11">
        <v>3</v>
      </c>
      <c r="E491" s="11">
        <v>9839</v>
      </c>
      <c r="F491" s="11" t="s">
        <v>71</v>
      </c>
      <c r="G491" s="11">
        <v>6</v>
      </c>
      <c r="H491" s="11" t="s">
        <v>56</v>
      </c>
      <c r="I491" s="11">
        <v>7</v>
      </c>
      <c r="J491" s="11">
        <v>2110</v>
      </c>
      <c r="K491" s="11">
        <v>2110</v>
      </c>
      <c r="L491" s="11">
        <v>607</v>
      </c>
      <c r="M491" s="12">
        <v>6.6236898605399996E-2</v>
      </c>
      <c r="N491" s="13">
        <v>1</v>
      </c>
      <c r="O491" s="14">
        <f t="shared" si="35"/>
        <v>6.6236898605399996E-2</v>
      </c>
      <c r="P491" s="14">
        <v>5.1233649999999997</v>
      </c>
      <c r="Q491" s="14">
        <v>0.78712700000000002</v>
      </c>
      <c r="R491" s="14">
        <f t="shared" si="36"/>
        <v>0.33935580802345511</v>
      </c>
      <c r="S491" s="14">
        <f t="shared" si="37"/>
        <v>5.2136851288572685E-2</v>
      </c>
      <c r="T491" s="13">
        <v>0.59519999999999995</v>
      </c>
      <c r="U491" s="13">
        <v>0.5796</v>
      </c>
      <c r="V491" s="14">
        <f t="shared" si="38"/>
        <v>0.20198457693556046</v>
      </c>
      <c r="W491" s="14">
        <f t="shared" si="39"/>
        <v>3.021851900685673E-2</v>
      </c>
    </row>
    <row r="492" spans="1:23">
      <c r="A492" s="11" t="s">
        <v>69</v>
      </c>
      <c r="B492" s="11" t="s">
        <v>65</v>
      </c>
      <c r="C492" s="12">
        <v>2801.4396430400002</v>
      </c>
      <c r="D492" s="11">
        <v>3</v>
      </c>
      <c r="E492" s="11">
        <v>9840</v>
      </c>
      <c r="F492" s="11" t="s">
        <v>71</v>
      </c>
      <c r="G492" s="11">
        <v>6</v>
      </c>
      <c r="H492" s="11" t="s">
        <v>57</v>
      </c>
      <c r="I492" s="11">
        <v>11</v>
      </c>
      <c r="J492" s="11">
        <v>4340</v>
      </c>
      <c r="K492" s="11">
        <v>1180</v>
      </c>
      <c r="L492" s="11">
        <v>611</v>
      </c>
      <c r="M492" s="12">
        <v>0.68102346967000005</v>
      </c>
      <c r="N492" s="13">
        <v>1</v>
      </c>
      <c r="O492" s="14">
        <f t="shared" si="35"/>
        <v>0.68102346967000005</v>
      </c>
      <c r="P492" s="14">
        <v>3.3216420000000002</v>
      </c>
      <c r="Q492" s="14">
        <v>0.12356499999999999</v>
      </c>
      <c r="R492" s="14">
        <f t="shared" si="36"/>
        <v>2.2621161598415984</v>
      </c>
      <c r="S492" s="14">
        <f t="shared" si="37"/>
        <v>8.4150665029773558E-2</v>
      </c>
      <c r="T492" s="13">
        <v>0.59519999999999995</v>
      </c>
      <c r="U492" s="13">
        <v>0.5796</v>
      </c>
      <c r="V492" s="14">
        <f t="shared" si="38"/>
        <v>1.3464115383377193</v>
      </c>
      <c r="W492" s="14">
        <f t="shared" si="39"/>
        <v>4.8773725451256758E-2</v>
      </c>
    </row>
    <row r="493" spans="1:23">
      <c r="A493" s="11" t="s">
        <v>69</v>
      </c>
      <c r="B493" s="11" t="s">
        <v>65</v>
      </c>
      <c r="C493" s="12">
        <v>2801.4396430400002</v>
      </c>
      <c r="D493" s="11">
        <v>3</v>
      </c>
      <c r="E493" s="11">
        <v>9841</v>
      </c>
      <c r="F493" s="11" t="s">
        <v>71</v>
      </c>
      <c r="G493" s="11">
        <v>6</v>
      </c>
      <c r="H493" s="11" t="s">
        <v>58</v>
      </c>
      <c r="I493" s="11">
        <v>13</v>
      </c>
      <c r="J493" s="11">
        <v>6170</v>
      </c>
      <c r="K493" s="11">
        <v>6170</v>
      </c>
      <c r="L493" s="11">
        <v>613</v>
      </c>
      <c r="M493" s="12">
        <v>3.3324383822099999</v>
      </c>
      <c r="N493" s="13">
        <v>0.95</v>
      </c>
      <c r="O493" s="14">
        <f t="shared" si="35"/>
        <v>3.1658164630994996</v>
      </c>
      <c r="P493" s="14">
        <v>1.362085</v>
      </c>
      <c r="Q493" s="14">
        <v>5.3731000000000001E-2</v>
      </c>
      <c r="R493" s="14">
        <f t="shared" si="36"/>
        <v>4.3121111171408817</v>
      </c>
      <c r="S493" s="14">
        <f t="shared" si="37"/>
        <v>0.17010248437879921</v>
      </c>
      <c r="T493" s="13">
        <v>0.59519999999999995</v>
      </c>
      <c r="U493" s="13">
        <v>0.5796</v>
      </c>
      <c r="V493" s="14">
        <f t="shared" si="38"/>
        <v>2.5665685369222526</v>
      </c>
      <c r="W493" s="14">
        <f t="shared" si="39"/>
        <v>9.8591399945952021E-2</v>
      </c>
    </row>
    <row r="494" spans="1:23">
      <c r="A494" s="11" t="s">
        <v>69</v>
      </c>
      <c r="B494" s="11" t="s">
        <v>65</v>
      </c>
      <c r="C494" s="12">
        <v>2801.4396430400002</v>
      </c>
      <c r="D494" s="11">
        <v>3</v>
      </c>
      <c r="E494" s="11">
        <v>9842</v>
      </c>
      <c r="F494" s="11" t="s">
        <v>71</v>
      </c>
      <c r="G494" s="11">
        <v>6</v>
      </c>
      <c r="H494" s="11" t="s">
        <v>51</v>
      </c>
      <c r="I494" s="11">
        <v>4</v>
      </c>
      <c r="J494" s="11">
        <v>1700</v>
      </c>
      <c r="K494" s="11">
        <v>1700</v>
      </c>
      <c r="L494" s="11">
        <v>604</v>
      </c>
      <c r="M494" s="12">
        <v>3.27799834087E-3</v>
      </c>
      <c r="N494" s="13">
        <v>1</v>
      </c>
      <c r="O494" s="14">
        <f t="shared" si="35"/>
        <v>3.27799834087E-3</v>
      </c>
      <c r="P494" s="14">
        <v>8.2890999999999995</v>
      </c>
      <c r="Q494" s="14">
        <v>1.220145</v>
      </c>
      <c r="R494" s="14">
        <f t="shared" si="36"/>
        <v>2.7171656047305516E-2</v>
      </c>
      <c r="S494" s="14">
        <f t="shared" si="37"/>
        <v>3.9996332856208263E-3</v>
      </c>
      <c r="T494" s="13">
        <v>0.59519999999999995</v>
      </c>
      <c r="U494" s="13">
        <v>0.5796</v>
      </c>
      <c r="V494" s="14">
        <f t="shared" si="38"/>
        <v>1.6172569679356243E-2</v>
      </c>
      <c r="W494" s="14">
        <f t="shared" si="39"/>
        <v>2.3181874523458311E-3</v>
      </c>
    </row>
    <row r="495" spans="1:23">
      <c r="A495" s="11" t="s">
        <v>69</v>
      </c>
      <c r="B495" s="11" t="s">
        <v>65</v>
      </c>
      <c r="C495" s="12">
        <v>2801.4396430400002</v>
      </c>
      <c r="D495" s="11">
        <v>3</v>
      </c>
      <c r="E495" s="11">
        <v>9843</v>
      </c>
      <c r="F495" s="11" t="s">
        <v>71</v>
      </c>
      <c r="G495" s="11">
        <v>6</v>
      </c>
      <c r="H495" s="11" t="s">
        <v>58</v>
      </c>
      <c r="I495" s="11">
        <v>13</v>
      </c>
      <c r="J495" s="11">
        <v>6170</v>
      </c>
      <c r="K495" s="11">
        <v>6170</v>
      </c>
      <c r="L495" s="11">
        <v>613</v>
      </c>
      <c r="M495" s="12">
        <v>30.322282020199999</v>
      </c>
      <c r="N495" s="13">
        <v>0.95</v>
      </c>
      <c r="O495" s="14">
        <f t="shared" si="35"/>
        <v>28.806167919189999</v>
      </c>
      <c r="P495" s="14">
        <v>1.362085</v>
      </c>
      <c r="Q495" s="14">
        <v>5.3731000000000001E-2</v>
      </c>
      <c r="R495" s="14">
        <f t="shared" si="36"/>
        <v>39.236449230209907</v>
      </c>
      <c r="S495" s="14">
        <f t="shared" si="37"/>
        <v>1.5477842084659978</v>
      </c>
      <c r="T495" s="13">
        <v>0.59519999999999995</v>
      </c>
      <c r="U495" s="13">
        <v>0.5796</v>
      </c>
      <c r="V495" s="14">
        <f t="shared" si="38"/>
        <v>23.353534581820934</v>
      </c>
      <c r="W495" s="14">
        <f t="shared" si="39"/>
        <v>0.89709572722689235</v>
      </c>
    </row>
    <row r="496" spans="1:23">
      <c r="A496" s="11" t="s">
        <v>69</v>
      </c>
      <c r="B496" s="11" t="s">
        <v>65</v>
      </c>
      <c r="C496" s="12">
        <v>2801.4396430400002</v>
      </c>
      <c r="D496" s="11">
        <v>3</v>
      </c>
      <c r="E496" s="11">
        <v>9844</v>
      </c>
      <c r="F496" s="11" t="s">
        <v>71</v>
      </c>
      <c r="G496" s="11">
        <v>6</v>
      </c>
      <c r="H496" s="11" t="s">
        <v>55</v>
      </c>
      <c r="I496" s="11">
        <v>2</v>
      </c>
      <c r="J496" s="11">
        <v>1200</v>
      </c>
      <c r="K496" s="11">
        <v>1200</v>
      </c>
      <c r="L496" s="11">
        <v>602</v>
      </c>
      <c r="M496" s="12">
        <v>4.2046555752400003</v>
      </c>
      <c r="N496" s="13">
        <v>1</v>
      </c>
      <c r="O496" s="14">
        <f t="shared" si="35"/>
        <v>4.2046555752400003</v>
      </c>
      <c r="P496" s="14">
        <v>6.6651429999999996</v>
      </c>
      <c r="Q496" s="14">
        <v>1.063094</v>
      </c>
      <c r="R496" s="14">
        <f t="shared" si="36"/>
        <v>28.024630674721859</v>
      </c>
      <c r="S496" s="14">
        <f t="shared" si="37"/>
        <v>4.4699441141041927</v>
      </c>
      <c r="T496" s="13">
        <v>0.59519999999999995</v>
      </c>
      <c r="U496" s="13">
        <v>0.5796</v>
      </c>
      <c r="V496" s="14">
        <f t="shared" si="38"/>
        <v>16.680260177594448</v>
      </c>
      <c r="W496" s="14">
        <f t="shared" si="39"/>
        <v>2.5907796085347901</v>
      </c>
    </row>
    <row r="497" spans="1:23">
      <c r="A497" s="11" t="s">
        <v>69</v>
      </c>
      <c r="B497" s="11" t="s">
        <v>65</v>
      </c>
      <c r="C497" s="12">
        <v>2801.4396430400002</v>
      </c>
      <c r="D497" s="11">
        <v>3</v>
      </c>
      <c r="E497" s="11">
        <v>9850</v>
      </c>
      <c r="F497" s="11" t="s">
        <v>64</v>
      </c>
      <c r="G497" s="11">
        <v>7</v>
      </c>
      <c r="H497" s="11" t="s">
        <v>57</v>
      </c>
      <c r="I497" s="11">
        <v>11</v>
      </c>
      <c r="J497" s="11">
        <v>4340</v>
      </c>
      <c r="K497" s="11">
        <v>4340</v>
      </c>
      <c r="L497" s="11">
        <v>631</v>
      </c>
      <c r="M497" s="12">
        <v>1.8071583065000001</v>
      </c>
      <c r="N497" s="13">
        <v>1</v>
      </c>
      <c r="O497" s="14">
        <f t="shared" si="35"/>
        <v>1.8071583065000001</v>
      </c>
      <c r="P497" s="14">
        <v>3.2994349999999999</v>
      </c>
      <c r="Q497" s="14">
        <v>0.11773699999999999</v>
      </c>
      <c r="R497" s="14">
        <f t="shared" si="36"/>
        <v>5.9626013670068279</v>
      </c>
      <c r="S497" s="14">
        <f t="shared" si="37"/>
        <v>0.21276939753239049</v>
      </c>
      <c r="T497" s="13">
        <v>0.93</v>
      </c>
      <c r="U497" s="13">
        <v>0.92</v>
      </c>
      <c r="V497" s="14">
        <f t="shared" si="38"/>
        <v>5.5452192713163502</v>
      </c>
      <c r="W497" s="14">
        <f t="shared" si="39"/>
        <v>0.19574784572979925</v>
      </c>
    </row>
    <row r="498" spans="1:23">
      <c r="A498" s="11" t="s">
        <v>69</v>
      </c>
      <c r="B498" s="11" t="s">
        <v>65</v>
      </c>
      <c r="C498" s="12">
        <v>2801.4396430400002</v>
      </c>
      <c r="D498" s="11">
        <v>3</v>
      </c>
      <c r="E498" s="11">
        <v>9869</v>
      </c>
      <c r="F498" s="11" t="s">
        <v>64</v>
      </c>
      <c r="G498" s="11">
        <v>7</v>
      </c>
      <c r="H498" s="11" t="s">
        <v>51</v>
      </c>
      <c r="I498" s="11">
        <v>4</v>
      </c>
      <c r="J498" s="11">
        <v>8140</v>
      </c>
      <c r="K498" s="11">
        <v>8140</v>
      </c>
      <c r="L498" s="11">
        <v>624</v>
      </c>
      <c r="M498" s="12">
        <v>0.69621870761299998</v>
      </c>
      <c r="N498" s="13">
        <v>1</v>
      </c>
      <c r="O498" s="14">
        <f t="shared" si="35"/>
        <v>0.69621870761299998</v>
      </c>
      <c r="P498" s="14">
        <v>8.9435769999999994</v>
      </c>
      <c r="Q498" s="14">
        <v>1.3322039999999999</v>
      </c>
      <c r="R498" s="14">
        <f t="shared" si="36"/>
        <v>6.2266856203773511</v>
      </c>
      <c r="S498" s="14">
        <f t="shared" si="37"/>
        <v>0.92750534715686894</v>
      </c>
      <c r="T498" s="13">
        <v>0.93</v>
      </c>
      <c r="U498" s="13">
        <v>0.92</v>
      </c>
      <c r="V498" s="14">
        <f t="shared" si="38"/>
        <v>5.790817626950937</v>
      </c>
      <c r="W498" s="14">
        <f t="shared" si="39"/>
        <v>0.85330491938431952</v>
      </c>
    </row>
    <row r="499" spans="1:23">
      <c r="A499" s="11" t="s">
        <v>69</v>
      </c>
      <c r="B499" s="11" t="s">
        <v>65</v>
      </c>
      <c r="C499" s="12">
        <v>2801.4396430400002</v>
      </c>
      <c r="D499" s="11">
        <v>3</v>
      </c>
      <c r="E499" s="11">
        <v>9870</v>
      </c>
      <c r="F499" s="11" t="s">
        <v>64</v>
      </c>
      <c r="G499" s="11">
        <v>7</v>
      </c>
      <c r="H499" s="11" t="s">
        <v>68</v>
      </c>
      <c r="I499" s="11">
        <v>10</v>
      </c>
      <c r="J499" s="11">
        <v>3100</v>
      </c>
      <c r="K499" s="11">
        <v>3100</v>
      </c>
      <c r="L499" s="11">
        <v>630</v>
      </c>
      <c r="M499" s="12">
        <v>1.74338671777E-5</v>
      </c>
      <c r="N499" s="13">
        <v>1</v>
      </c>
      <c r="O499" s="14">
        <f t="shared" si="35"/>
        <v>1.74338671777E-5</v>
      </c>
      <c r="P499" s="14">
        <v>3.7313529999999999</v>
      </c>
      <c r="Q499" s="14">
        <v>0.13450200000000001</v>
      </c>
      <c r="R499" s="14">
        <f t="shared" si="36"/>
        <v>6.5051912595112432E-5</v>
      </c>
      <c r="S499" s="14">
        <f t="shared" si="37"/>
        <v>2.3448900031350057E-6</v>
      </c>
      <c r="T499" s="13">
        <v>0.93</v>
      </c>
      <c r="U499" s="13">
        <v>0.92</v>
      </c>
      <c r="V499" s="14">
        <f t="shared" si="38"/>
        <v>6.0498278713454567E-5</v>
      </c>
      <c r="W499" s="14">
        <f t="shared" si="39"/>
        <v>2.1572988028842052E-6</v>
      </c>
    </row>
    <row r="500" spans="1:23">
      <c r="A500" s="11" t="s">
        <v>69</v>
      </c>
      <c r="B500" s="11" t="s">
        <v>65</v>
      </c>
      <c r="C500" s="12">
        <v>2801.4396430400002</v>
      </c>
      <c r="D500" s="11">
        <v>3</v>
      </c>
      <c r="E500" s="11">
        <v>9871</v>
      </c>
      <c r="F500" s="11" t="s">
        <v>64</v>
      </c>
      <c r="G500" s="11">
        <v>7</v>
      </c>
      <c r="H500" s="11" t="s">
        <v>68</v>
      </c>
      <c r="I500" s="11">
        <v>10</v>
      </c>
      <c r="J500" s="11">
        <v>3100</v>
      </c>
      <c r="K500" s="11">
        <v>3100</v>
      </c>
      <c r="L500" s="11">
        <v>630</v>
      </c>
      <c r="M500" s="12">
        <v>8.8451868263599992E-3</v>
      </c>
      <c r="N500" s="13">
        <v>1</v>
      </c>
      <c r="O500" s="14">
        <f t="shared" si="35"/>
        <v>8.8451868263599992E-3</v>
      </c>
      <c r="P500" s="14">
        <v>3.7313529999999999</v>
      </c>
      <c r="Q500" s="14">
        <v>0.13450200000000001</v>
      </c>
      <c r="R500" s="14">
        <f t="shared" si="36"/>
        <v>3.3004514400098862E-2</v>
      </c>
      <c r="S500" s="14">
        <f t="shared" si="37"/>
        <v>1.1896953185190726E-3</v>
      </c>
      <c r="T500" s="13">
        <v>0.93</v>
      </c>
      <c r="U500" s="13">
        <v>0.92</v>
      </c>
      <c r="V500" s="14">
        <f t="shared" si="38"/>
        <v>3.0694198392091945E-2</v>
      </c>
      <c r="W500" s="14">
        <f t="shared" si="39"/>
        <v>1.0945196930375468E-3</v>
      </c>
    </row>
    <row r="501" spans="1:23">
      <c r="A501" s="11" t="s">
        <v>69</v>
      </c>
      <c r="B501" s="11" t="s">
        <v>65</v>
      </c>
      <c r="C501" s="12">
        <v>2801.4396430400002</v>
      </c>
      <c r="D501" s="11">
        <v>3</v>
      </c>
      <c r="E501" s="11">
        <v>9904</v>
      </c>
      <c r="F501" s="11" t="s">
        <v>64</v>
      </c>
      <c r="G501" s="11">
        <v>7</v>
      </c>
      <c r="H501" s="11" t="s">
        <v>51</v>
      </c>
      <c r="I501" s="11">
        <v>4</v>
      </c>
      <c r="J501" s="11">
        <v>8140</v>
      </c>
      <c r="K501" s="11">
        <v>8140</v>
      </c>
      <c r="L501" s="11">
        <v>624</v>
      </c>
      <c r="M501" s="12">
        <v>0.28007650688800001</v>
      </c>
      <c r="N501" s="13">
        <v>1</v>
      </c>
      <c r="O501" s="14">
        <f t="shared" si="35"/>
        <v>0.28007650688800001</v>
      </c>
      <c r="P501" s="14">
        <v>8.9435769999999994</v>
      </c>
      <c r="Q501" s="14">
        <v>1.3322039999999999</v>
      </c>
      <c r="R501" s="14">
        <f t="shared" si="36"/>
        <v>2.5048858052438585</v>
      </c>
      <c r="S501" s="14">
        <f t="shared" si="37"/>
        <v>0.37311904278222113</v>
      </c>
      <c r="T501" s="13">
        <v>0.93</v>
      </c>
      <c r="U501" s="13">
        <v>0.92</v>
      </c>
      <c r="V501" s="14">
        <f t="shared" si="38"/>
        <v>2.3295437988767884</v>
      </c>
      <c r="W501" s="14">
        <f t="shared" si="39"/>
        <v>0.34326951935964345</v>
      </c>
    </row>
    <row r="502" spans="1:23">
      <c r="A502" s="11" t="s">
        <v>69</v>
      </c>
      <c r="B502" s="11" t="s">
        <v>65</v>
      </c>
      <c r="C502" s="12">
        <v>2801.4396430400002</v>
      </c>
      <c r="D502" s="11">
        <v>3</v>
      </c>
      <c r="E502" s="11">
        <v>9905</v>
      </c>
      <c r="F502" s="11" t="s">
        <v>64</v>
      </c>
      <c r="G502" s="11">
        <v>7</v>
      </c>
      <c r="H502" s="11" t="s">
        <v>68</v>
      </c>
      <c r="I502" s="11">
        <v>10</v>
      </c>
      <c r="J502" s="11">
        <v>3100</v>
      </c>
      <c r="K502" s="11">
        <v>3100</v>
      </c>
      <c r="L502" s="11">
        <v>630</v>
      </c>
      <c r="M502" s="12">
        <v>2.13679823381</v>
      </c>
      <c r="N502" s="13">
        <v>1</v>
      </c>
      <c r="O502" s="14">
        <f t="shared" si="35"/>
        <v>2.13679823381</v>
      </c>
      <c r="P502" s="14">
        <v>3.7313529999999999</v>
      </c>
      <c r="Q502" s="14">
        <v>0.13450200000000001</v>
      </c>
      <c r="R502" s="14">
        <f t="shared" si="36"/>
        <v>7.9731485001216447</v>
      </c>
      <c r="S502" s="14">
        <f t="shared" si="37"/>
        <v>0.28740363604391267</v>
      </c>
      <c r="T502" s="13">
        <v>0.93</v>
      </c>
      <c r="U502" s="13">
        <v>0.92</v>
      </c>
      <c r="V502" s="14">
        <f t="shared" si="38"/>
        <v>7.4150281051131302</v>
      </c>
      <c r="W502" s="14">
        <f t="shared" si="39"/>
        <v>0.26441134516039966</v>
      </c>
    </row>
    <row r="503" spans="1:23">
      <c r="A503" s="11" t="s">
        <v>69</v>
      </c>
      <c r="B503" s="11" t="s">
        <v>65</v>
      </c>
      <c r="C503" s="12">
        <v>2801.4396430400002</v>
      </c>
      <c r="D503" s="11">
        <v>3</v>
      </c>
      <c r="E503" s="11">
        <v>10001</v>
      </c>
      <c r="F503" s="11" t="s">
        <v>64</v>
      </c>
      <c r="G503" s="11">
        <v>7</v>
      </c>
      <c r="H503" s="11" t="s">
        <v>58</v>
      </c>
      <c r="I503" s="11">
        <v>13</v>
      </c>
      <c r="J503" s="11">
        <v>6410</v>
      </c>
      <c r="K503" s="11">
        <v>6410</v>
      </c>
      <c r="L503" s="11">
        <v>633</v>
      </c>
      <c r="M503" s="12">
        <v>2.8590033535599999</v>
      </c>
      <c r="N503" s="13">
        <v>1</v>
      </c>
      <c r="O503" s="14">
        <f t="shared" si="35"/>
        <v>2.8590033535599999</v>
      </c>
      <c r="P503" s="14">
        <v>1.6597740000000001</v>
      </c>
      <c r="Q503" s="14">
        <v>6.0443999999999998E-2</v>
      </c>
      <c r="R503" s="14">
        <f t="shared" si="36"/>
        <v>4.7452994321516959</v>
      </c>
      <c r="S503" s="14">
        <f t="shared" si="37"/>
        <v>0.17280959870258064</v>
      </c>
      <c r="T503" s="13">
        <v>0.93</v>
      </c>
      <c r="U503" s="13">
        <v>0.92</v>
      </c>
      <c r="V503" s="14">
        <f t="shared" si="38"/>
        <v>4.4131284719010777</v>
      </c>
      <c r="W503" s="14">
        <f t="shared" si="39"/>
        <v>0.15898483080637418</v>
      </c>
    </row>
    <row r="504" spans="1:23">
      <c r="A504" s="11" t="s">
        <v>69</v>
      </c>
      <c r="B504" s="11" t="s">
        <v>65</v>
      </c>
      <c r="C504" s="12">
        <v>2801.4396430400002</v>
      </c>
      <c r="D504" s="11">
        <v>3</v>
      </c>
      <c r="E504" s="11">
        <v>10003</v>
      </c>
      <c r="F504" s="11" t="s">
        <v>64</v>
      </c>
      <c r="G504" s="11">
        <v>7</v>
      </c>
      <c r="H504" s="11" t="s">
        <v>55</v>
      </c>
      <c r="I504" s="11">
        <v>2</v>
      </c>
      <c r="J504" s="11">
        <v>1200</v>
      </c>
      <c r="K504" s="11">
        <v>1200</v>
      </c>
      <c r="L504" s="11">
        <v>622</v>
      </c>
      <c r="M504" s="12">
        <v>0.43862010306999999</v>
      </c>
      <c r="N504" s="13">
        <v>1</v>
      </c>
      <c r="O504" s="14">
        <f t="shared" si="35"/>
        <v>0.43862010306999999</v>
      </c>
      <c r="P504" s="14">
        <v>6.4559959999999998</v>
      </c>
      <c r="Q504" s="14">
        <v>1.0023059999999999</v>
      </c>
      <c r="R504" s="14">
        <f t="shared" si="36"/>
        <v>2.8317296309395075</v>
      </c>
      <c r="S504" s="14">
        <f t="shared" si="37"/>
        <v>0.43963156102767936</v>
      </c>
      <c r="T504" s="13">
        <v>0.93</v>
      </c>
      <c r="U504" s="13">
        <v>0.92</v>
      </c>
      <c r="V504" s="14">
        <f t="shared" si="38"/>
        <v>2.6335085567737422</v>
      </c>
      <c r="W504" s="14">
        <f t="shared" si="39"/>
        <v>0.40446103614546502</v>
      </c>
    </row>
    <row r="505" spans="1:23">
      <c r="A505" s="11" t="s">
        <v>69</v>
      </c>
      <c r="B505" s="11" t="s">
        <v>65</v>
      </c>
      <c r="C505" s="12">
        <v>2801.4396430400002</v>
      </c>
      <c r="D505" s="11">
        <v>3</v>
      </c>
      <c r="E505" s="11">
        <v>10004</v>
      </c>
      <c r="F505" s="11" t="s">
        <v>64</v>
      </c>
      <c r="G505" s="11">
        <v>7</v>
      </c>
      <c r="H505" s="11" t="s">
        <v>70</v>
      </c>
      <c r="I505" s="11">
        <v>3</v>
      </c>
      <c r="J505" s="11">
        <v>1300</v>
      </c>
      <c r="K505" s="11">
        <v>1300</v>
      </c>
      <c r="L505" s="11">
        <v>623</v>
      </c>
      <c r="M505" s="12">
        <v>0.66961202127599995</v>
      </c>
      <c r="N505" s="13">
        <v>1</v>
      </c>
      <c r="O505" s="14">
        <f t="shared" si="35"/>
        <v>0.66961202127599995</v>
      </c>
      <c r="P505" s="14">
        <v>8.0561690000000006</v>
      </c>
      <c r="Q505" s="14">
        <v>1.229884</v>
      </c>
      <c r="R505" s="14">
        <f t="shared" si="36"/>
        <v>5.3945076078310512</v>
      </c>
      <c r="S505" s="14">
        <f t="shared" si="37"/>
        <v>0.82354511117501195</v>
      </c>
      <c r="T505" s="13">
        <v>0.93</v>
      </c>
      <c r="U505" s="13">
        <v>0.92</v>
      </c>
      <c r="V505" s="14">
        <f t="shared" si="38"/>
        <v>5.0168920752828781</v>
      </c>
      <c r="W505" s="14">
        <f t="shared" si="39"/>
        <v>0.75766150228101103</v>
      </c>
    </row>
    <row r="506" spans="1:23">
      <c r="A506" s="11" t="s">
        <v>69</v>
      </c>
      <c r="B506" s="11" t="s">
        <v>65</v>
      </c>
      <c r="C506" s="12">
        <v>2801.4396430400002</v>
      </c>
      <c r="D506" s="11">
        <v>3</v>
      </c>
      <c r="E506" s="11">
        <v>10005</v>
      </c>
      <c r="F506" s="11" t="s">
        <v>64</v>
      </c>
      <c r="G506" s="11">
        <v>7</v>
      </c>
      <c r="H506" s="11" t="s">
        <v>61</v>
      </c>
      <c r="I506" s="11">
        <v>12</v>
      </c>
      <c r="J506" s="11">
        <v>5300</v>
      </c>
      <c r="K506" s="11">
        <v>5300</v>
      </c>
      <c r="L506" s="11">
        <v>632</v>
      </c>
      <c r="M506" s="12">
        <v>0.21534026893899999</v>
      </c>
      <c r="N506" s="13">
        <v>0.55000000000000004</v>
      </c>
      <c r="O506" s="14">
        <f t="shared" si="35"/>
        <v>0.11843714791645001</v>
      </c>
      <c r="P506" s="14">
        <v>1.7289019999999999</v>
      </c>
      <c r="Q506" s="14">
        <v>6.3421000000000005E-2</v>
      </c>
      <c r="R506" s="14">
        <f t="shared" si="36"/>
        <v>0.20476622190704624</v>
      </c>
      <c r="S506" s="14">
        <f t="shared" si="37"/>
        <v>7.5114023580091765E-3</v>
      </c>
      <c r="T506" s="13">
        <v>0.93</v>
      </c>
      <c r="U506" s="13">
        <v>0.92</v>
      </c>
      <c r="V506" s="14">
        <f t="shared" si="38"/>
        <v>0.19043258637355301</v>
      </c>
      <c r="W506" s="14">
        <f t="shared" si="39"/>
        <v>6.9104901693684429E-3</v>
      </c>
    </row>
    <row r="507" spans="1:23">
      <c r="A507" s="11" t="s">
        <v>69</v>
      </c>
      <c r="B507" s="11" t="s">
        <v>65</v>
      </c>
      <c r="C507" s="12">
        <v>2801.4396430400002</v>
      </c>
      <c r="D507" s="11">
        <v>3</v>
      </c>
      <c r="E507" s="11">
        <v>10006</v>
      </c>
      <c r="F507" s="11" t="s">
        <v>64</v>
      </c>
      <c r="G507" s="11">
        <v>7</v>
      </c>
      <c r="H507" s="11" t="s">
        <v>58</v>
      </c>
      <c r="I507" s="11">
        <v>13</v>
      </c>
      <c r="J507" s="11">
        <v>6460</v>
      </c>
      <c r="K507" s="11">
        <v>6460</v>
      </c>
      <c r="L507" s="11">
        <v>633</v>
      </c>
      <c r="M507" s="12">
        <v>9.8882821203300004</v>
      </c>
      <c r="N507" s="13">
        <v>1</v>
      </c>
      <c r="O507" s="14">
        <f t="shared" si="35"/>
        <v>9.8882821203300004</v>
      </c>
      <c r="P507" s="14">
        <v>1.6597740000000001</v>
      </c>
      <c r="Q507" s="14">
        <v>6.0443999999999998E-2</v>
      </c>
      <c r="R507" s="14">
        <f t="shared" si="36"/>
        <v>16.412313567988608</v>
      </c>
      <c r="S507" s="14">
        <f t="shared" si="37"/>
        <v>0.59768732448122652</v>
      </c>
      <c r="T507" s="13">
        <v>0.93</v>
      </c>
      <c r="U507" s="13">
        <v>0.92</v>
      </c>
      <c r="V507" s="14">
        <f t="shared" si="38"/>
        <v>15.263451618229407</v>
      </c>
      <c r="W507" s="14">
        <f t="shared" si="39"/>
        <v>0.54987233852272843</v>
      </c>
    </row>
    <row r="508" spans="1:23">
      <c r="A508" s="11" t="s">
        <v>69</v>
      </c>
      <c r="B508" s="11" t="s">
        <v>65</v>
      </c>
      <c r="C508" s="12">
        <v>2801.4396430400002</v>
      </c>
      <c r="D508" s="11">
        <v>3</v>
      </c>
      <c r="E508" s="11">
        <v>10008</v>
      </c>
      <c r="F508" s="11" t="s">
        <v>64</v>
      </c>
      <c r="G508" s="11">
        <v>7</v>
      </c>
      <c r="H508" s="11" t="s">
        <v>58</v>
      </c>
      <c r="I508" s="11">
        <v>13</v>
      </c>
      <c r="J508" s="11">
        <v>6170</v>
      </c>
      <c r="K508" s="11">
        <v>6170</v>
      </c>
      <c r="L508" s="11">
        <v>633</v>
      </c>
      <c r="M508" s="12">
        <v>4.0968419957400002</v>
      </c>
      <c r="N508" s="13">
        <v>1</v>
      </c>
      <c r="O508" s="14">
        <f t="shared" si="35"/>
        <v>4.0968419957400002</v>
      </c>
      <c r="P508" s="14">
        <v>1.6597740000000001</v>
      </c>
      <c r="Q508" s="14">
        <v>6.0443999999999998E-2</v>
      </c>
      <c r="R508" s="14">
        <f t="shared" si="36"/>
        <v>6.7998318266373632</v>
      </c>
      <c r="S508" s="14">
        <f t="shared" si="37"/>
        <v>0.24762951759050855</v>
      </c>
      <c r="T508" s="13">
        <v>0.93</v>
      </c>
      <c r="U508" s="13">
        <v>0.92</v>
      </c>
      <c r="V508" s="14">
        <f t="shared" si="38"/>
        <v>6.3238435987727479</v>
      </c>
      <c r="W508" s="14">
        <f t="shared" si="39"/>
        <v>0.22781915618326787</v>
      </c>
    </row>
    <row r="509" spans="1:23">
      <c r="A509" s="11" t="s">
        <v>69</v>
      </c>
      <c r="B509" s="11" t="s">
        <v>65</v>
      </c>
      <c r="C509" s="12">
        <v>2801.4396430400002</v>
      </c>
      <c r="D509" s="11">
        <v>3</v>
      </c>
      <c r="E509" s="11">
        <v>10043</v>
      </c>
      <c r="F509" s="11" t="s">
        <v>64</v>
      </c>
      <c r="G509" s="11">
        <v>7</v>
      </c>
      <c r="H509" s="11" t="s">
        <v>55</v>
      </c>
      <c r="I509" s="11">
        <v>2</v>
      </c>
      <c r="J509" s="11">
        <v>1200</v>
      </c>
      <c r="K509" s="11">
        <v>1200</v>
      </c>
      <c r="L509" s="11">
        <v>622</v>
      </c>
      <c r="M509" s="12">
        <v>19.734795146500002</v>
      </c>
      <c r="N509" s="13">
        <v>1</v>
      </c>
      <c r="O509" s="14">
        <f t="shared" si="35"/>
        <v>19.734795146500002</v>
      </c>
      <c r="P509" s="14">
        <v>6.4559959999999998</v>
      </c>
      <c r="Q509" s="14">
        <v>1.0023059999999999</v>
      </c>
      <c r="R509" s="14">
        <f t="shared" si="36"/>
        <v>127.40775852662343</v>
      </c>
      <c r="S509" s="14">
        <f t="shared" si="37"/>
        <v>19.780303584107831</v>
      </c>
      <c r="T509" s="13">
        <v>0.93</v>
      </c>
      <c r="U509" s="13">
        <v>0.92</v>
      </c>
      <c r="V509" s="14">
        <f t="shared" si="38"/>
        <v>118.4892154297598</v>
      </c>
      <c r="W509" s="14">
        <f t="shared" si="39"/>
        <v>18.197879297379206</v>
      </c>
    </row>
    <row r="510" spans="1:23">
      <c r="A510" s="11" t="s">
        <v>69</v>
      </c>
      <c r="B510" s="11" t="s">
        <v>65</v>
      </c>
      <c r="C510" s="12">
        <v>2801.4396430400002</v>
      </c>
      <c r="D510" s="11">
        <v>3</v>
      </c>
      <c r="E510" s="11">
        <v>10044</v>
      </c>
      <c r="F510" s="11" t="s">
        <v>64</v>
      </c>
      <c r="G510" s="11">
        <v>7</v>
      </c>
      <c r="H510" s="11" t="s">
        <v>70</v>
      </c>
      <c r="I510" s="11">
        <v>3</v>
      </c>
      <c r="J510" s="11">
        <v>1300</v>
      </c>
      <c r="K510" s="11">
        <v>1300</v>
      </c>
      <c r="L510" s="11">
        <v>623</v>
      </c>
      <c r="M510" s="12">
        <v>8.9505445413999993</v>
      </c>
      <c r="N510" s="13">
        <v>1</v>
      </c>
      <c r="O510" s="14">
        <f t="shared" si="35"/>
        <v>8.9505445413999993</v>
      </c>
      <c r="P510" s="14">
        <v>8.0561690000000006</v>
      </c>
      <c r="Q510" s="14">
        <v>1.229884</v>
      </c>
      <c r="R510" s="14">
        <f t="shared" si="36"/>
        <v>72.107099467545893</v>
      </c>
      <c r="S510" s="14">
        <f t="shared" si="37"/>
        <v>11.008131522755196</v>
      </c>
      <c r="T510" s="13">
        <v>0.93</v>
      </c>
      <c r="U510" s="13">
        <v>0.92</v>
      </c>
      <c r="V510" s="14">
        <f t="shared" si="38"/>
        <v>67.05960250481769</v>
      </c>
      <c r="W510" s="14">
        <f t="shared" si="39"/>
        <v>10.127481000934781</v>
      </c>
    </row>
    <row r="511" spans="1:23">
      <c r="A511" s="11" t="s">
        <v>69</v>
      </c>
      <c r="B511" s="11" t="s">
        <v>65</v>
      </c>
      <c r="C511" s="12">
        <v>2801.4396430400002</v>
      </c>
      <c r="D511" s="11">
        <v>3</v>
      </c>
      <c r="E511" s="11">
        <v>10045</v>
      </c>
      <c r="F511" s="11" t="s">
        <v>64</v>
      </c>
      <c r="G511" s="11">
        <v>7</v>
      </c>
      <c r="H511" s="11" t="s">
        <v>51</v>
      </c>
      <c r="I511" s="11">
        <v>4</v>
      </c>
      <c r="J511" s="11">
        <v>8330</v>
      </c>
      <c r="K511" s="11">
        <v>8330</v>
      </c>
      <c r="L511" s="11">
        <v>624</v>
      </c>
      <c r="M511" s="12">
        <v>0.32415044200999998</v>
      </c>
      <c r="N511" s="13">
        <v>1</v>
      </c>
      <c r="O511" s="14">
        <f t="shared" si="35"/>
        <v>0.32415044200999998</v>
      </c>
      <c r="P511" s="14">
        <v>8.9435769999999994</v>
      </c>
      <c r="Q511" s="14">
        <v>1.3322039999999999</v>
      </c>
      <c r="R511" s="14">
        <f t="shared" si="36"/>
        <v>2.8990644377004693</v>
      </c>
      <c r="S511" s="14">
        <f t="shared" si="37"/>
        <v>0.43183451544749002</v>
      </c>
      <c r="T511" s="13">
        <v>0.93</v>
      </c>
      <c r="U511" s="13">
        <v>0.92</v>
      </c>
      <c r="V511" s="14">
        <f t="shared" si="38"/>
        <v>2.6961299270614365</v>
      </c>
      <c r="W511" s="14">
        <f t="shared" si="39"/>
        <v>0.39728775421169082</v>
      </c>
    </row>
    <row r="512" spans="1:23">
      <c r="A512" s="11" t="s">
        <v>69</v>
      </c>
      <c r="B512" s="11" t="s">
        <v>65</v>
      </c>
      <c r="C512" s="12">
        <v>2801.4396430400002</v>
      </c>
      <c r="D512" s="11">
        <v>3</v>
      </c>
      <c r="E512" s="11">
        <v>10046</v>
      </c>
      <c r="F512" s="11" t="s">
        <v>64</v>
      </c>
      <c r="G512" s="11">
        <v>7</v>
      </c>
      <c r="H512" s="11" t="s">
        <v>60</v>
      </c>
      <c r="I512" s="11">
        <v>8</v>
      </c>
      <c r="J512" s="11">
        <v>1820</v>
      </c>
      <c r="K512" s="11">
        <v>1820</v>
      </c>
      <c r="L512" s="11">
        <v>628</v>
      </c>
      <c r="M512" s="12">
        <v>0.44880647908900001</v>
      </c>
      <c r="N512" s="13">
        <v>1</v>
      </c>
      <c r="O512" s="14">
        <f t="shared" si="35"/>
        <v>0.44880647908900001</v>
      </c>
      <c r="P512" s="14">
        <v>7.7102899999999996</v>
      </c>
      <c r="Q512" s="14">
        <v>1.3157179999999999</v>
      </c>
      <c r="R512" s="14">
        <f t="shared" si="36"/>
        <v>3.4604281076551255</v>
      </c>
      <c r="S512" s="14">
        <f t="shared" si="37"/>
        <v>0.59050276305402094</v>
      </c>
      <c r="T512" s="13">
        <v>0.93</v>
      </c>
      <c r="U512" s="13">
        <v>0.92</v>
      </c>
      <c r="V512" s="14">
        <f t="shared" si="38"/>
        <v>3.218198140119267</v>
      </c>
      <c r="W512" s="14">
        <f t="shared" si="39"/>
        <v>0.54326254200969926</v>
      </c>
    </row>
    <row r="513" spans="1:23">
      <c r="A513" s="11" t="s">
        <v>69</v>
      </c>
      <c r="B513" s="11" t="s">
        <v>65</v>
      </c>
      <c r="C513" s="12">
        <v>2801.4396430400002</v>
      </c>
      <c r="D513" s="11">
        <v>3</v>
      </c>
      <c r="E513" s="11">
        <v>10048</v>
      </c>
      <c r="F513" s="11" t="s">
        <v>64</v>
      </c>
      <c r="G513" s="11">
        <v>7</v>
      </c>
      <c r="H513" s="11" t="s">
        <v>57</v>
      </c>
      <c r="I513" s="11">
        <v>11</v>
      </c>
      <c r="J513" s="11">
        <v>4340</v>
      </c>
      <c r="K513" s="11">
        <v>4340</v>
      </c>
      <c r="L513" s="11">
        <v>631</v>
      </c>
      <c r="M513" s="12">
        <v>3.3257646551300001E-2</v>
      </c>
      <c r="N513" s="13">
        <v>1</v>
      </c>
      <c r="O513" s="14">
        <f t="shared" si="35"/>
        <v>3.3257646551300001E-2</v>
      </c>
      <c r="P513" s="14">
        <v>3.2994349999999999</v>
      </c>
      <c r="Q513" s="14">
        <v>0.11773699999999999</v>
      </c>
      <c r="R513" s="14">
        <f t="shared" si="36"/>
        <v>0.10973144304898852</v>
      </c>
      <c r="S513" s="14">
        <f t="shared" si="37"/>
        <v>3.9156555320104076E-3</v>
      </c>
      <c r="T513" s="13">
        <v>0.93</v>
      </c>
      <c r="U513" s="13">
        <v>0.92</v>
      </c>
      <c r="V513" s="14">
        <f t="shared" si="38"/>
        <v>0.10205024203555933</v>
      </c>
      <c r="W513" s="14">
        <f t="shared" si="39"/>
        <v>3.602403089449575E-3</v>
      </c>
    </row>
    <row r="514" spans="1:23">
      <c r="A514" s="11" t="s">
        <v>69</v>
      </c>
      <c r="B514" s="11" t="s">
        <v>65</v>
      </c>
      <c r="C514" s="12">
        <v>2801.4396430400002</v>
      </c>
      <c r="D514" s="11">
        <v>3</v>
      </c>
      <c r="E514" s="11">
        <v>10160</v>
      </c>
      <c r="F514" s="11" t="s">
        <v>64</v>
      </c>
      <c r="G514" s="11">
        <v>7</v>
      </c>
      <c r="H514" s="11" t="s">
        <v>70</v>
      </c>
      <c r="I514" s="11">
        <v>3</v>
      </c>
      <c r="J514" s="11">
        <v>1300</v>
      </c>
      <c r="K514" s="11">
        <v>1300</v>
      </c>
      <c r="L514" s="11">
        <v>623</v>
      </c>
      <c r="M514" s="12">
        <v>0.16754369880700001</v>
      </c>
      <c r="N514" s="13">
        <v>1</v>
      </c>
      <c r="O514" s="14">
        <f t="shared" si="35"/>
        <v>0.16754369880700001</v>
      </c>
      <c r="P514" s="14">
        <v>8.0561690000000006</v>
      </c>
      <c r="Q514" s="14">
        <v>1.229884</v>
      </c>
      <c r="R514" s="14">
        <f t="shared" si="36"/>
        <v>1.3497603524742905</v>
      </c>
      <c r="S514" s="14">
        <f t="shared" si="37"/>
        <v>0.20605931446354839</v>
      </c>
      <c r="T514" s="13">
        <v>0.93</v>
      </c>
      <c r="U514" s="13">
        <v>0.92</v>
      </c>
      <c r="V514" s="14">
        <f t="shared" si="38"/>
        <v>1.2552771278010901</v>
      </c>
      <c r="W514" s="14">
        <f t="shared" si="39"/>
        <v>0.18957456930646452</v>
      </c>
    </row>
    <row r="515" spans="1:23">
      <c r="A515" s="11" t="s">
        <v>69</v>
      </c>
      <c r="B515" s="11" t="s">
        <v>65</v>
      </c>
      <c r="C515" s="12">
        <v>2801.4396430400002</v>
      </c>
      <c r="D515" s="11">
        <v>3</v>
      </c>
      <c r="E515" s="11">
        <v>10167</v>
      </c>
      <c r="F515" s="11" t="s">
        <v>64</v>
      </c>
      <c r="G515" s="11">
        <v>7</v>
      </c>
      <c r="H515" s="11" t="s">
        <v>51</v>
      </c>
      <c r="I515" s="11">
        <v>4</v>
      </c>
      <c r="J515" s="11">
        <v>8330</v>
      </c>
      <c r="K515" s="11">
        <v>8330</v>
      </c>
      <c r="L515" s="11">
        <v>624</v>
      </c>
      <c r="M515" s="12">
        <v>1.65901517531E-3</v>
      </c>
      <c r="N515" s="13">
        <v>1</v>
      </c>
      <c r="O515" s="14">
        <f t="shared" ref="O515:O578" si="40">M515*N515</f>
        <v>1.65901517531E-3</v>
      </c>
      <c r="P515" s="14">
        <v>8.9435769999999994</v>
      </c>
      <c r="Q515" s="14">
        <v>1.3322039999999999</v>
      </c>
      <c r="R515" s="14">
        <f t="shared" ref="R515:R578" si="41">O515*P515</f>
        <v>1.4837529964553483E-2</v>
      </c>
      <c r="S515" s="14">
        <f t="shared" ref="S515:S578" si="42">O515*Q515</f>
        <v>2.2101466526086833E-3</v>
      </c>
      <c r="T515" s="13">
        <v>0.93</v>
      </c>
      <c r="U515" s="13">
        <v>0.92</v>
      </c>
      <c r="V515" s="14">
        <f t="shared" ref="V515:V578" si="43">R515*T515</f>
        <v>1.3798902867034739E-2</v>
      </c>
      <c r="W515" s="14">
        <f t="shared" ref="W515:W578" si="44">S515*U515</f>
        <v>2.0333349203999888E-3</v>
      </c>
    </row>
    <row r="516" spans="1:23">
      <c r="A516" s="11" t="s">
        <v>69</v>
      </c>
      <c r="B516" s="11" t="s">
        <v>65</v>
      </c>
      <c r="C516" s="12">
        <v>2801.4396430400002</v>
      </c>
      <c r="D516" s="11">
        <v>3</v>
      </c>
      <c r="E516" s="11">
        <v>10168</v>
      </c>
      <c r="F516" s="11" t="s">
        <v>64</v>
      </c>
      <c r="G516" s="11">
        <v>7</v>
      </c>
      <c r="H516" s="11" t="s">
        <v>68</v>
      </c>
      <c r="I516" s="11">
        <v>10</v>
      </c>
      <c r="J516" s="11">
        <v>3100</v>
      </c>
      <c r="K516" s="11">
        <v>3100</v>
      </c>
      <c r="L516" s="11">
        <v>630</v>
      </c>
      <c r="M516" s="12">
        <v>0.15083856961299999</v>
      </c>
      <c r="N516" s="13">
        <v>1</v>
      </c>
      <c r="O516" s="14">
        <f t="shared" si="40"/>
        <v>0.15083856961299999</v>
      </c>
      <c r="P516" s="14">
        <v>3.7313529999999999</v>
      </c>
      <c r="Q516" s="14">
        <v>0.13450200000000001</v>
      </c>
      <c r="R516" s="14">
        <f t="shared" si="41"/>
        <v>0.5628319492411763</v>
      </c>
      <c r="S516" s="14">
        <f t="shared" si="42"/>
        <v>2.0288089290087727E-2</v>
      </c>
      <c r="T516" s="13">
        <v>0.93</v>
      </c>
      <c r="U516" s="13">
        <v>0.92</v>
      </c>
      <c r="V516" s="14">
        <f t="shared" si="43"/>
        <v>0.52343371279429396</v>
      </c>
      <c r="W516" s="14">
        <f t="shared" si="44"/>
        <v>1.8665042146880709E-2</v>
      </c>
    </row>
    <row r="517" spans="1:23">
      <c r="A517" s="11" t="s">
        <v>69</v>
      </c>
      <c r="B517" s="11" t="s">
        <v>65</v>
      </c>
      <c r="C517" s="12">
        <v>2801.4396430400002</v>
      </c>
      <c r="D517" s="11">
        <v>3</v>
      </c>
      <c r="E517" s="11">
        <v>10170</v>
      </c>
      <c r="F517" s="11" t="s">
        <v>64</v>
      </c>
      <c r="G517" s="11">
        <v>7</v>
      </c>
      <c r="H517" s="11" t="s">
        <v>60</v>
      </c>
      <c r="I517" s="11">
        <v>8</v>
      </c>
      <c r="J517" s="11">
        <v>1820</v>
      </c>
      <c r="K517" s="11">
        <v>1820</v>
      </c>
      <c r="L517" s="11">
        <v>628</v>
      </c>
      <c r="M517" s="12">
        <v>1.0989644361199999</v>
      </c>
      <c r="N517" s="13">
        <v>1</v>
      </c>
      <c r="O517" s="14">
        <f t="shared" si="40"/>
        <v>1.0989644361199999</v>
      </c>
      <c r="P517" s="14">
        <v>7.7102899999999996</v>
      </c>
      <c r="Q517" s="14">
        <v>1.3157179999999999</v>
      </c>
      <c r="R517" s="14">
        <f t="shared" si="41"/>
        <v>8.4733345021716744</v>
      </c>
      <c r="S517" s="14">
        <f t="shared" si="42"/>
        <v>1.4459272899629341</v>
      </c>
      <c r="T517" s="13">
        <v>0.93</v>
      </c>
      <c r="U517" s="13">
        <v>0.92</v>
      </c>
      <c r="V517" s="14">
        <f t="shared" si="43"/>
        <v>7.8802010870196577</v>
      </c>
      <c r="W517" s="14">
        <f t="shared" si="44"/>
        <v>1.3302531067658994</v>
      </c>
    </row>
    <row r="518" spans="1:23">
      <c r="A518" s="11" t="s">
        <v>69</v>
      </c>
      <c r="B518" s="11" t="s">
        <v>65</v>
      </c>
      <c r="C518" s="12">
        <v>2801.4396430400002</v>
      </c>
      <c r="D518" s="11">
        <v>3</v>
      </c>
      <c r="E518" s="11">
        <v>10202</v>
      </c>
      <c r="F518" s="11" t="s">
        <v>64</v>
      </c>
      <c r="G518" s="11">
        <v>7</v>
      </c>
      <c r="H518" s="11" t="s">
        <v>70</v>
      </c>
      <c r="I518" s="11">
        <v>3</v>
      </c>
      <c r="J518" s="11">
        <v>1300</v>
      </c>
      <c r="K518" s="11">
        <v>1300</v>
      </c>
      <c r="L518" s="11">
        <v>623</v>
      </c>
      <c r="M518" s="12">
        <v>0.31733432016399998</v>
      </c>
      <c r="N518" s="13">
        <v>1</v>
      </c>
      <c r="O518" s="14">
        <f t="shared" si="40"/>
        <v>0.31733432016399998</v>
      </c>
      <c r="P518" s="14">
        <v>8.0561690000000006</v>
      </c>
      <c r="Q518" s="14">
        <v>1.229884</v>
      </c>
      <c r="R518" s="14">
        <f t="shared" si="41"/>
        <v>2.5564989127412918</v>
      </c>
      <c r="S518" s="14">
        <f t="shared" si="42"/>
        <v>0.39028440302058093</v>
      </c>
      <c r="T518" s="13">
        <v>0.93</v>
      </c>
      <c r="U518" s="13">
        <v>0.92</v>
      </c>
      <c r="V518" s="14">
        <f t="shared" si="43"/>
        <v>2.3775439888494017</v>
      </c>
      <c r="W518" s="14">
        <f t="shared" si="44"/>
        <v>0.35906165077893448</v>
      </c>
    </row>
    <row r="519" spans="1:23">
      <c r="A519" s="11" t="s">
        <v>69</v>
      </c>
      <c r="B519" s="11" t="s">
        <v>65</v>
      </c>
      <c r="C519" s="12">
        <v>2801.4396430400002</v>
      </c>
      <c r="D519" s="11">
        <v>3</v>
      </c>
      <c r="E519" s="11">
        <v>10207</v>
      </c>
      <c r="F519" s="11" t="s">
        <v>64</v>
      </c>
      <c r="G519" s="11">
        <v>7</v>
      </c>
      <c r="H519" s="11" t="s">
        <v>63</v>
      </c>
      <c r="I519" s="11">
        <v>6</v>
      </c>
      <c r="J519" s="11">
        <v>8320</v>
      </c>
      <c r="K519" s="11">
        <v>8320</v>
      </c>
      <c r="L519" s="11">
        <v>626</v>
      </c>
      <c r="M519" s="12">
        <v>0.153916522147</v>
      </c>
      <c r="N519" s="13">
        <v>1</v>
      </c>
      <c r="O519" s="14">
        <f t="shared" si="40"/>
        <v>0.153916522147</v>
      </c>
      <c r="P519" s="14">
        <v>3.6973400000000001</v>
      </c>
      <c r="Q519" s="14">
        <v>0.14446200000000001</v>
      </c>
      <c r="R519" s="14">
        <f t="shared" si="41"/>
        <v>0.56908171399498897</v>
      </c>
      <c r="S519" s="14">
        <f t="shared" si="42"/>
        <v>2.2235088622399913E-2</v>
      </c>
      <c r="T519" s="13">
        <v>0.93</v>
      </c>
      <c r="U519" s="13">
        <v>0.92</v>
      </c>
      <c r="V519" s="14">
        <f t="shared" si="43"/>
        <v>0.52924599401533978</v>
      </c>
      <c r="W519" s="14">
        <f t="shared" si="44"/>
        <v>2.0456281532607919E-2</v>
      </c>
    </row>
    <row r="520" spans="1:23">
      <c r="A520" s="11" t="s">
        <v>69</v>
      </c>
      <c r="B520" s="11" t="s">
        <v>65</v>
      </c>
      <c r="C520" s="12">
        <v>2801.4396430400002</v>
      </c>
      <c r="D520" s="11">
        <v>3</v>
      </c>
      <c r="E520" s="11">
        <v>10208</v>
      </c>
      <c r="F520" s="11" t="s">
        <v>64</v>
      </c>
      <c r="G520" s="11">
        <v>7</v>
      </c>
      <c r="H520" s="11" t="s">
        <v>68</v>
      </c>
      <c r="I520" s="11">
        <v>10</v>
      </c>
      <c r="J520" s="11">
        <v>3100</v>
      </c>
      <c r="K520" s="11">
        <v>3100</v>
      </c>
      <c r="L520" s="11">
        <v>630</v>
      </c>
      <c r="M520" s="12">
        <v>0.14727865258200001</v>
      </c>
      <c r="N520" s="13">
        <v>1</v>
      </c>
      <c r="O520" s="14">
        <f t="shared" si="40"/>
        <v>0.14727865258200001</v>
      </c>
      <c r="P520" s="14">
        <v>3.7313529999999999</v>
      </c>
      <c r="Q520" s="14">
        <v>0.13450200000000001</v>
      </c>
      <c r="R520" s="14">
        <f t="shared" si="41"/>
        <v>0.54954864214780352</v>
      </c>
      <c r="S520" s="14">
        <f t="shared" si="42"/>
        <v>1.9809273329584168E-2</v>
      </c>
      <c r="T520" s="13">
        <v>0.93</v>
      </c>
      <c r="U520" s="13">
        <v>0.92</v>
      </c>
      <c r="V520" s="14">
        <f t="shared" si="43"/>
        <v>0.51108023719745732</v>
      </c>
      <c r="W520" s="14">
        <f t="shared" si="44"/>
        <v>1.8224531463217435E-2</v>
      </c>
    </row>
    <row r="521" spans="1:23">
      <c r="A521" s="11" t="s">
        <v>69</v>
      </c>
      <c r="B521" s="11" t="s">
        <v>65</v>
      </c>
      <c r="C521" s="12">
        <v>2801.4396430400002</v>
      </c>
      <c r="D521" s="11">
        <v>3</v>
      </c>
      <c r="E521" s="11">
        <v>16222</v>
      </c>
      <c r="F521" s="11" t="s">
        <v>64</v>
      </c>
      <c r="G521" s="11">
        <v>7</v>
      </c>
      <c r="H521" s="11" t="s">
        <v>68</v>
      </c>
      <c r="I521" s="11">
        <v>10</v>
      </c>
      <c r="J521" s="11">
        <v>3100</v>
      </c>
      <c r="K521" s="11">
        <v>3100</v>
      </c>
      <c r="L521" s="11">
        <v>630</v>
      </c>
      <c r="M521" s="12">
        <v>5.1728564137599999E-2</v>
      </c>
      <c r="N521" s="13">
        <v>1</v>
      </c>
      <c r="O521" s="14">
        <f t="shared" si="40"/>
        <v>5.1728564137599999E-2</v>
      </c>
      <c r="P521" s="14">
        <v>3.7313529999999999</v>
      </c>
      <c r="Q521" s="14">
        <v>0.13450200000000001</v>
      </c>
      <c r="R521" s="14">
        <f t="shared" si="41"/>
        <v>0.19301753298052615</v>
      </c>
      <c r="S521" s="14">
        <f t="shared" si="42"/>
        <v>6.9575953336354756E-3</v>
      </c>
      <c r="T521" s="13">
        <v>0.93</v>
      </c>
      <c r="U521" s="13">
        <v>0.92</v>
      </c>
      <c r="V521" s="14">
        <f t="shared" si="43"/>
        <v>0.17950630567188933</v>
      </c>
      <c r="W521" s="14">
        <f t="shared" si="44"/>
        <v>6.4009877069446377E-3</v>
      </c>
    </row>
    <row r="522" spans="1:23">
      <c r="A522" s="11" t="s">
        <v>69</v>
      </c>
      <c r="B522" s="11" t="s">
        <v>65</v>
      </c>
      <c r="C522" s="12">
        <v>2801.4396430400002</v>
      </c>
      <c r="D522" s="11">
        <v>3</v>
      </c>
      <c r="E522" s="11">
        <v>16224</v>
      </c>
      <c r="F522" s="11" t="s">
        <v>64</v>
      </c>
      <c r="G522" s="11">
        <v>7</v>
      </c>
      <c r="H522" s="11" t="s">
        <v>55</v>
      </c>
      <c r="I522" s="11">
        <v>2</v>
      </c>
      <c r="J522" s="11">
        <v>1200</v>
      </c>
      <c r="K522" s="11">
        <v>1200</v>
      </c>
      <c r="L522" s="11">
        <v>622</v>
      </c>
      <c r="M522" s="12">
        <v>27.660057760099999</v>
      </c>
      <c r="N522" s="13">
        <v>1</v>
      </c>
      <c r="O522" s="14">
        <f t="shared" si="40"/>
        <v>27.660057760099999</v>
      </c>
      <c r="P522" s="14">
        <v>6.4559959999999998</v>
      </c>
      <c r="Q522" s="14">
        <v>1.0023059999999999</v>
      </c>
      <c r="R522" s="14">
        <f t="shared" si="41"/>
        <v>178.57322225897454</v>
      </c>
      <c r="S522" s="14">
        <f t="shared" si="42"/>
        <v>27.723841853294786</v>
      </c>
      <c r="T522" s="13">
        <v>0.93</v>
      </c>
      <c r="U522" s="13">
        <v>0.92</v>
      </c>
      <c r="V522" s="14">
        <f t="shared" si="43"/>
        <v>166.07309670084632</v>
      </c>
      <c r="W522" s="14">
        <f t="shared" si="44"/>
        <v>25.505934505031206</v>
      </c>
    </row>
    <row r="523" spans="1:23">
      <c r="A523" s="11" t="s">
        <v>69</v>
      </c>
      <c r="B523" s="11" t="s">
        <v>65</v>
      </c>
      <c r="C523" s="12">
        <v>2801.4396430400002</v>
      </c>
      <c r="D523" s="11">
        <v>3</v>
      </c>
      <c r="E523" s="11">
        <v>16228</v>
      </c>
      <c r="F523" s="11" t="s">
        <v>64</v>
      </c>
      <c r="G523" s="11">
        <v>7</v>
      </c>
      <c r="H523" s="11" t="s">
        <v>57</v>
      </c>
      <c r="I523" s="11">
        <v>11</v>
      </c>
      <c r="J523" s="11">
        <v>4110</v>
      </c>
      <c r="K523" s="11">
        <v>4110</v>
      </c>
      <c r="L523" s="11">
        <v>631</v>
      </c>
      <c r="M523" s="12">
        <v>1.0921157269999999</v>
      </c>
      <c r="N523" s="13">
        <v>1</v>
      </c>
      <c r="O523" s="14">
        <f t="shared" si="40"/>
        <v>1.0921157269999999</v>
      </c>
      <c r="P523" s="14">
        <v>3.2994349999999999</v>
      </c>
      <c r="Q523" s="14">
        <v>0.11773699999999999</v>
      </c>
      <c r="R523" s="14">
        <f t="shared" si="41"/>
        <v>3.6033648537142446</v>
      </c>
      <c r="S523" s="14">
        <f t="shared" si="42"/>
        <v>0.12858242934979899</v>
      </c>
      <c r="T523" s="13">
        <v>0.93</v>
      </c>
      <c r="U523" s="13">
        <v>0.92</v>
      </c>
      <c r="V523" s="14">
        <f t="shared" si="43"/>
        <v>3.3511293139542477</v>
      </c>
      <c r="W523" s="14">
        <f t="shared" si="44"/>
        <v>0.11829583500181508</v>
      </c>
    </row>
    <row r="524" spans="1:23">
      <c r="A524" s="11" t="s">
        <v>69</v>
      </c>
      <c r="B524" s="11" t="s">
        <v>65</v>
      </c>
      <c r="C524" s="12">
        <v>2801.4396430400002</v>
      </c>
      <c r="D524" s="11">
        <v>3</v>
      </c>
      <c r="E524" s="11">
        <v>16229</v>
      </c>
      <c r="F524" s="11" t="s">
        <v>64</v>
      </c>
      <c r="G524" s="11">
        <v>7</v>
      </c>
      <c r="H524" s="11" t="s">
        <v>57</v>
      </c>
      <c r="I524" s="11">
        <v>11</v>
      </c>
      <c r="J524" s="11">
        <v>4340</v>
      </c>
      <c r="K524" s="11">
        <v>1920</v>
      </c>
      <c r="L524" s="11">
        <v>631</v>
      </c>
      <c r="M524" s="12">
        <v>5.4776023154800004</v>
      </c>
      <c r="N524" s="13">
        <v>1</v>
      </c>
      <c r="O524" s="14">
        <f t="shared" si="40"/>
        <v>5.4776023154800004</v>
      </c>
      <c r="P524" s="14">
        <v>3.2994349999999999</v>
      </c>
      <c r="Q524" s="14">
        <v>0.11773699999999999</v>
      </c>
      <c r="R524" s="14">
        <f t="shared" si="41"/>
        <v>18.072992795775754</v>
      </c>
      <c r="S524" s="14">
        <f t="shared" si="42"/>
        <v>0.64491646381766876</v>
      </c>
      <c r="T524" s="13">
        <v>0.93</v>
      </c>
      <c r="U524" s="13">
        <v>0.92</v>
      </c>
      <c r="V524" s="14">
        <f t="shared" si="43"/>
        <v>16.807883300071452</v>
      </c>
      <c r="W524" s="14">
        <f t="shared" si="44"/>
        <v>0.59332314671225528</v>
      </c>
    </row>
    <row r="525" spans="1:23">
      <c r="A525" s="11" t="s">
        <v>69</v>
      </c>
      <c r="B525" s="11" t="s">
        <v>65</v>
      </c>
      <c r="C525" s="12">
        <v>2801.4396430400002</v>
      </c>
      <c r="D525" s="11">
        <v>3</v>
      </c>
      <c r="E525" s="11">
        <v>16231</v>
      </c>
      <c r="F525" s="11" t="s">
        <v>64</v>
      </c>
      <c r="G525" s="11">
        <v>7</v>
      </c>
      <c r="H525" s="11" t="s">
        <v>55</v>
      </c>
      <c r="I525" s="11">
        <v>2</v>
      </c>
      <c r="J525" s="11">
        <v>1200</v>
      </c>
      <c r="K525" s="11">
        <v>1200</v>
      </c>
      <c r="L525" s="11">
        <v>622</v>
      </c>
      <c r="M525" s="12">
        <v>11.003001778</v>
      </c>
      <c r="N525" s="13">
        <v>1</v>
      </c>
      <c r="O525" s="14">
        <f t="shared" si="40"/>
        <v>11.003001778</v>
      </c>
      <c r="P525" s="14">
        <v>6.4559959999999998</v>
      </c>
      <c r="Q525" s="14">
        <v>1.0023059999999999</v>
      </c>
      <c r="R525" s="14">
        <f t="shared" si="41"/>
        <v>71.035335466760884</v>
      </c>
      <c r="S525" s="14">
        <f t="shared" si="42"/>
        <v>11.028374700100066</v>
      </c>
      <c r="T525" s="13">
        <v>0.93</v>
      </c>
      <c r="U525" s="13">
        <v>0.92</v>
      </c>
      <c r="V525" s="14">
        <f t="shared" si="43"/>
        <v>66.062861984087633</v>
      </c>
      <c r="W525" s="14">
        <f t="shared" si="44"/>
        <v>10.146104724092062</v>
      </c>
    </row>
    <row r="526" spans="1:23">
      <c r="A526" s="11" t="s">
        <v>69</v>
      </c>
      <c r="B526" s="11" t="s">
        <v>65</v>
      </c>
      <c r="C526" s="12">
        <v>2801.4396430400002</v>
      </c>
      <c r="D526" s="11">
        <v>3</v>
      </c>
      <c r="E526" s="11">
        <v>16233</v>
      </c>
      <c r="F526" s="11" t="s">
        <v>64</v>
      </c>
      <c r="G526" s="11">
        <v>7</v>
      </c>
      <c r="H526" s="11" t="s">
        <v>55</v>
      </c>
      <c r="I526" s="11">
        <v>2</v>
      </c>
      <c r="J526" s="11">
        <v>1200</v>
      </c>
      <c r="K526" s="11">
        <v>1200</v>
      </c>
      <c r="L526" s="11">
        <v>622</v>
      </c>
      <c r="M526" s="12">
        <v>9.3774836960200005</v>
      </c>
      <c r="N526" s="13">
        <v>1</v>
      </c>
      <c r="O526" s="14">
        <f t="shared" si="40"/>
        <v>9.3774836960200005</v>
      </c>
      <c r="P526" s="14">
        <v>6.4559959999999998</v>
      </c>
      <c r="Q526" s="14">
        <v>1.0023059999999999</v>
      </c>
      <c r="R526" s="14">
        <f t="shared" si="41"/>
        <v>60.540997231570337</v>
      </c>
      <c r="S526" s="14">
        <f t="shared" si="42"/>
        <v>9.3991081734230217</v>
      </c>
      <c r="T526" s="13">
        <v>0.93</v>
      </c>
      <c r="U526" s="13">
        <v>0.92</v>
      </c>
      <c r="V526" s="14">
        <f t="shared" si="43"/>
        <v>56.303127425360415</v>
      </c>
      <c r="W526" s="14">
        <f t="shared" si="44"/>
        <v>8.6471795195491801</v>
      </c>
    </row>
    <row r="527" spans="1:23">
      <c r="A527" s="11" t="s">
        <v>69</v>
      </c>
      <c r="B527" s="11" t="s">
        <v>65</v>
      </c>
      <c r="C527" s="12">
        <v>2801.4396430400002</v>
      </c>
      <c r="D527" s="11">
        <v>3</v>
      </c>
      <c r="E527" s="11">
        <v>16286</v>
      </c>
      <c r="F527" s="11" t="s">
        <v>64</v>
      </c>
      <c r="G527" s="11">
        <v>7</v>
      </c>
      <c r="H527" s="11" t="s">
        <v>51</v>
      </c>
      <c r="I527" s="11">
        <v>4</v>
      </c>
      <c r="J527" s="11">
        <v>8140</v>
      </c>
      <c r="K527" s="11">
        <v>8140</v>
      </c>
      <c r="L527" s="11">
        <v>624</v>
      </c>
      <c r="M527" s="12">
        <v>1.55346439444</v>
      </c>
      <c r="N527" s="13">
        <v>1</v>
      </c>
      <c r="O527" s="14">
        <f t="shared" si="40"/>
        <v>1.55346439444</v>
      </c>
      <c r="P527" s="14">
        <v>8.9435769999999994</v>
      </c>
      <c r="Q527" s="14">
        <v>1.3322039999999999</v>
      </c>
      <c r="R527" s="14">
        <f t="shared" si="41"/>
        <v>13.893528428432511</v>
      </c>
      <c r="S527" s="14">
        <f t="shared" si="42"/>
        <v>2.0695314801305456</v>
      </c>
      <c r="T527" s="13">
        <v>0.93</v>
      </c>
      <c r="U527" s="13">
        <v>0.92</v>
      </c>
      <c r="V527" s="14">
        <f t="shared" si="43"/>
        <v>12.920981438442235</v>
      </c>
      <c r="W527" s="14">
        <f t="shared" si="44"/>
        <v>1.9039689617201019</v>
      </c>
    </row>
    <row r="528" spans="1:23">
      <c r="A528" s="11" t="s">
        <v>69</v>
      </c>
      <c r="B528" s="11" t="s">
        <v>65</v>
      </c>
      <c r="C528" s="12">
        <v>2801.4396430400002</v>
      </c>
      <c r="D528" s="11">
        <v>3</v>
      </c>
      <c r="E528" s="11">
        <v>16293</v>
      </c>
      <c r="F528" s="11" t="s">
        <v>64</v>
      </c>
      <c r="G528" s="11">
        <v>7</v>
      </c>
      <c r="H528" s="11" t="s">
        <v>57</v>
      </c>
      <c r="I528" s="11">
        <v>11</v>
      </c>
      <c r="J528" s="11">
        <v>4340</v>
      </c>
      <c r="K528" s="11">
        <v>4340</v>
      </c>
      <c r="L528" s="11">
        <v>631</v>
      </c>
      <c r="M528" s="12">
        <v>7.0970330901299996E-6</v>
      </c>
      <c r="N528" s="13">
        <v>1</v>
      </c>
      <c r="O528" s="14">
        <f t="shared" si="40"/>
        <v>7.0970330901299996E-6</v>
      </c>
      <c r="P528" s="14">
        <v>3.2994349999999999</v>
      </c>
      <c r="Q528" s="14">
        <v>0.11773699999999999</v>
      </c>
      <c r="R528" s="14">
        <f t="shared" si="41"/>
        <v>2.3416199373733073E-5</v>
      </c>
      <c r="S528" s="14">
        <f t="shared" si="42"/>
        <v>8.3558338493263575E-7</v>
      </c>
      <c r="T528" s="13">
        <v>0.93</v>
      </c>
      <c r="U528" s="13">
        <v>0.92</v>
      </c>
      <c r="V528" s="14">
        <f t="shared" si="43"/>
        <v>2.1777065417571759E-5</v>
      </c>
      <c r="W528" s="14">
        <f t="shared" si="44"/>
        <v>7.687367141380249E-7</v>
      </c>
    </row>
    <row r="529" spans="1:23">
      <c r="A529" s="11" t="s">
        <v>69</v>
      </c>
      <c r="B529" s="11" t="s">
        <v>65</v>
      </c>
      <c r="C529" s="12">
        <v>2801.4396430400002</v>
      </c>
      <c r="D529" s="11">
        <v>3</v>
      </c>
      <c r="E529" s="11">
        <v>16297</v>
      </c>
      <c r="F529" s="11" t="s">
        <v>64</v>
      </c>
      <c r="G529" s="11">
        <v>7</v>
      </c>
      <c r="H529" s="11" t="s">
        <v>55</v>
      </c>
      <c r="I529" s="11">
        <v>2</v>
      </c>
      <c r="J529" s="11">
        <v>1200</v>
      </c>
      <c r="K529" s="11">
        <v>1200</v>
      </c>
      <c r="L529" s="11">
        <v>622</v>
      </c>
      <c r="M529" s="12">
        <v>2.51681936225E-3</v>
      </c>
      <c r="N529" s="13">
        <v>1</v>
      </c>
      <c r="O529" s="14">
        <f t="shared" si="40"/>
        <v>2.51681936225E-3</v>
      </c>
      <c r="P529" s="14">
        <v>6.4559959999999998</v>
      </c>
      <c r="Q529" s="14">
        <v>1.0023059999999999</v>
      </c>
      <c r="R529" s="14">
        <f t="shared" si="41"/>
        <v>1.6248575735408551E-2</v>
      </c>
      <c r="S529" s="14">
        <f t="shared" si="42"/>
        <v>2.5226231476993483E-3</v>
      </c>
      <c r="T529" s="13">
        <v>0.93</v>
      </c>
      <c r="U529" s="13">
        <v>0.92</v>
      </c>
      <c r="V529" s="14">
        <f t="shared" si="43"/>
        <v>1.5111175433929954E-2</v>
      </c>
      <c r="W529" s="14">
        <f t="shared" si="44"/>
        <v>2.3208132958834004E-3</v>
      </c>
    </row>
    <row r="530" spans="1:23">
      <c r="A530" s="11" t="s">
        <v>69</v>
      </c>
      <c r="B530" s="11" t="s">
        <v>65</v>
      </c>
      <c r="C530" s="12">
        <v>2801.4396430400002</v>
      </c>
      <c r="D530" s="11">
        <v>3</v>
      </c>
      <c r="E530" s="11">
        <v>16298</v>
      </c>
      <c r="F530" s="11" t="s">
        <v>64</v>
      </c>
      <c r="G530" s="11">
        <v>7</v>
      </c>
      <c r="H530" s="11" t="s">
        <v>55</v>
      </c>
      <c r="I530" s="11">
        <v>2</v>
      </c>
      <c r="J530" s="11">
        <v>1200</v>
      </c>
      <c r="K530" s="11">
        <v>1200</v>
      </c>
      <c r="L530" s="11">
        <v>622</v>
      </c>
      <c r="M530" s="12">
        <v>3.0858844785500002E-2</v>
      </c>
      <c r="N530" s="13">
        <v>1</v>
      </c>
      <c r="O530" s="14">
        <f t="shared" si="40"/>
        <v>3.0858844785500002E-2</v>
      </c>
      <c r="P530" s="14">
        <v>6.4559959999999998</v>
      </c>
      <c r="Q530" s="14">
        <v>1.0023059999999999</v>
      </c>
      <c r="R530" s="14">
        <f t="shared" si="41"/>
        <v>0.19922457849980887</v>
      </c>
      <c r="S530" s="14">
        <f t="shared" si="42"/>
        <v>3.0930005281575364E-2</v>
      </c>
      <c r="T530" s="13">
        <v>0.93</v>
      </c>
      <c r="U530" s="13">
        <v>0.92</v>
      </c>
      <c r="V530" s="14">
        <f t="shared" si="43"/>
        <v>0.18527885800482227</v>
      </c>
      <c r="W530" s="14">
        <f t="shared" si="44"/>
        <v>2.8455604859049338E-2</v>
      </c>
    </row>
    <row r="531" spans="1:23">
      <c r="A531" s="11" t="s">
        <v>69</v>
      </c>
      <c r="B531" s="11" t="s">
        <v>65</v>
      </c>
      <c r="C531" s="12">
        <v>2801.4396430400002</v>
      </c>
      <c r="D531" s="11">
        <v>3</v>
      </c>
      <c r="E531" s="11">
        <v>16299</v>
      </c>
      <c r="F531" s="11" t="s">
        <v>64</v>
      </c>
      <c r="G531" s="11">
        <v>7</v>
      </c>
      <c r="H531" s="11" t="s">
        <v>55</v>
      </c>
      <c r="I531" s="11">
        <v>2</v>
      </c>
      <c r="J531" s="11">
        <v>1200</v>
      </c>
      <c r="K531" s="11">
        <v>1200</v>
      </c>
      <c r="L531" s="11">
        <v>622</v>
      </c>
      <c r="M531" s="12">
        <v>8.76517439413E-2</v>
      </c>
      <c r="N531" s="13">
        <v>1</v>
      </c>
      <c r="O531" s="14">
        <f t="shared" si="40"/>
        <v>8.76517439413E-2</v>
      </c>
      <c r="P531" s="14">
        <v>6.4559959999999998</v>
      </c>
      <c r="Q531" s="14">
        <v>1.0023059999999999</v>
      </c>
      <c r="R531" s="14">
        <f t="shared" si="41"/>
        <v>0.56587930827805699</v>
      </c>
      <c r="S531" s="14">
        <f t="shared" si="42"/>
        <v>8.785386886282863E-2</v>
      </c>
      <c r="T531" s="13">
        <v>0.93</v>
      </c>
      <c r="U531" s="13">
        <v>0.92</v>
      </c>
      <c r="V531" s="14">
        <f t="shared" si="43"/>
        <v>0.52626775669859305</v>
      </c>
      <c r="W531" s="14">
        <f t="shared" si="44"/>
        <v>8.082555935380234E-2</v>
      </c>
    </row>
    <row r="532" spans="1:23">
      <c r="A532" s="11" t="s">
        <v>69</v>
      </c>
      <c r="B532" s="11" t="s">
        <v>65</v>
      </c>
      <c r="C532" s="12">
        <v>2801.4396430400002</v>
      </c>
      <c r="D532" s="11">
        <v>3</v>
      </c>
      <c r="E532" s="11">
        <v>16300</v>
      </c>
      <c r="F532" s="11" t="s">
        <v>72</v>
      </c>
      <c r="G532" s="11">
        <v>9</v>
      </c>
      <c r="H532" s="11" t="s">
        <v>55</v>
      </c>
      <c r="I532" s="11">
        <v>2</v>
      </c>
      <c r="J532" s="11">
        <v>1200</v>
      </c>
      <c r="K532" s="11">
        <v>1200</v>
      </c>
      <c r="L532" s="11">
        <v>662</v>
      </c>
      <c r="M532" s="12">
        <v>1.2348032607299999</v>
      </c>
      <c r="N532" s="13">
        <v>1</v>
      </c>
      <c r="O532" s="14">
        <f t="shared" si="40"/>
        <v>1.2348032607299999</v>
      </c>
      <c r="P532" s="14">
        <v>6.7590009999999996</v>
      </c>
      <c r="Q532" s="14">
        <v>1.075761</v>
      </c>
      <c r="R532" s="14">
        <f t="shared" si="41"/>
        <v>8.3460364740773301</v>
      </c>
      <c r="S532" s="14">
        <f t="shared" si="42"/>
        <v>1.3283531905661654</v>
      </c>
      <c r="T532" s="13">
        <v>0.99</v>
      </c>
      <c r="U532" s="13">
        <v>0.99</v>
      </c>
      <c r="V532" s="14">
        <f t="shared" si="43"/>
        <v>8.2625761093365568</v>
      </c>
      <c r="W532" s="14">
        <f t="shared" si="44"/>
        <v>1.3150696586605037</v>
      </c>
    </row>
    <row r="533" spans="1:23">
      <c r="A533" s="11" t="s">
        <v>69</v>
      </c>
      <c r="B533" s="11" t="s">
        <v>65</v>
      </c>
      <c r="C533" s="12">
        <v>2801.4396430400002</v>
      </c>
      <c r="D533" s="11">
        <v>3</v>
      </c>
      <c r="E533" s="11">
        <v>16303</v>
      </c>
      <c r="F533" s="11" t="s">
        <v>64</v>
      </c>
      <c r="G533" s="11">
        <v>7</v>
      </c>
      <c r="H533" s="11" t="s">
        <v>51</v>
      </c>
      <c r="I533" s="11">
        <v>4</v>
      </c>
      <c r="J533" s="11">
        <v>1400</v>
      </c>
      <c r="K533" s="11">
        <v>1400</v>
      </c>
      <c r="L533" s="11">
        <v>624</v>
      </c>
      <c r="M533" s="12">
        <v>3.02327180786</v>
      </c>
      <c r="N533" s="13">
        <v>1</v>
      </c>
      <c r="O533" s="14">
        <f t="shared" si="40"/>
        <v>3.02327180786</v>
      </c>
      <c r="P533" s="14">
        <v>8.9435769999999994</v>
      </c>
      <c r="Q533" s="14">
        <v>1.3322039999999999</v>
      </c>
      <c r="R533" s="14">
        <f t="shared" si="41"/>
        <v>27.038864205525115</v>
      </c>
      <c r="S533" s="14">
        <f t="shared" si="42"/>
        <v>4.027614795518323</v>
      </c>
      <c r="T533" s="13">
        <v>0.93</v>
      </c>
      <c r="U533" s="13">
        <v>0.92</v>
      </c>
      <c r="V533" s="14">
        <f t="shared" si="43"/>
        <v>25.146143711138357</v>
      </c>
      <c r="W533" s="14">
        <f t="shared" si="44"/>
        <v>3.7054056118768575</v>
      </c>
    </row>
    <row r="534" spans="1:23">
      <c r="A534" s="11" t="s">
        <v>69</v>
      </c>
      <c r="B534" s="11" t="s">
        <v>65</v>
      </c>
      <c r="C534" s="12">
        <v>2801.4396430400002</v>
      </c>
      <c r="D534" s="11">
        <v>3</v>
      </c>
      <c r="E534" s="11">
        <v>16319</v>
      </c>
      <c r="F534" s="11" t="s">
        <v>64</v>
      </c>
      <c r="G534" s="11">
        <v>7</v>
      </c>
      <c r="H534" s="11" t="s">
        <v>51</v>
      </c>
      <c r="I534" s="11">
        <v>4</v>
      </c>
      <c r="J534" s="11">
        <v>1400</v>
      </c>
      <c r="K534" s="11">
        <v>1400</v>
      </c>
      <c r="L534" s="11">
        <v>624</v>
      </c>
      <c r="M534" s="12">
        <v>6.4372412492400004</v>
      </c>
      <c r="N534" s="13">
        <v>1</v>
      </c>
      <c r="O534" s="14">
        <f t="shared" si="40"/>
        <v>6.4372412492400004</v>
      </c>
      <c r="P534" s="14">
        <v>8.9435769999999994</v>
      </c>
      <c r="Q534" s="14">
        <v>1.3322039999999999</v>
      </c>
      <c r="R534" s="14">
        <f t="shared" si="41"/>
        <v>57.571962780154131</v>
      </c>
      <c r="S534" s="14">
        <f t="shared" si="42"/>
        <v>8.5757185412025247</v>
      </c>
      <c r="T534" s="13">
        <v>0.93</v>
      </c>
      <c r="U534" s="13">
        <v>0.92</v>
      </c>
      <c r="V534" s="14">
        <f t="shared" si="43"/>
        <v>53.541925385543344</v>
      </c>
      <c r="W534" s="14">
        <f t="shared" si="44"/>
        <v>7.8896610579063235</v>
      </c>
    </row>
    <row r="535" spans="1:23">
      <c r="A535" s="11" t="s">
        <v>69</v>
      </c>
      <c r="B535" s="11" t="s">
        <v>65</v>
      </c>
      <c r="C535" s="12">
        <v>2801.4396430400002</v>
      </c>
      <c r="D535" s="11">
        <v>3</v>
      </c>
      <c r="E535" s="11">
        <v>16339</v>
      </c>
      <c r="F535" s="11" t="s">
        <v>72</v>
      </c>
      <c r="G535" s="11">
        <v>9</v>
      </c>
      <c r="H535" s="11" t="s">
        <v>55</v>
      </c>
      <c r="I535" s="11">
        <v>2</v>
      </c>
      <c r="J535" s="11">
        <v>1200</v>
      </c>
      <c r="K535" s="11">
        <v>1200</v>
      </c>
      <c r="L535" s="11">
        <v>662</v>
      </c>
      <c r="M535" s="12">
        <v>0.54613381066400002</v>
      </c>
      <c r="N535" s="13">
        <v>1</v>
      </c>
      <c r="O535" s="14">
        <f t="shared" si="40"/>
        <v>0.54613381066400002</v>
      </c>
      <c r="P535" s="14">
        <v>6.7590009999999996</v>
      </c>
      <c r="Q535" s="14">
        <v>1.075761</v>
      </c>
      <c r="R535" s="14">
        <f t="shared" si="41"/>
        <v>3.6913189724117865</v>
      </c>
      <c r="S535" s="14">
        <f t="shared" si="42"/>
        <v>0.58750945429371526</v>
      </c>
      <c r="T535" s="13">
        <v>0.99</v>
      </c>
      <c r="U535" s="13">
        <v>0.99</v>
      </c>
      <c r="V535" s="14">
        <f t="shared" si="43"/>
        <v>3.6544057826876686</v>
      </c>
      <c r="W535" s="14">
        <f t="shared" si="44"/>
        <v>0.58163435975077815</v>
      </c>
    </row>
    <row r="536" spans="1:23">
      <c r="A536" s="11" t="s">
        <v>69</v>
      </c>
      <c r="B536" s="11" t="s">
        <v>65</v>
      </c>
      <c r="C536" s="12">
        <v>2801.4396430400002</v>
      </c>
      <c r="D536" s="11">
        <v>3</v>
      </c>
      <c r="E536" s="11">
        <v>16341</v>
      </c>
      <c r="F536" s="11" t="s">
        <v>64</v>
      </c>
      <c r="G536" s="11">
        <v>7</v>
      </c>
      <c r="H536" s="11" t="s">
        <v>51</v>
      </c>
      <c r="I536" s="11">
        <v>4</v>
      </c>
      <c r="J536" s="11">
        <v>1400</v>
      </c>
      <c r="K536" s="11">
        <v>1400</v>
      </c>
      <c r="L536" s="11">
        <v>624</v>
      </c>
      <c r="M536" s="12">
        <v>0.43650852386400002</v>
      </c>
      <c r="N536" s="13">
        <v>1</v>
      </c>
      <c r="O536" s="14">
        <f t="shared" si="40"/>
        <v>0.43650852386400002</v>
      </c>
      <c r="P536" s="14">
        <v>8.9435769999999994</v>
      </c>
      <c r="Q536" s="14">
        <v>1.3322039999999999</v>
      </c>
      <c r="R536" s="14">
        <f t="shared" si="41"/>
        <v>3.9039475943340216</v>
      </c>
      <c r="S536" s="14">
        <f t="shared" si="42"/>
        <v>0.58151840152571621</v>
      </c>
      <c r="T536" s="13">
        <v>0.93</v>
      </c>
      <c r="U536" s="13">
        <v>0.92</v>
      </c>
      <c r="V536" s="14">
        <f t="shared" si="43"/>
        <v>3.6306712627306403</v>
      </c>
      <c r="W536" s="14">
        <f t="shared" si="44"/>
        <v>0.53499692940365895</v>
      </c>
    </row>
    <row r="537" spans="1:23">
      <c r="A537" s="11" t="s">
        <v>69</v>
      </c>
      <c r="B537" s="11" t="s">
        <v>65</v>
      </c>
      <c r="C537" s="12">
        <v>2801.4396430400002</v>
      </c>
      <c r="D537" s="11">
        <v>3</v>
      </c>
      <c r="E537" s="11">
        <v>16385</v>
      </c>
      <c r="F537" s="11" t="s">
        <v>64</v>
      </c>
      <c r="G537" s="11">
        <v>7</v>
      </c>
      <c r="H537" s="11" t="s">
        <v>55</v>
      </c>
      <c r="I537" s="11">
        <v>2</v>
      </c>
      <c r="J537" s="11">
        <v>1200</v>
      </c>
      <c r="K537" s="11">
        <v>1200</v>
      </c>
      <c r="L537" s="11">
        <v>622</v>
      </c>
      <c r="M537" s="12">
        <v>0.497227005399</v>
      </c>
      <c r="N537" s="13">
        <v>1</v>
      </c>
      <c r="O537" s="14">
        <f t="shared" si="40"/>
        <v>0.497227005399</v>
      </c>
      <c r="P537" s="14">
        <v>6.4559959999999998</v>
      </c>
      <c r="Q537" s="14">
        <v>1.0023059999999999</v>
      </c>
      <c r="R537" s="14">
        <f t="shared" si="41"/>
        <v>3.2100955579479225</v>
      </c>
      <c r="S537" s="14">
        <f t="shared" si="42"/>
        <v>0.49837361087345006</v>
      </c>
      <c r="T537" s="13">
        <v>0.93</v>
      </c>
      <c r="U537" s="13">
        <v>0.92</v>
      </c>
      <c r="V537" s="14">
        <f t="shared" si="43"/>
        <v>2.985388868891568</v>
      </c>
      <c r="W537" s="14">
        <f t="shared" si="44"/>
        <v>0.45850372200357409</v>
      </c>
    </row>
    <row r="538" spans="1:23">
      <c r="A538" s="11" t="s">
        <v>69</v>
      </c>
      <c r="B538" s="11" t="s">
        <v>65</v>
      </c>
      <c r="C538" s="12">
        <v>2801.4396430400002</v>
      </c>
      <c r="D538" s="11">
        <v>3</v>
      </c>
      <c r="E538" s="11">
        <v>16386</v>
      </c>
      <c r="F538" s="11" t="s">
        <v>64</v>
      </c>
      <c r="G538" s="11">
        <v>7</v>
      </c>
      <c r="H538" s="11" t="s">
        <v>57</v>
      </c>
      <c r="I538" s="11">
        <v>11</v>
      </c>
      <c r="J538" s="11">
        <v>4110</v>
      </c>
      <c r="K538" s="11">
        <v>4110</v>
      </c>
      <c r="L538" s="11">
        <v>631</v>
      </c>
      <c r="M538" s="12">
        <v>0.42160714772500002</v>
      </c>
      <c r="N538" s="13">
        <v>1</v>
      </c>
      <c r="O538" s="14">
        <f t="shared" si="40"/>
        <v>0.42160714772500002</v>
      </c>
      <c r="P538" s="14">
        <v>3.2994349999999999</v>
      </c>
      <c r="Q538" s="14">
        <v>0.11773699999999999</v>
      </c>
      <c r="R538" s="14">
        <f t="shared" si="41"/>
        <v>1.3910653794540353</v>
      </c>
      <c r="S538" s="14">
        <f t="shared" si="42"/>
        <v>4.9638760751698326E-2</v>
      </c>
      <c r="T538" s="13">
        <v>0.93</v>
      </c>
      <c r="U538" s="13">
        <v>0.92</v>
      </c>
      <c r="V538" s="14">
        <f t="shared" si="43"/>
        <v>1.2936908028922529</v>
      </c>
      <c r="W538" s="14">
        <f t="shared" si="44"/>
        <v>4.5667659891562462E-2</v>
      </c>
    </row>
    <row r="539" spans="1:23">
      <c r="A539" s="11" t="s">
        <v>69</v>
      </c>
      <c r="B539" s="11" t="s">
        <v>65</v>
      </c>
      <c r="C539" s="12">
        <v>2801.4396430400002</v>
      </c>
      <c r="D539" s="11">
        <v>3</v>
      </c>
      <c r="E539" s="11">
        <v>16397</v>
      </c>
      <c r="F539" s="11" t="s">
        <v>64</v>
      </c>
      <c r="G539" s="11">
        <v>7</v>
      </c>
      <c r="H539" s="11" t="s">
        <v>51</v>
      </c>
      <c r="I539" s="11">
        <v>4</v>
      </c>
      <c r="J539" s="11">
        <v>8140</v>
      </c>
      <c r="K539" s="11">
        <v>8140</v>
      </c>
      <c r="L539" s="11">
        <v>624</v>
      </c>
      <c r="M539" s="12">
        <v>1.13795721111</v>
      </c>
      <c r="N539" s="13">
        <v>1</v>
      </c>
      <c r="O539" s="14">
        <f t="shared" si="40"/>
        <v>1.13795721111</v>
      </c>
      <c r="P539" s="14">
        <v>8.9435769999999994</v>
      </c>
      <c r="Q539" s="14">
        <v>1.3322039999999999</v>
      </c>
      <c r="R539" s="14">
        <f t="shared" si="41"/>
        <v>10.177407940267541</v>
      </c>
      <c r="S539" s="14">
        <f t="shared" si="42"/>
        <v>1.5159911484695865</v>
      </c>
      <c r="T539" s="13">
        <v>0.93</v>
      </c>
      <c r="U539" s="13">
        <v>0.92</v>
      </c>
      <c r="V539" s="14">
        <f t="shared" si="43"/>
        <v>9.4649893844488133</v>
      </c>
      <c r="W539" s="14">
        <f t="shared" si="44"/>
        <v>1.3947118565920196</v>
      </c>
    </row>
    <row r="540" spans="1:23">
      <c r="A540" s="11" t="s">
        <v>69</v>
      </c>
      <c r="B540" s="11" t="s">
        <v>65</v>
      </c>
      <c r="C540" s="12">
        <v>2801.4396430400002</v>
      </c>
      <c r="D540" s="11">
        <v>3</v>
      </c>
      <c r="E540" s="11">
        <v>16398</v>
      </c>
      <c r="F540" s="11" t="s">
        <v>64</v>
      </c>
      <c r="G540" s="11">
        <v>7</v>
      </c>
      <c r="H540" s="11" t="s">
        <v>51</v>
      </c>
      <c r="I540" s="11">
        <v>4</v>
      </c>
      <c r="J540" s="11">
        <v>8140</v>
      </c>
      <c r="K540" s="11">
        <v>8140</v>
      </c>
      <c r="L540" s="11">
        <v>624</v>
      </c>
      <c r="M540" s="12">
        <v>2.8864981223999999</v>
      </c>
      <c r="N540" s="13">
        <v>1</v>
      </c>
      <c r="O540" s="14">
        <f t="shared" si="40"/>
        <v>2.8864981223999999</v>
      </c>
      <c r="P540" s="14">
        <v>8.9435769999999994</v>
      </c>
      <c r="Q540" s="14">
        <v>1.3322039999999999</v>
      </c>
      <c r="R540" s="14">
        <f t="shared" si="41"/>
        <v>25.815618218039823</v>
      </c>
      <c r="S540" s="14">
        <f t="shared" si="42"/>
        <v>3.8454043446537693</v>
      </c>
      <c r="T540" s="13">
        <v>0.93</v>
      </c>
      <c r="U540" s="13">
        <v>0.92</v>
      </c>
      <c r="V540" s="14">
        <f t="shared" si="43"/>
        <v>24.008524942777036</v>
      </c>
      <c r="W540" s="14">
        <f t="shared" si="44"/>
        <v>3.5377719970814678</v>
      </c>
    </row>
    <row r="541" spans="1:23">
      <c r="A541" s="11" t="s">
        <v>69</v>
      </c>
      <c r="B541" s="11" t="s">
        <v>65</v>
      </c>
      <c r="C541" s="12">
        <v>2801.4396430400002</v>
      </c>
      <c r="D541" s="11">
        <v>3</v>
      </c>
      <c r="E541" s="11">
        <v>16399</v>
      </c>
      <c r="F541" s="11" t="s">
        <v>64</v>
      </c>
      <c r="G541" s="11">
        <v>7</v>
      </c>
      <c r="H541" s="11" t="s">
        <v>51</v>
      </c>
      <c r="I541" s="11">
        <v>4</v>
      </c>
      <c r="J541" s="11">
        <v>8140</v>
      </c>
      <c r="K541" s="11">
        <v>8140</v>
      </c>
      <c r="L541" s="11">
        <v>624</v>
      </c>
      <c r="M541" s="12">
        <v>1.9264522268E-5</v>
      </c>
      <c r="N541" s="13">
        <v>1</v>
      </c>
      <c r="O541" s="14">
        <f t="shared" si="40"/>
        <v>1.9264522268E-5</v>
      </c>
      <c r="P541" s="14">
        <v>8.9435769999999994</v>
      </c>
      <c r="Q541" s="14">
        <v>1.3322039999999999</v>
      </c>
      <c r="R541" s="14">
        <f t="shared" si="41"/>
        <v>1.7229373827207261E-4</v>
      </c>
      <c r="S541" s="14">
        <f t="shared" si="42"/>
        <v>2.5664273623518669E-5</v>
      </c>
      <c r="T541" s="13">
        <v>0.93</v>
      </c>
      <c r="U541" s="13">
        <v>0.92</v>
      </c>
      <c r="V541" s="14">
        <f t="shared" si="43"/>
        <v>1.6023317659302755E-4</v>
      </c>
      <c r="W541" s="14">
        <f t="shared" si="44"/>
        <v>2.3611131733637177E-5</v>
      </c>
    </row>
    <row r="542" spans="1:23">
      <c r="A542" s="11" t="s">
        <v>69</v>
      </c>
      <c r="B542" s="11" t="s">
        <v>65</v>
      </c>
      <c r="C542" s="12">
        <v>2801.4396430400002</v>
      </c>
      <c r="D542" s="11">
        <v>3</v>
      </c>
      <c r="E542" s="11">
        <v>16400</v>
      </c>
      <c r="F542" s="11" t="s">
        <v>64</v>
      </c>
      <c r="G542" s="11">
        <v>7</v>
      </c>
      <c r="H542" s="11" t="s">
        <v>55</v>
      </c>
      <c r="I542" s="11">
        <v>2</v>
      </c>
      <c r="J542" s="11">
        <v>1200</v>
      </c>
      <c r="K542" s="11">
        <v>1200</v>
      </c>
      <c r="L542" s="11">
        <v>622</v>
      </c>
      <c r="M542" s="12">
        <v>0.71661254967700005</v>
      </c>
      <c r="N542" s="13">
        <v>1</v>
      </c>
      <c r="O542" s="14">
        <f t="shared" si="40"/>
        <v>0.71661254967700005</v>
      </c>
      <c r="P542" s="14">
        <v>6.4559959999999998</v>
      </c>
      <c r="Q542" s="14">
        <v>1.0023059999999999</v>
      </c>
      <c r="R542" s="14">
        <f t="shared" si="41"/>
        <v>4.6264477542645137</v>
      </c>
      <c r="S542" s="14">
        <f t="shared" si="42"/>
        <v>0.71826505821655517</v>
      </c>
      <c r="T542" s="13">
        <v>0.93</v>
      </c>
      <c r="U542" s="13">
        <v>0.92</v>
      </c>
      <c r="V542" s="14">
        <f t="shared" si="43"/>
        <v>4.3025964114659976</v>
      </c>
      <c r="W542" s="14">
        <f t="shared" si="44"/>
        <v>0.66080385355923077</v>
      </c>
    </row>
    <row r="543" spans="1:23">
      <c r="A543" s="11" t="s">
        <v>69</v>
      </c>
      <c r="B543" s="11" t="s">
        <v>65</v>
      </c>
      <c r="C543" s="12">
        <v>2801.4396430400002</v>
      </c>
      <c r="D543" s="11">
        <v>3</v>
      </c>
      <c r="E543" s="11">
        <v>16401</v>
      </c>
      <c r="F543" s="11" t="s">
        <v>64</v>
      </c>
      <c r="G543" s="11">
        <v>7</v>
      </c>
      <c r="H543" s="11" t="s">
        <v>55</v>
      </c>
      <c r="I543" s="11">
        <v>2</v>
      </c>
      <c r="J543" s="11">
        <v>1200</v>
      </c>
      <c r="K543" s="11">
        <v>1200</v>
      </c>
      <c r="L543" s="11">
        <v>622</v>
      </c>
      <c r="M543" s="12">
        <v>56.338895087300003</v>
      </c>
      <c r="N543" s="13">
        <v>1</v>
      </c>
      <c r="O543" s="14">
        <f t="shared" si="40"/>
        <v>56.338895087300003</v>
      </c>
      <c r="P543" s="14">
        <v>6.4559959999999998</v>
      </c>
      <c r="Q543" s="14">
        <v>1.0023059999999999</v>
      </c>
      <c r="R543" s="14">
        <f t="shared" si="41"/>
        <v>363.72368132802848</v>
      </c>
      <c r="S543" s="14">
        <f t="shared" si="42"/>
        <v>56.46881257937131</v>
      </c>
      <c r="T543" s="13">
        <v>0.93</v>
      </c>
      <c r="U543" s="13">
        <v>0.92</v>
      </c>
      <c r="V543" s="14">
        <f t="shared" si="43"/>
        <v>338.26302363506647</v>
      </c>
      <c r="W543" s="14">
        <f t="shared" si="44"/>
        <v>51.951307573021609</v>
      </c>
    </row>
    <row r="544" spans="1:23">
      <c r="A544" s="11" t="s">
        <v>69</v>
      </c>
      <c r="B544" s="11" t="s">
        <v>65</v>
      </c>
      <c r="C544" s="12">
        <v>2801.4396430400002</v>
      </c>
      <c r="D544" s="11">
        <v>3</v>
      </c>
      <c r="E544" s="11">
        <v>16404</v>
      </c>
      <c r="F544" s="11" t="s">
        <v>64</v>
      </c>
      <c r="G544" s="11">
        <v>7</v>
      </c>
      <c r="H544" s="11" t="s">
        <v>57</v>
      </c>
      <c r="I544" s="11">
        <v>11</v>
      </c>
      <c r="J544" s="11">
        <v>4340</v>
      </c>
      <c r="K544" s="11">
        <v>1920</v>
      </c>
      <c r="L544" s="11">
        <v>631</v>
      </c>
      <c r="M544" s="12">
        <v>12.7503096856</v>
      </c>
      <c r="N544" s="13">
        <v>1</v>
      </c>
      <c r="O544" s="14">
        <f t="shared" si="40"/>
        <v>12.7503096856</v>
      </c>
      <c r="P544" s="14">
        <v>3.2994349999999999</v>
      </c>
      <c r="Q544" s="14">
        <v>0.11773699999999999</v>
      </c>
      <c r="R544" s="14">
        <f t="shared" si="41"/>
        <v>42.068818037507633</v>
      </c>
      <c r="S544" s="14">
        <f t="shared" si="42"/>
        <v>1.5011832114534871</v>
      </c>
      <c r="T544" s="13">
        <v>0.93</v>
      </c>
      <c r="U544" s="13">
        <v>0.92</v>
      </c>
      <c r="V544" s="14">
        <f t="shared" si="43"/>
        <v>39.124000774882099</v>
      </c>
      <c r="W544" s="14">
        <f t="shared" si="44"/>
        <v>1.3810885545372082</v>
      </c>
    </row>
    <row r="545" spans="1:23">
      <c r="A545" s="11" t="s">
        <v>69</v>
      </c>
      <c r="B545" s="11" t="s">
        <v>65</v>
      </c>
      <c r="C545" s="12">
        <v>2801.4396430400002</v>
      </c>
      <c r="D545" s="11">
        <v>3</v>
      </c>
      <c r="E545" s="11">
        <v>16406</v>
      </c>
      <c r="F545" s="11" t="s">
        <v>64</v>
      </c>
      <c r="G545" s="11">
        <v>7</v>
      </c>
      <c r="H545" s="11" t="s">
        <v>55</v>
      </c>
      <c r="I545" s="11">
        <v>2</v>
      </c>
      <c r="J545" s="11">
        <v>1200</v>
      </c>
      <c r="K545" s="11">
        <v>1200</v>
      </c>
      <c r="L545" s="11">
        <v>622</v>
      </c>
      <c r="M545" s="12">
        <v>0.87039832911899995</v>
      </c>
      <c r="N545" s="13">
        <v>1</v>
      </c>
      <c r="O545" s="14">
        <f t="shared" si="40"/>
        <v>0.87039832911899995</v>
      </c>
      <c r="P545" s="14">
        <v>6.4559959999999998</v>
      </c>
      <c r="Q545" s="14">
        <v>1.0023059999999999</v>
      </c>
      <c r="R545" s="14">
        <f t="shared" si="41"/>
        <v>5.6192881311989469</v>
      </c>
      <c r="S545" s="14">
        <f t="shared" si="42"/>
        <v>0.87240546766594829</v>
      </c>
      <c r="T545" s="13">
        <v>0.93</v>
      </c>
      <c r="U545" s="13">
        <v>0.92</v>
      </c>
      <c r="V545" s="14">
        <f t="shared" si="43"/>
        <v>5.2259379620150206</v>
      </c>
      <c r="W545" s="14">
        <f t="shared" si="44"/>
        <v>0.8026130302526725</v>
      </c>
    </row>
    <row r="546" spans="1:23">
      <c r="A546" s="11" t="s">
        <v>69</v>
      </c>
      <c r="B546" s="11" t="s">
        <v>65</v>
      </c>
      <c r="C546" s="12">
        <v>2801.4396430400002</v>
      </c>
      <c r="D546" s="11">
        <v>3</v>
      </c>
      <c r="E546" s="11">
        <v>16408</v>
      </c>
      <c r="F546" s="11" t="s">
        <v>64</v>
      </c>
      <c r="G546" s="11">
        <v>7</v>
      </c>
      <c r="H546" s="11" t="s">
        <v>55</v>
      </c>
      <c r="I546" s="11">
        <v>2</v>
      </c>
      <c r="J546" s="11">
        <v>1200</v>
      </c>
      <c r="K546" s="11">
        <v>1200</v>
      </c>
      <c r="L546" s="11">
        <v>622</v>
      </c>
      <c r="M546" s="12">
        <v>5.9587604403899999</v>
      </c>
      <c r="N546" s="13">
        <v>1</v>
      </c>
      <c r="O546" s="14">
        <f t="shared" si="40"/>
        <v>5.9587604403899999</v>
      </c>
      <c r="P546" s="14">
        <v>6.4559959999999998</v>
      </c>
      <c r="Q546" s="14">
        <v>1.0023059999999999</v>
      </c>
      <c r="R546" s="14">
        <f t="shared" si="41"/>
        <v>38.469733568116077</v>
      </c>
      <c r="S546" s="14">
        <f t="shared" si="42"/>
        <v>5.9725013419655388</v>
      </c>
      <c r="T546" s="13">
        <v>0.93</v>
      </c>
      <c r="U546" s="13">
        <v>0.92</v>
      </c>
      <c r="V546" s="14">
        <f t="shared" si="43"/>
        <v>35.776852218347955</v>
      </c>
      <c r="W546" s="14">
        <f t="shared" si="44"/>
        <v>5.4947012346082964</v>
      </c>
    </row>
    <row r="547" spans="1:23">
      <c r="A547" s="11" t="s">
        <v>69</v>
      </c>
      <c r="B547" s="11" t="s">
        <v>65</v>
      </c>
      <c r="C547" s="12">
        <v>2801.4396430400002</v>
      </c>
      <c r="D547" s="11">
        <v>3</v>
      </c>
      <c r="E547" s="11">
        <v>16415</v>
      </c>
      <c r="F547" s="11" t="s">
        <v>64</v>
      </c>
      <c r="G547" s="11">
        <v>7</v>
      </c>
      <c r="H547" s="11" t="s">
        <v>58</v>
      </c>
      <c r="I547" s="11">
        <v>13</v>
      </c>
      <c r="J547" s="11">
        <v>6170</v>
      </c>
      <c r="K547" s="11">
        <v>6170</v>
      </c>
      <c r="L547" s="11">
        <v>633</v>
      </c>
      <c r="M547" s="12">
        <v>1.5241220538099999E-5</v>
      </c>
      <c r="N547" s="13">
        <v>1</v>
      </c>
      <c r="O547" s="14">
        <f t="shared" si="40"/>
        <v>1.5241220538099999E-5</v>
      </c>
      <c r="P547" s="14">
        <v>1.6597740000000001</v>
      </c>
      <c r="Q547" s="14">
        <v>6.0443999999999998E-2</v>
      </c>
      <c r="R547" s="14">
        <f t="shared" si="41"/>
        <v>2.5296981577404389E-5</v>
      </c>
      <c r="S547" s="14">
        <f t="shared" si="42"/>
        <v>9.2124033420491638E-7</v>
      </c>
      <c r="T547" s="13">
        <v>0.93</v>
      </c>
      <c r="U547" s="13">
        <v>0.92</v>
      </c>
      <c r="V547" s="14">
        <f t="shared" si="43"/>
        <v>2.3526192866986082E-5</v>
      </c>
      <c r="W547" s="14">
        <f t="shared" si="44"/>
        <v>8.4754110746852312E-7</v>
      </c>
    </row>
    <row r="548" spans="1:23">
      <c r="A548" s="11" t="s">
        <v>69</v>
      </c>
      <c r="B548" s="11" t="s">
        <v>65</v>
      </c>
      <c r="C548" s="12">
        <v>2801.4396430400002</v>
      </c>
      <c r="D548" s="11">
        <v>3</v>
      </c>
      <c r="E548" s="11">
        <v>16416</v>
      </c>
      <c r="F548" s="11" t="s">
        <v>64</v>
      </c>
      <c r="G548" s="11">
        <v>7</v>
      </c>
      <c r="H548" s="11" t="s">
        <v>58</v>
      </c>
      <c r="I548" s="11">
        <v>13</v>
      </c>
      <c r="J548" s="11">
        <v>6170</v>
      </c>
      <c r="K548" s="11">
        <v>6170</v>
      </c>
      <c r="L548" s="11">
        <v>633</v>
      </c>
      <c r="M548" s="12">
        <v>19.052075626000001</v>
      </c>
      <c r="N548" s="13">
        <v>1</v>
      </c>
      <c r="O548" s="14">
        <f t="shared" si="40"/>
        <v>19.052075626000001</v>
      </c>
      <c r="P548" s="14">
        <v>1.6597740000000001</v>
      </c>
      <c r="Q548" s="14">
        <v>6.0443999999999998E-2</v>
      </c>
      <c r="R548" s="14">
        <f t="shared" si="41"/>
        <v>31.622139770068525</v>
      </c>
      <c r="S548" s="14">
        <f t="shared" si="42"/>
        <v>1.151583659137944</v>
      </c>
      <c r="T548" s="13">
        <v>0.93</v>
      </c>
      <c r="U548" s="13">
        <v>0.92</v>
      </c>
      <c r="V548" s="14">
        <f t="shared" si="43"/>
        <v>29.408589986163729</v>
      </c>
      <c r="W548" s="14">
        <f t="shared" si="44"/>
        <v>1.0594569664069085</v>
      </c>
    </row>
    <row r="549" spans="1:23">
      <c r="A549" s="11" t="s">
        <v>69</v>
      </c>
      <c r="B549" s="11" t="s">
        <v>65</v>
      </c>
      <c r="C549" s="12">
        <v>2801.4396430400002</v>
      </c>
      <c r="D549" s="11">
        <v>3</v>
      </c>
      <c r="E549" s="11">
        <v>16417</v>
      </c>
      <c r="F549" s="11" t="s">
        <v>64</v>
      </c>
      <c r="G549" s="11">
        <v>7</v>
      </c>
      <c r="H549" s="11" t="s">
        <v>56</v>
      </c>
      <c r="I549" s="11">
        <v>7</v>
      </c>
      <c r="J549" s="11">
        <v>2120</v>
      </c>
      <c r="K549" s="11">
        <v>2120</v>
      </c>
      <c r="L549" s="11">
        <v>627</v>
      </c>
      <c r="M549" s="12">
        <v>0.87170340119599998</v>
      </c>
      <c r="N549" s="13">
        <v>1</v>
      </c>
      <c r="O549" s="14">
        <f t="shared" si="40"/>
        <v>0.87170340119599998</v>
      </c>
      <c r="P549" s="14">
        <v>6.1202810000000003</v>
      </c>
      <c r="Q549" s="14">
        <v>1.0088379999999999</v>
      </c>
      <c r="R549" s="14">
        <f t="shared" si="41"/>
        <v>5.3350697639752562</v>
      </c>
      <c r="S549" s="14">
        <f t="shared" si="42"/>
        <v>0.87940751585577015</v>
      </c>
      <c r="T549" s="13">
        <v>0.93</v>
      </c>
      <c r="U549" s="13">
        <v>0.92</v>
      </c>
      <c r="V549" s="14">
        <f t="shared" si="43"/>
        <v>4.9616148804969882</v>
      </c>
      <c r="W549" s="14">
        <f t="shared" si="44"/>
        <v>0.8090549145873086</v>
      </c>
    </row>
    <row r="550" spans="1:23">
      <c r="A550" s="11" t="s">
        <v>69</v>
      </c>
      <c r="B550" s="11" t="s">
        <v>65</v>
      </c>
      <c r="C550" s="12">
        <v>2801.4396430400002</v>
      </c>
      <c r="D550" s="11">
        <v>3</v>
      </c>
      <c r="E550" s="11">
        <v>16420</v>
      </c>
      <c r="F550" s="11" t="s">
        <v>64</v>
      </c>
      <c r="G550" s="11">
        <v>7</v>
      </c>
      <c r="H550" s="11" t="s">
        <v>62</v>
      </c>
      <c r="I550" s="11">
        <v>1</v>
      </c>
      <c r="J550" s="11">
        <v>1100</v>
      </c>
      <c r="K550" s="11">
        <v>1100</v>
      </c>
      <c r="L550" s="11">
        <v>621</v>
      </c>
      <c r="M550" s="12">
        <v>0.42238325961700002</v>
      </c>
      <c r="N550" s="13">
        <v>1</v>
      </c>
      <c r="O550" s="14">
        <f t="shared" si="40"/>
        <v>0.42238325961700002</v>
      </c>
      <c r="P550" s="14">
        <v>4.1810729999999996</v>
      </c>
      <c r="Q550" s="14">
        <v>0.71781099999999998</v>
      </c>
      <c r="R550" s="14">
        <f t="shared" si="41"/>
        <v>1.7660152424366289</v>
      </c>
      <c r="S550" s="14">
        <f t="shared" si="42"/>
        <v>0.30319134996893837</v>
      </c>
      <c r="T550" s="13">
        <v>0.93</v>
      </c>
      <c r="U550" s="13">
        <v>0.92</v>
      </c>
      <c r="V550" s="14">
        <f t="shared" si="43"/>
        <v>1.6423941754660649</v>
      </c>
      <c r="W550" s="14">
        <f t="shared" si="44"/>
        <v>0.2789360419714233</v>
      </c>
    </row>
    <row r="551" spans="1:23">
      <c r="A551" s="11" t="s">
        <v>69</v>
      </c>
      <c r="B551" s="11" t="s">
        <v>65</v>
      </c>
      <c r="C551" s="12">
        <v>2801.4396430400002</v>
      </c>
      <c r="D551" s="11">
        <v>3</v>
      </c>
      <c r="E551" s="11">
        <v>16421</v>
      </c>
      <c r="F551" s="11" t="s">
        <v>64</v>
      </c>
      <c r="G551" s="11">
        <v>7</v>
      </c>
      <c r="H551" s="11" t="s">
        <v>51</v>
      </c>
      <c r="I551" s="11">
        <v>4</v>
      </c>
      <c r="J551" s="11">
        <v>1400</v>
      </c>
      <c r="K551" s="11">
        <v>1400</v>
      </c>
      <c r="L551" s="11">
        <v>624</v>
      </c>
      <c r="M551" s="12">
        <v>4.7464864823999999</v>
      </c>
      <c r="N551" s="13">
        <v>1</v>
      </c>
      <c r="O551" s="14">
        <f t="shared" si="40"/>
        <v>4.7464864823999999</v>
      </c>
      <c r="P551" s="14">
        <v>8.9435769999999994</v>
      </c>
      <c r="Q551" s="14">
        <v>1.3322039999999999</v>
      </c>
      <c r="R551" s="14">
        <f t="shared" si="41"/>
        <v>42.450567334803544</v>
      </c>
      <c r="S551" s="14">
        <f t="shared" si="42"/>
        <v>6.3232882777992092</v>
      </c>
      <c r="T551" s="13">
        <v>0.93</v>
      </c>
      <c r="U551" s="13">
        <v>0.92</v>
      </c>
      <c r="V551" s="14">
        <f t="shared" si="43"/>
        <v>39.479027621367301</v>
      </c>
      <c r="W551" s="14">
        <f t="shared" si="44"/>
        <v>5.8174252155752724</v>
      </c>
    </row>
    <row r="552" spans="1:23">
      <c r="A552" s="11" t="s">
        <v>69</v>
      </c>
      <c r="B552" s="11" t="s">
        <v>65</v>
      </c>
      <c r="C552" s="12">
        <v>2801.4396430400002</v>
      </c>
      <c r="D552" s="11">
        <v>3</v>
      </c>
      <c r="E552" s="11">
        <v>16422</v>
      </c>
      <c r="F552" s="11" t="s">
        <v>64</v>
      </c>
      <c r="G552" s="11">
        <v>7</v>
      </c>
      <c r="H552" s="11" t="s">
        <v>68</v>
      </c>
      <c r="I552" s="11">
        <v>10</v>
      </c>
      <c r="J552" s="11">
        <v>3200</v>
      </c>
      <c r="K552" s="11">
        <v>1180</v>
      </c>
      <c r="L552" s="11">
        <v>630</v>
      </c>
      <c r="M552" s="12">
        <v>0.34913624166000001</v>
      </c>
      <c r="N552" s="13">
        <v>1</v>
      </c>
      <c r="O552" s="14">
        <f t="shared" si="40"/>
        <v>0.34913624166000001</v>
      </c>
      <c r="P552" s="14">
        <v>3.7313529999999999</v>
      </c>
      <c r="Q552" s="14">
        <v>0.13450200000000001</v>
      </c>
      <c r="R552" s="14">
        <f t="shared" si="41"/>
        <v>1.3027505627267659</v>
      </c>
      <c r="S552" s="14">
        <f t="shared" si="42"/>
        <v>4.6959522775753326E-2</v>
      </c>
      <c r="T552" s="13">
        <v>0.93</v>
      </c>
      <c r="U552" s="13">
        <v>0.92</v>
      </c>
      <c r="V552" s="14">
        <f t="shared" si="43"/>
        <v>1.2115580233358925</v>
      </c>
      <c r="W552" s="14">
        <f t="shared" si="44"/>
        <v>4.3202760953693062E-2</v>
      </c>
    </row>
    <row r="553" spans="1:23">
      <c r="A553" s="11" t="s">
        <v>69</v>
      </c>
      <c r="B553" s="11" t="s">
        <v>65</v>
      </c>
      <c r="C553" s="12">
        <v>2801.4396430400002</v>
      </c>
      <c r="D553" s="11">
        <v>3</v>
      </c>
      <c r="E553" s="11">
        <v>16443</v>
      </c>
      <c r="F553" s="11" t="s">
        <v>64</v>
      </c>
      <c r="G553" s="11">
        <v>7</v>
      </c>
      <c r="H553" s="11" t="s">
        <v>57</v>
      </c>
      <c r="I553" s="11">
        <v>11</v>
      </c>
      <c r="J553" s="11">
        <v>4340</v>
      </c>
      <c r="K553" s="11">
        <v>1920</v>
      </c>
      <c r="L553" s="11">
        <v>631</v>
      </c>
      <c r="M553" s="12">
        <v>0.95773016261300004</v>
      </c>
      <c r="N553" s="13">
        <v>1</v>
      </c>
      <c r="O553" s="14">
        <f t="shared" si="40"/>
        <v>0.95773016261300004</v>
      </c>
      <c r="P553" s="14">
        <v>3.2994349999999999</v>
      </c>
      <c r="Q553" s="14">
        <v>0.11773699999999999</v>
      </c>
      <c r="R553" s="14">
        <f t="shared" si="41"/>
        <v>3.1599684190810238</v>
      </c>
      <c r="S553" s="14">
        <f t="shared" si="42"/>
        <v>0.11276027615556677</v>
      </c>
      <c r="T553" s="13">
        <v>0.93</v>
      </c>
      <c r="U553" s="13">
        <v>0.92</v>
      </c>
      <c r="V553" s="14">
        <f t="shared" si="43"/>
        <v>2.9387706297453522</v>
      </c>
      <c r="W553" s="14">
        <f t="shared" si="44"/>
        <v>0.10373945406312143</v>
      </c>
    </row>
    <row r="554" spans="1:23">
      <c r="A554" s="11" t="s">
        <v>69</v>
      </c>
      <c r="B554" s="11" t="s">
        <v>65</v>
      </c>
      <c r="C554" s="12">
        <v>2801.4396430400002</v>
      </c>
      <c r="D554" s="11">
        <v>3</v>
      </c>
      <c r="E554" s="11">
        <v>16444</v>
      </c>
      <c r="F554" s="11" t="s">
        <v>64</v>
      </c>
      <c r="G554" s="11">
        <v>7</v>
      </c>
      <c r="H554" s="11" t="s">
        <v>55</v>
      </c>
      <c r="I554" s="11">
        <v>2</v>
      </c>
      <c r="J554" s="11">
        <v>1290</v>
      </c>
      <c r="K554" s="11">
        <v>1290</v>
      </c>
      <c r="L554" s="11">
        <v>622</v>
      </c>
      <c r="M554" s="12">
        <v>2.17891196859</v>
      </c>
      <c r="N554" s="13">
        <v>1</v>
      </c>
      <c r="O554" s="14">
        <f t="shared" si="40"/>
        <v>2.17891196859</v>
      </c>
      <c r="P554" s="14">
        <v>6.4559959999999998</v>
      </c>
      <c r="Q554" s="14">
        <v>1.0023059999999999</v>
      </c>
      <c r="R554" s="14">
        <f t="shared" si="41"/>
        <v>14.067046953569166</v>
      </c>
      <c r="S554" s="14">
        <f t="shared" si="42"/>
        <v>2.1839365395895682</v>
      </c>
      <c r="T554" s="13">
        <v>0.93</v>
      </c>
      <c r="U554" s="13">
        <v>0.92</v>
      </c>
      <c r="V554" s="14">
        <f t="shared" si="43"/>
        <v>13.082353666819325</v>
      </c>
      <c r="W554" s="14">
        <f t="shared" si="44"/>
        <v>2.009221616422403</v>
      </c>
    </row>
    <row r="555" spans="1:23">
      <c r="A555" s="11" t="s">
        <v>69</v>
      </c>
      <c r="B555" s="11" t="s">
        <v>65</v>
      </c>
      <c r="C555" s="12">
        <v>2801.4396430400002</v>
      </c>
      <c r="D555" s="11">
        <v>3</v>
      </c>
      <c r="E555" s="11">
        <v>16445</v>
      </c>
      <c r="F555" s="11" t="s">
        <v>64</v>
      </c>
      <c r="G555" s="11">
        <v>7</v>
      </c>
      <c r="H555" s="11" t="s">
        <v>59</v>
      </c>
      <c r="I555" s="11">
        <v>5</v>
      </c>
      <c r="J555" s="11">
        <v>7420</v>
      </c>
      <c r="K555" s="11">
        <v>7420</v>
      </c>
      <c r="L555" s="11">
        <v>625</v>
      </c>
      <c r="M555" s="12">
        <v>5.5308064424200003</v>
      </c>
      <c r="N555" s="13">
        <v>1</v>
      </c>
      <c r="O555" s="14">
        <f t="shared" si="40"/>
        <v>5.5308064424200003</v>
      </c>
      <c r="P555" s="14">
        <v>0.99129199999999995</v>
      </c>
      <c r="Q555" s="14">
        <v>0.15073400000000001</v>
      </c>
      <c r="R555" s="14">
        <f t="shared" si="41"/>
        <v>5.482644179919407</v>
      </c>
      <c r="S555" s="14">
        <f t="shared" si="42"/>
        <v>0.83368057829173636</v>
      </c>
      <c r="T555" s="13">
        <v>0.93</v>
      </c>
      <c r="U555" s="13">
        <v>0.92</v>
      </c>
      <c r="V555" s="14">
        <f t="shared" si="43"/>
        <v>5.0988590873250486</v>
      </c>
      <c r="W555" s="14">
        <f t="shared" si="44"/>
        <v>0.76698613202839749</v>
      </c>
    </row>
    <row r="556" spans="1:23">
      <c r="A556" s="11" t="s">
        <v>69</v>
      </c>
      <c r="B556" s="11" t="s">
        <v>65</v>
      </c>
      <c r="C556" s="12">
        <v>2801.4396430400002</v>
      </c>
      <c r="D556" s="11">
        <v>3</v>
      </c>
      <c r="E556" s="11">
        <v>16447</v>
      </c>
      <c r="F556" s="11" t="s">
        <v>64</v>
      </c>
      <c r="G556" s="11">
        <v>7</v>
      </c>
      <c r="H556" s="11" t="s">
        <v>51</v>
      </c>
      <c r="I556" s="11">
        <v>4</v>
      </c>
      <c r="J556" s="11">
        <v>8140</v>
      </c>
      <c r="K556" s="11">
        <v>8140</v>
      </c>
      <c r="L556" s="11">
        <v>624</v>
      </c>
      <c r="M556" s="12">
        <v>0.90158409195599998</v>
      </c>
      <c r="N556" s="13">
        <v>1</v>
      </c>
      <c r="O556" s="14">
        <f t="shared" si="40"/>
        <v>0.90158409195599998</v>
      </c>
      <c r="P556" s="14">
        <v>8.9435769999999994</v>
      </c>
      <c r="Q556" s="14">
        <v>1.3322039999999999</v>
      </c>
      <c r="R556" s="14">
        <f t="shared" si="41"/>
        <v>8.0633867483835662</v>
      </c>
      <c r="S556" s="14">
        <f t="shared" si="42"/>
        <v>1.2010939336401509</v>
      </c>
      <c r="T556" s="13">
        <v>0.93</v>
      </c>
      <c r="U556" s="13">
        <v>0.92</v>
      </c>
      <c r="V556" s="14">
        <f t="shared" si="43"/>
        <v>7.4989496759967169</v>
      </c>
      <c r="W556" s="14">
        <f t="shared" si="44"/>
        <v>1.1050064189489388</v>
      </c>
    </row>
    <row r="557" spans="1:23">
      <c r="A557" s="11" t="s">
        <v>69</v>
      </c>
      <c r="B557" s="11" t="s">
        <v>65</v>
      </c>
      <c r="C557" s="12">
        <v>2801.4396430400002</v>
      </c>
      <c r="D557" s="11">
        <v>3</v>
      </c>
      <c r="E557" s="11">
        <v>16448</v>
      </c>
      <c r="F557" s="11" t="s">
        <v>64</v>
      </c>
      <c r="G557" s="11">
        <v>7</v>
      </c>
      <c r="H557" s="11" t="s">
        <v>55</v>
      </c>
      <c r="I557" s="11">
        <v>2</v>
      </c>
      <c r="J557" s="11">
        <v>1200</v>
      </c>
      <c r="K557" s="11">
        <v>1200</v>
      </c>
      <c r="L557" s="11">
        <v>622</v>
      </c>
      <c r="M557" s="12">
        <v>2.5464729616299999E-2</v>
      </c>
      <c r="N557" s="13">
        <v>1</v>
      </c>
      <c r="O557" s="14">
        <f t="shared" si="40"/>
        <v>2.5464729616299999E-2</v>
      </c>
      <c r="P557" s="14">
        <v>6.4559959999999998</v>
      </c>
      <c r="Q557" s="14">
        <v>1.0023059999999999</v>
      </c>
      <c r="R557" s="14">
        <f t="shared" si="41"/>
        <v>0.16440019254391433</v>
      </c>
      <c r="S557" s="14">
        <f t="shared" si="42"/>
        <v>2.5523451282795186E-2</v>
      </c>
      <c r="T557" s="13">
        <v>0.93</v>
      </c>
      <c r="U557" s="13">
        <v>0.92</v>
      </c>
      <c r="V557" s="14">
        <f t="shared" si="43"/>
        <v>0.15289217906584032</v>
      </c>
      <c r="W557" s="14">
        <f t="shared" si="44"/>
        <v>2.3481575180171573E-2</v>
      </c>
    </row>
    <row r="558" spans="1:23">
      <c r="A558" s="11" t="s">
        <v>69</v>
      </c>
      <c r="B558" s="11" t="s">
        <v>65</v>
      </c>
      <c r="C558" s="12">
        <v>2801.4396430400002</v>
      </c>
      <c r="D558" s="11">
        <v>3</v>
      </c>
      <c r="E558" s="11">
        <v>16449</v>
      </c>
      <c r="F558" s="11" t="s">
        <v>64</v>
      </c>
      <c r="G558" s="11">
        <v>7</v>
      </c>
      <c r="H558" s="11" t="s">
        <v>55</v>
      </c>
      <c r="I558" s="11">
        <v>2</v>
      </c>
      <c r="J558" s="11">
        <v>1200</v>
      </c>
      <c r="K558" s="11">
        <v>1200</v>
      </c>
      <c r="L558" s="11">
        <v>622</v>
      </c>
      <c r="M558" s="12">
        <v>3.7707110207499998E-2</v>
      </c>
      <c r="N558" s="13">
        <v>1</v>
      </c>
      <c r="O558" s="14">
        <f t="shared" si="40"/>
        <v>3.7707110207499998E-2</v>
      </c>
      <c r="P558" s="14">
        <v>6.4559959999999998</v>
      </c>
      <c r="Q558" s="14">
        <v>1.0023059999999999</v>
      </c>
      <c r="R558" s="14">
        <f t="shared" si="41"/>
        <v>0.24343695267117915</v>
      </c>
      <c r="S558" s="14">
        <f t="shared" si="42"/>
        <v>3.7794062803638492E-2</v>
      </c>
      <c r="T558" s="13">
        <v>0.93</v>
      </c>
      <c r="U558" s="13">
        <v>0.92</v>
      </c>
      <c r="V558" s="14">
        <f t="shared" si="43"/>
        <v>0.22639636598419663</v>
      </c>
      <c r="W558" s="14">
        <f t="shared" si="44"/>
        <v>3.4770537779347417E-2</v>
      </c>
    </row>
    <row r="559" spans="1:23">
      <c r="A559" s="11" t="s">
        <v>69</v>
      </c>
      <c r="B559" s="11" t="s">
        <v>65</v>
      </c>
      <c r="C559" s="12">
        <v>2801.4396430400002</v>
      </c>
      <c r="D559" s="11">
        <v>3</v>
      </c>
      <c r="E559" s="11">
        <v>16464</v>
      </c>
      <c r="F559" s="11" t="s">
        <v>64</v>
      </c>
      <c r="G559" s="11">
        <v>7</v>
      </c>
      <c r="H559" s="11" t="s">
        <v>51</v>
      </c>
      <c r="I559" s="11">
        <v>4</v>
      </c>
      <c r="J559" s="11">
        <v>8140</v>
      </c>
      <c r="K559" s="11">
        <v>8140</v>
      </c>
      <c r="L559" s="11">
        <v>624</v>
      </c>
      <c r="M559" s="12">
        <v>1.37793444834</v>
      </c>
      <c r="N559" s="13">
        <v>1</v>
      </c>
      <c r="O559" s="14">
        <f t="shared" si="40"/>
        <v>1.37793444834</v>
      </c>
      <c r="P559" s="14">
        <v>8.9435769999999994</v>
      </c>
      <c r="Q559" s="14">
        <v>1.3322039999999999</v>
      </c>
      <c r="R559" s="14">
        <f t="shared" si="41"/>
        <v>12.323662839681312</v>
      </c>
      <c r="S559" s="14">
        <f t="shared" si="42"/>
        <v>1.8356897838163413</v>
      </c>
      <c r="T559" s="13">
        <v>0.93</v>
      </c>
      <c r="U559" s="13">
        <v>0.92</v>
      </c>
      <c r="V559" s="14">
        <f t="shared" si="43"/>
        <v>11.461006440903621</v>
      </c>
      <c r="W559" s="14">
        <f t="shared" si="44"/>
        <v>1.688834601111034</v>
      </c>
    </row>
    <row r="560" spans="1:23">
      <c r="A560" s="11" t="s">
        <v>69</v>
      </c>
      <c r="B560" s="11" t="s">
        <v>65</v>
      </c>
      <c r="C560" s="12">
        <v>2801.4396430400002</v>
      </c>
      <c r="D560" s="11">
        <v>3</v>
      </c>
      <c r="E560" s="11">
        <v>16465</v>
      </c>
      <c r="F560" s="11" t="s">
        <v>64</v>
      </c>
      <c r="G560" s="11">
        <v>7</v>
      </c>
      <c r="H560" s="11" t="s">
        <v>57</v>
      </c>
      <c r="I560" s="11">
        <v>11</v>
      </c>
      <c r="J560" s="11">
        <v>4110</v>
      </c>
      <c r="K560" s="11">
        <v>4110</v>
      </c>
      <c r="L560" s="11">
        <v>631</v>
      </c>
      <c r="M560" s="12">
        <v>1.25030480394E-2</v>
      </c>
      <c r="N560" s="13">
        <v>1</v>
      </c>
      <c r="O560" s="14">
        <f t="shared" si="40"/>
        <v>1.25030480394E-2</v>
      </c>
      <c r="P560" s="14">
        <v>3.2994349999999999</v>
      </c>
      <c r="Q560" s="14">
        <v>0.11773699999999999</v>
      </c>
      <c r="R560" s="14">
        <f t="shared" si="41"/>
        <v>4.1252994307877738E-2</v>
      </c>
      <c r="S560" s="14">
        <f t="shared" si="42"/>
        <v>1.4720713670148377E-3</v>
      </c>
      <c r="T560" s="13">
        <v>0.93</v>
      </c>
      <c r="U560" s="13">
        <v>0.92</v>
      </c>
      <c r="V560" s="14">
        <f t="shared" si="43"/>
        <v>3.8365284706326296E-2</v>
      </c>
      <c r="W560" s="14">
        <f t="shared" si="44"/>
        <v>1.3543056576536508E-3</v>
      </c>
    </row>
    <row r="561" spans="1:23">
      <c r="A561" s="11" t="s">
        <v>69</v>
      </c>
      <c r="B561" s="11" t="s">
        <v>65</v>
      </c>
      <c r="C561" s="12">
        <v>2801.4396430400002</v>
      </c>
      <c r="D561" s="11">
        <v>3</v>
      </c>
      <c r="E561" s="11">
        <v>16466</v>
      </c>
      <c r="F561" s="11" t="s">
        <v>64</v>
      </c>
      <c r="G561" s="11">
        <v>7</v>
      </c>
      <c r="H561" s="11" t="s">
        <v>51</v>
      </c>
      <c r="I561" s="11">
        <v>4</v>
      </c>
      <c r="J561" s="11">
        <v>1400</v>
      </c>
      <c r="K561" s="11">
        <v>1400</v>
      </c>
      <c r="L561" s="11">
        <v>624</v>
      </c>
      <c r="M561" s="12">
        <v>8.3171826014699995E-2</v>
      </c>
      <c r="N561" s="13">
        <v>1</v>
      </c>
      <c r="O561" s="14">
        <f t="shared" si="40"/>
        <v>8.3171826014699995E-2</v>
      </c>
      <c r="P561" s="14">
        <v>8.9435769999999994</v>
      </c>
      <c r="Q561" s="14">
        <v>1.3322039999999999</v>
      </c>
      <c r="R561" s="14">
        <f t="shared" si="41"/>
        <v>0.74385363019307249</v>
      </c>
      <c r="S561" s="14">
        <f t="shared" si="42"/>
        <v>0.11080183930408739</v>
      </c>
      <c r="T561" s="13">
        <v>0.93</v>
      </c>
      <c r="U561" s="13">
        <v>0.92</v>
      </c>
      <c r="V561" s="14">
        <f t="shared" si="43"/>
        <v>0.69178387607955749</v>
      </c>
      <c r="W561" s="14">
        <f t="shared" si="44"/>
        <v>0.10193769215976041</v>
      </c>
    </row>
    <row r="562" spans="1:23">
      <c r="A562" s="11" t="s">
        <v>69</v>
      </c>
      <c r="B562" s="11" t="s">
        <v>65</v>
      </c>
      <c r="C562" s="12">
        <v>2801.4396430400002</v>
      </c>
      <c r="D562" s="11">
        <v>3</v>
      </c>
      <c r="E562" s="11">
        <v>16467</v>
      </c>
      <c r="F562" s="11" t="s">
        <v>64</v>
      </c>
      <c r="G562" s="11">
        <v>7</v>
      </c>
      <c r="H562" s="11" t="s">
        <v>57</v>
      </c>
      <c r="I562" s="11">
        <v>11</v>
      </c>
      <c r="J562" s="11">
        <v>4110</v>
      </c>
      <c r="K562" s="11">
        <v>4110</v>
      </c>
      <c r="L562" s="11">
        <v>631</v>
      </c>
      <c r="M562" s="12">
        <v>0.94028132035300005</v>
      </c>
      <c r="N562" s="13">
        <v>1</v>
      </c>
      <c r="O562" s="14">
        <f t="shared" si="40"/>
        <v>0.94028132035300005</v>
      </c>
      <c r="P562" s="14">
        <v>3.2994349999999999</v>
      </c>
      <c r="Q562" s="14">
        <v>0.11773699999999999</v>
      </c>
      <c r="R562" s="14">
        <f t="shared" si="41"/>
        <v>3.1023970982189004</v>
      </c>
      <c r="S562" s="14">
        <f t="shared" si="42"/>
        <v>0.11070590181440117</v>
      </c>
      <c r="T562" s="13">
        <v>0.93</v>
      </c>
      <c r="U562" s="13">
        <v>0.92</v>
      </c>
      <c r="V562" s="14">
        <f t="shared" si="43"/>
        <v>2.8852293013435775</v>
      </c>
      <c r="W562" s="14">
        <f t="shared" si="44"/>
        <v>0.10184942966924908</v>
      </c>
    </row>
    <row r="563" spans="1:23">
      <c r="A563" s="11" t="s">
        <v>69</v>
      </c>
      <c r="B563" s="11" t="s">
        <v>65</v>
      </c>
      <c r="C563" s="12">
        <v>2801.4396430400002</v>
      </c>
      <c r="D563" s="11">
        <v>3</v>
      </c>
      <c r="E563" s="11">
        <v>16468</v>
      </c>
      <c r="F563" s="11" t="s">
        <v>64</v>
      </c>
      <c r="G563" s="11">
        <v>7</v>
      </c>
      <c r="H563" s="11" t="s">
        <v>59</v>
      </c>
      <c r="I563" s="11">
        <v>5</v>
      </c>
      <c r="J563" s="11">
        <v>7420</v>
      </c>
      <c r="K563" s="11">
        <v>7420</v>
      </c>
      <c r="L563" s="11">
        <v>625</v>
      </c>
      <c r="M563" s="12">
        <v>9.3262463788499996</v>
      </c>
      <c r="N563" s="13">
        <v>1</v>
      </c>
      <c r="O563" s="14">
        <f t="shared" si="40"/>
        <v>9.3262463788499996</v>
      </c>
      <c r="P563" s="14">
        <v>0.99129199999999995</v>
      </c>
      <c r="Q563" s="14">
        <v>0.15073400000000001</v>
      </c>
      <c r="R563" s="14">
        <f t="shared" si="41"/>
        <v>9.2450334253829727</v>
      </c>
      <c r="S563" s="14">
        <f t="shared" si="42"/>
        <v>1.405782421669576</v>
      </c>
      <c r="T563" s="13">
        <v>0.93</v>
      </c>
      <c r="U563" s="13">
        <v>0.92</v>
      </c>
      <c r="V563" s="14">
        <f t="shared" si="43"/>
        <v>8.5978810856061649</v>
      </c>
      <c r="W563" s="14">
        <f t="shared" si="44"/>
        <v>1.2933198279360101</v>
      </c>
    </row>
    <row r="564" spans="1:23">
      <c r="A564" s="11" t="s">
        <v>69</v>
      </c>
      <c r="B564" s="11" t="s">
        <v>65</v>
      </c>
      <c r="C564" s="12">
        <v>2801.4396430400002</v>
      </c>
      <c r="D564" s="11">
        <v>3</v>
      </c>
      <c r="E564" s="11">
        <v>16505</v>
      </c>
      <c r="F564" s="11" t="s">
        <v>64</v>
      </c>
      <c r="G564" s="11">
        <v>7</v>
      </c>
      <c r="H564" s="11" t="s">
        <v>51</v>
      </c>
      <c r="I564" s="11">
        <v>4</v>
      </c>
      <c r="J564" s="11">
        <v>8140</v>
      </c>
      <c r="K564" s="11">
        <v>8140</v>
      </c>
      <c r="L564" s="11">
        <v>624</v>
      </c>
      <c r="M564" s="12">
        <v>0.34421695896999999</v>
      </c>
      <c r="N564" s="13">
        <v>1</v>
      </c>
      <c r="O564" s="14">
        <f t="shared" si="40"/>
        <v>0.34421695896999999</v>
      </c>
      <c r="P564" s="14">
        <v>8.9435769999999994</v>
      </c>
      <c r="Q564" s="14">
        <v>1.3322039999999999</v>
      </c>
      <c r="R564" s="14">
        <f t="shared" si="41"/>
        <v>3.0785308772540354</v>
      </c>
      <c r="S564" s="14">
        <f t="shared" si="42"/>
        <v>0.45856720960766983</v>
      </c>
      <c r="T564" s="13">
        <v>0.93</v>
      </c>
      <c r="U564" s="13">
        <v>0.92</v>
      </c>
      <c r="V564" s="14">
        <f t="shared" si="43"/>
        <v>2.8630337158462531</v>
      </c>
      <c r="W564" s="14">
        <f t="shared" si="44"/>
        <v>0.42188183283905628</v>
      </c>
    </row>
    <row r="565" spans="1:23">
      <c r="A565" s="11" t="s">
        <v>69</v>
      </c>
      <c r="B565" s="11" t="s">
        <v>65</v>
      </c>
      <c r="C565" s="12">
        <v>2801.4396430400002</v>
      </c>
      <c r="D565" s="11">
        <v>3</v>
      </c>
      <c r="E565" s="11">
        <v>16507</v>
      </c>
      <c r="F565" s="11" t="s">
        <v>64</v>
      </c>
      <c r="G565" s="11">
        <v>7</v>
      </c>
      <c r="H565" s="11" t="s">
        <v>51</v>
      </c>
      <c r="I565" s="11">
        <v>4</v>
      </c>
      <c r="J565" s="11">
        <v>8140</v>
      </c>
      <c r="K565" s="11">
        <v>8140</v>
      </c>
      <c r="L565" s="11">
        <v>624</v>
      </c>
      <c r="M565" s="12">
        <v>1.2130440876399999</v>
      </c>
      <c r="N565" s="13">
        <v>1</v>
      </c>
      <c r="O565" s="14">
        <f t="shared" si="40"/>
        <v>1.2130440876399999</v>
      </c>
      <c r="P565" s="14">
        <v>8.9435769999999994</v>
      </c>
      <c r="Q565" s="14">
        <v>1.3322039999999999</v>
      </c>
      <c r="R565" s="14">
        <f t="shared" si="41"/>
        <v>10.848953202203088</v>
      </c>
      <c r="S565" s="14">
        <f t="shared" si="42"/>
        <v>1.6160221857303585</v>
      </c>
      <c r="T565" s="13">
        <v>0.93</v>
      </c>
      <c r="U565" s="13">
        <v>0.92</v>
      </c>
      <c r="V565" s="14">
        <f t="shared" si="43"/>
        <v>10.089526478048873</v>
      </c>
      <c r="W565" s="14">
        <f t="shared" si="44"/>
        <v>1.48674041087193</v>
      </c>
    </row>
    <row r="566" spans="1:23">
      <c r="A566" s="11" t="s">
        <v>69</v>
      </c>
      <c r="B566" s="11" t="s">
        <v>65</v>
      </c>
      <c r="C566" s="12">
        <v>2801.4396430400002</v>
      </c>
      <c r="D566" s="11">
        <v>3</v>
      </c>
      <c r="E566" s="11">
        <v>16515</v>
      </c>
      <c r="F566" s="11" t="s">
        <v>64</v>
      </c>
      <c r="G566" s="11">
        <v>7</v>
      </c>
      <c r="H566" s="11" t="s">
        <v>51</v>
      </c>
      <c r="I566" s="11">
        <v>4</v>
      </c>
      <c r="J566" s="11">
        <v>1400</v>
      </c>
      <c r="K566" s="11">
        <v>1400</v>
      </c>
      <c r="L566" s="11">
        <v>624</v>
      </c>
      <c r="M566" s="12">
        <v>2.9307404571300002</v>
      </c>
      <c r="N566" s="13">
        <v>1</v>
      </c>
      <c r="O566" s="14">
        <f t="shared" si="40"/>
        <v>2.9307404571300002</v>
      </c>
      <c r="P566" s="14">
        <v>8.9435769999999994</v>
      </c>
      <c r="Q566" s="14">
        <v>1.3322039999999999</v>
      </c>
      <c r="R566" s="14">
        <f t="shared" si="41"/>
        <v>26.211302945357353</v>
      </c>
      <c r="S566" s="14">
        <f t="shared" si="42"/>
        <v>3.9043441599504147</v>
      </c>
      <c r="T566" s="13">
        <v>0.93</v>
      </c>
      <c r="U566" s="13">
        <v>0.92</v>
      </c>
      <c r="V566" s="14">
        <f t="shared" si="43"/>
        <v>24.376511739182341</v>
      </c>
      <c r="W566" s="14">
        <f t="shared" si="44"/>
        <v>3.5919966271543817</v>
      </c>
    </row>
    <row r="567" spans="1:23">
      <c r="A567" s="11" t="s">
        <v>69</v>
      </c>
      <c r="B567" s="11" t="s">
        <v>65</v>
      </c>
      <c r="C567" s="12">
        <v>2801.4396430400002</v>
      </c>
      <c r="D567" s="11">
        <v>3</v>
      </c>
      <c r="E567" s="11">
        <v>16516</v>
      </c>
      <c r="F567" s="11" t="s">
        <v>64</v>
      </c>
      <c r="G567" s="11">
        <v>7</v>
      </c>
      <c r="H567" s="11" t="s">
        <v>68</v>
      </c>
      <c r="I567" s="11">
        <v>10</v>
      </c>
      <c r="J567" s="11">
        <v>3100</v>
      </c>
      <c r="K567" s="11">
        <v>3100</v>
      </c>
      <c r="L567" s="11">
        <v>630</v>
      </c>
      <c r="M567" s="12">
        <v>3.0614736439399997E-5</v>
      </c>
      <c r="N567" s="13">
        <v>1</v>
      </c>
      <c r="O567" s="14">
        <f t="shared" si="40"/>
        <v>3.0614736439399997E-5</v>
      </c>
      <c r="P567" s="14">
        <v>3.7313529999999999</v>
      </c>
      <c r="Q567" s="14">
        <v>0.13450200000000001</v>
      </c>
      <c r="R567" s="14">
        <f t="shared" si="41"/>
        <v>1.1423438865736449E-4</v>
      </c>
      <c r="S567" s="14">
        <f t="shared" si="42"/>
        <v>4.1177432805721791E-6</v>
      </c>
      <c r="T567" s="13">
        <v>0.93</v>
      </c>
      <c r="U567" s="13">
        <v>0.92</v>
      </c>
      <c r="V567" s="14">
        <f t="shared" si="43"/>
        <v>1.0623798145134898E-4</v>
      </c>
      <c r="W567" s="14">
        <f t="shared" si="44"/>
        <v>3.7883238181264049E-6</v>
      </c>
    </row>
    <row r="568" spans="1:23">
      <c r="A568" s="11" t="s">
        <v>69</v>
      </c>
      <c r="B568" s="11" t="s">
        <v>65</v>
      </c>
      <c r="C568" s="12">
        <v>2801.4396430400002</v>
      </c>
      <c r="D568" s="11">
        <v>3</v>
      </c>
      <c r="E568" s="11">
        <v>16517</v>
      </c>
      <c r="F568" s="11" t="s">
        <v>64</v>
      </c>
      <c r="G568" s="11">
        <v>7</v>
      </c>
      <c r="H568" s="11" t="s">
        <v>68</v>
      </c>
      <c r="I568" s="11">
        <v>10</v>
      </c>
      <c r="J568" s="11">
        <v>3100</v>
      </c>
      <c r="K568" s="11">
        <v>3100</v>
      </c>
      <c r="L568" s="11">
        <v>630</v>
      </c>
      <c r="M568" s="12">
        <v>2.4434861506700001</v>
      </c>
      <c r="N568" s="13">
        <v>1</v>
      </c>
      <c r="O568" s="14">
        <f t="shared" si="40"/>
        <v>2.4434861506700001</v>
      </c>
      <c r="P568" s="14">
        <v>3.7313529999999999</v>
      </c>
      <c r="Q568" s="14">
        <v>0.13450200000000001</v>
      </c>
      <c r="R568" s="14">
        <f t="shared" si="41"/>
        <v>9.1175093787609569</v>
      </c>
      <c r="S568" s="14">
        <f t="shared" si="42"/>
        <v>0.32865377423741637</v>
      </c>
      <c r="T568" s="13">
        <v>0.93</v>
      </c>
      <c r="U568" s="13">
        <v>0.92</v>
      </c>
      <c r="V568" s="14">
        <f t="shared" si="43"/>
        <v>8.4792837222476898</v>
      </c>
      <c r="W568" s="14">
        <f t="shared" si="44"/>
        <v>0.30236147229842308</v>
      </c>
    </row>
    <row r="569" spans="1:23">
      <c r="A569" s="11" t="s">
        <v>69</v>
      </c>
      <c r="B569" s="11" t="s">
        <v>65</v>
      </c>
      <c r="C569" s="12">
        <v>2801.4396430400002</v>
      </c>
      <c r="D569" s="11">
        <v>3</v>
      </c>
      <c r="E569" s="11">
        <v>16538</v>
      </c>
      <c r="F569" s="11" t="s">
        <v>64</v>
      </c>
      <c r="G569" s="11">
        <v>7</v>
      </c>
      <c r="H569" s="11" t="s">
        <v>51</v>
      </c>
      <c r="I569" s="11">
        <v>4</v>
      </c>
      <c r="J569" s="11">
        <v>1400</v>
      </c>
      <c r="K569" s="11">
        <v>1400</v>
      </c>
      <c r="L569" s="11">
        <v>624</v>
      </c>
      <c r="M569" s="12">
        <v>9.9107469471999997E-5</v>
      </c>
      <c r="N569" s="13">
        <v>1</v>
      </c>
      <c r="O569" s="14">
        <f t="shared" si="40"/>
        <v>9.9107469471999997E-5</v>
      </c>
      <c r="P569" s="14">
        <v>8.9435769999999994</v>
      </c>
      <c r="Q569" s="14">
        <v>1.3322039999999999</v>
      </c>
      <c r="R569" s="14">
        <f t="shared" si="41"/>
        <v>8.8637528449798128E-4</v>
      </c>
      <c r="S569" s="14">
        <f t="shared" si="42"/>
        <v>1.3203136726047627E-4</v>
      </c>
      <c r="T569" s="13">
        <v>0.93</v>
      </c>
      <c r="U569" s="13">
        <v>0.92</v>
      </c>
      <c r="V569" s="14">
        <f t="shared" si="43"/>
        <v>8.2432901458312263E-4</v>
      </c>
      <c r="W569" s="14">
        <f t="shared" si="44"/>
        <v>1.2146885787963817E-4</v>
      </c>
    </row>
    <row r="570" spans="1:23">
      <c r="A570" s="11" t="s">
        <v>69</v>
      </c>
      <c r="B570" s="11" t="s">
        <v>65</v>
      </c>
      <c r="C570" s="12">
        <v>2801.4396430400002</v>
      </c>
      <c r="D570" s="11">
        <v>3</v>
      </c>
      <c r="E570" s="11">
        <v>16539</v>
      </c>
      <c r="F570" s="11" t="s">
        <v>64</v>
      </c>
      <c r="G570" s="11">
        <v>7</v>
      </c>
      <c r="H570" s="11" t="s">
        <v>51</v>
      </c>
      <c r="I570" s="11">
        <v>4</v>
      </c>
      <c r="J570" s="11">
        <v>1400</v>
      </c>
      <c r="K570" s="11">
        <v>1400</v>
      </c>
      <c r="L570" s="11">
        <v>624</v>
      </c>
      <c r="M570" s="12">
        <v>0.105887800448</v>
      </c>
      <c r="N570" s="13">
        <v>1</v>
      </c>
      <c r="O570" s="14">
        <f t="shared" si="40"/>
        <v>0.105887800448</v>
      </c>
      <c r="P570" s="14">
        <v>8.9435769999999994</v>
      </c>
      <c r="Q570" s="14">
        <v>1.3322039999999999</v>
      </c>
      <c r="R570" s="14">
        <f t="shared" si="41"/>
        <v>0.94701569666732244</v>
      </c>
      <c r="S570" s="14">
        <f t="shared" si="42"/>
        <v>0.14106415130802738</v>
      </c>
      <c r="T570" s="13">
        <v>0.93</v>
      </c>
      <c r="U570" s="13">
        <v>0.92</v>
      </c>
      <c r="V570" s="14">
        <f t="shared" si="43"/>
        <v>0.88072459790060986</v>
      </c>
      <c r="W570" s="14">
        <f t="shared" si="44"/>
        <v>0.12977901920338519</v>
      </c>
    </row>
    <row r="571" spans="1:23">
      <c r="A571" s="11" t="s">
        <v>69</v>
      </c>
      <c r="B571" s="11" t="s">
        <v>65</v>
      </c>
      <c r="C571" s="12">
        <v>2801.4396430400002</v>
      </c>
      <c r="D571" s="11">
        <v>3</v>
      </c>
      <c r="E571" s="11">
        <v>16540</v>
      </c>
      <c r="F571" s="11" t="s">
        <v>64</v>
      </c>
      <c r="G571" s="11">
        <v>7</v>
      </c>
      <c r="H571" s="11" t="s">
        <v>51</v>
      </c>
      <c r="I571" s="11">
        <v>4</v>
      </c>
      <c r="J571" s="11">
        <v>1400</v>
      </c>
      <c r="K571" s="11">
        <v>1400</v>
      </c>
      <c r="L571" s="11">
        <v>624</v>
      </c>
      <c r="M571" s="12">
        <v>11.993347762100001</v>
      </c>
      <c r="N571" s="13">
        <v>1</v>
      </c>
      <c r="O571" s="14">
        <f t="shared" si="40"/>
        <v>11.993347762100001</v>
      </c>
      <c r="P571" s="14">
        <v>8.9435769999999994</v>
      </c>
      <c r="Q571" s="14">
        <v>1.3322039999999999</v>
      </c>
      <c r="R571" s="14">
        <f t="shared" si="41"/>
        <v>107.26342919811903</v>
      </c>
      <c r="S571" s="14">
        <f t="shared" si="42"/>
        <v>15.977585862060669</v>
      </c>
      <c r="T571" s="13">
        <v>0.93</v>
      </c>
      <c r="U571" s="13">
        <v>0.92</v>
      </c>
      <c r="V571" s="14">
        <f t="shared" si="43"/>
        <v>99.754989154250694</v>
      </c>
      <c r="W571" s="14">
        <f t="shared" si="44"/>
        <v>14.699378993095817</v>
      </c>
    </row>
    <row r="572" spans="1:23">
      <c r="A572" s="11" t="s">
        <v>69</v>
      </c>
      <c r="B572" s="11" t="s">
        <v>65</v>
      </c>
      <c r="C572" s="12">
        <v>2801.4396430400002</v>
      </c>
      <c r="D572" s="11">
        <v>3</v>
      </c>
      <c r="E572" s="11">
        <v>16542</v>
      </c>
      <c r="F572" s="11" t="s">
        <v>64</v>
      </c>
      <c r="G572" s="11">
        <v>7</v>
      </c>
      <c r="H572" s="11" t="s">
        <v>63</v>
      </c>
      <c r="I572" s="11">
        <v>6</v>
      </c>
      <c r="J572" s="11">
        <v>7410</v>
      </c>
      <c r="K572" s="11">
        <v>7410</v>
      </c>
      <c r="L572" s="11">
        <v>626</v>
      </c>
      <c r="M572" s="12">
        <v>8.8479902599700004E-4</v>
      </c>
      <c r="N572" s="13">
        <v>1</v>
      </c>
      <c r="O572" s="14">
        <f t="shared" si="40"/>
        <v>8.8479902599700004E-4</v>
      </c>
      <c r="P572" s="14">
        <v>3.6973400000000001</v>
      </c>
      <c r="Q572" s="14">
        <v>0.14446200000000001</v>
      </c>
      <c r="R572" s="14">
        <f t="shared" si="41"/>
        <v>3.271402830779748E-3</v>
      </c>
      <c r="S572" s="14">
        <f t="shared" si="42"/>
        <v>1.2781983689357862E-4</v>
      </c>
      <c r="T572" s="13">
        <v>0.93</v>
      </c>
      <c r="U572" s="13">
        <v>0.92</v>
      </c>
      <c r="V572" s="14">
        <f t="shared" si="43"/>
        <v>3.0424046326251656E-3</v>
      </c>
      <c r="W572" s="14">
        <f t="shared" si="44"/>
        <v>1.1759424994209235E-4</v>
      </c>
    </row>
    <row r="573" spans="1:23">
      <c r="A573" s="11" t="s">
        <v>69</v>
      </c>
      <c r="B573" s="11" t="s">
        <v>65</v>
      </c>
      <c r="C573" s="12">
        <v>2801.4396430400002</v>
      </c>
      <c r="D573" s="11">
        <v>3</v>
      </c>
      <c r="E573" s="11">
        <v>16570</v>
      </c>
      <c r="F573" s="11" t="s">
        <v>64</v>
      </c>
      <c r="G573" s="11">
        <v>7</v>
      </c>
      <c r="H573" s="11" t="s">
        <v>55</v>
      </c>
      <c r="I573" s="11">
        <v>2</v>
      </c>
      <c r="J573" s="11">
        <v>1200</v>
      </c>
      <c r="K573" s="11">
        <v>1200</v>
      </c>
      <c r="L573" s="11">
        <v>622</v>
      </c>
      <c r="M573" s="12">
        <v>15.183703205500001</v>
      </c>
      <c r="N573" s="13">
        <v>1</v>
      </c>
      <c r="O573" s="14">
        <f t="shared" si="40"/>
        <v>15.183703205500001</v>
      </c>
      <c r="P573" s="14">
        <v>6.4559959999999998</v>
      </c>
      <c r="Q573" s="14">
        <v>1.0023059999999999</v>
      </c>
      <c r="R573" s="14">
        <f t="shared" si="41"/>
        <v>98.025927159895176</v>
      </c>
      <c r="S573" s="14">
        <f t="shared" si="42"/>
        <v>15.218716825091882</v>
      </c>
      <c r="T573" s="13">
        <v>0.93</v>
      </c>
      <c r="U573" s="13">
        <v>0.92</v>
      </c>
      <c r="V573" s="14">
        <f t="shared" si="43"/>
        <v>91.164112258702517</v>
      </c>
      <c r="W573" s="14">
        <f t="shared" si="44"/>
        <v>14.001219479084531</v>
      </c>
    </row>
    <row r="574" spans="1:23">
      <c r="A574" s="11" t="s">
        <v>69</v>
      </c>
      <c r="B574" s="11" t="s">
        <v>65</v>
      </c>
      <c r="C574" s="12">
        <v>2801.4396430400002</v>
      </c>
      <c r="D574" s="11">
        <v>3</v>
      </c>
      <c r="E574" s="11">
        <v>16571</v>
      </c>
      <c r="F574" s="11" t="s">
        <v>64</v>
      </c>
      <c r="G574" s="11">
        <v>7</v>
      </c>
      <c r="H574" s="11" t="s">
        <v>55</v>
      </c>
      <c r="I574" s="11">
        <v>2</v>
      </c>
      <c r="J574" s="11">
        <v>1290</v>
      </c>
      <c r="K574" s="11">
        <v>1290</v>
      </c>
      <c r="L574" s="11">
        <v>622</v>
      </c>
      <c r="M574" s="12">
        <v>4.3183505332900003</v>
      </c>
      <c r="N574" s="13">
        <v>1</v>
      </c>
      <c r="O574" s="14">
        <f t="shared" si="40"/>
        <v>4.3183505332900003</v>
      </c>
      <c r="P574" s="14">
        <v>6.4559959999999998</v>
      </c>
      <c r="Q574" s="14">
        <v>1.0023059999999999</v>
      </c>
      <c r="R574" s="14">
        <f t="shared" si="41"/>
        <v>27.879253769518108</v>
      </c>
      <c r="S574" s="14">
        <f t="shared" si="42"/>
        <v>4.3283086496197667</v>
      </c>
      <c r="T574" s="13">
        <v>0.93</v>
      </c>
      <c r="U574" s="13">
        <v>0.92</v>
      </c>
      <c r="V574" s="14">
        <f t="shared" si="43"/>
        <v>25.927706005651842</v>
      </c>
      <c r="W574" s="14">
        <f t="shared" si="44"/>
        <v>3.9820439576501854</v>
      </c>
    </row>
    <row r="575" spans="1:23">
      <c r="A575" s="11" t="s">
        <v>69</v>
      </c>
      <c r="B575" s="11" t="s">
        <v>65</v>
      </c>
      <c r="C575" s="12">
        <v>2801.4396430400002</v>
      </c>
      <c r="D575" s="11">
        <v>3</v>
      </c>
      <c r="E575" s="11">
        <v>16572</v>
      </c>
      <c r="F575" s="11" t="s">
        <v>64</v>
      </c>
      <c r="G575" s="11">
        <v>7</v>
      </c>
      <c r="H575" s="11" t="s">
        <v>55</v>
      </c>
      <c r="I575" s="11">
        <v>2</v>
      </c>
      <c r="J575" s="11">
        <v>1200</v>
      </c>
      <c r="K575" s="11">
        <v>1200</v>
      </c>
      <c r="L575" s="11">
        <v>622</v>
      </c>
      <c r="M575" s="12">
        <v>5.1189166316900003</v>
      </c>
      <c r="N575" s="13">
        <v>1</v>
      </c>
      <c r="O575" s="14">
        <f t="shared" si="40"/>
        <v>5.1189166316900003</v>
      </c>
      <c r="P575" s="14">
        <v>6.4559959999999998</v>
      </c>
      <c r="Q575" s="14">
        <v>1.0023059999999999</v>
      </c>
      <c r="R575" s="14">
        <f t="shared" si="41"/>
        <v>33.047705298524114</v>
      </c>
      <c r="S575" s="14">
        <f t="shared" si="42"/>
        <v>5.1307208534426767</v>
      </c>
      <c r="T575" s="13">
        <v>0.93</v>
      </c>
      <c r="U575" s="13">
        <v>0.92</v>
      </c>
      <c r="V575" s="14">
        <f t="shared" si="43"/>
        <v>30.734365927627429</v>
      </c>
      <c r="W575" s="14">
        <f t="shared" si="44"/>
        <v>4.720263185167263</v>
      </c>
    </row>
    <row r="576" spans="1:23">
      <c r="A576" s="11" t="s">
        <v>69</v>
      </c>
      <c r="B576" s="11" t="s">
        <v>65</v>
      </c>
      <c r="C576" s="12">
        <v>2801.4396430400002</v>
      </c>
      <c r="D576" s="11">
        <v>3</v>
      </c>
      <c r="E576" s="11">
        <v>16573</v>
      </c>
      <c r="F576" s="11" t="s">
        <v>64</v>
      </c>
      <c r="G576" s="11">
        <v>7</v>
      </c>
      <c r="H576" s="11" t="s">
        <v>68</v>
      </c>
      <c r="I576" s="11">
        <v>10</v>
      </c>
      <c r="J576" s="11">
        <v>3100</v>
      </c>
      <c r="K576" s="11">
        <v>3100</v>
      </c>
      <c r="L576" s="11">
        <v>630</v>
      </c>
      <c r="M576" s="12">
        <v>2.3909071851900001</v>
      </c>
      <c r="N576" s="13">
        <v>1</v>
      </c>
      <c r="O576" s="14">
        <f t="shared" si="40"/>
        <v>2.3909071851900001</v>
      </c>
      <c r="P576" s="14">
        <v>3.7313529999999999</v>
      </c>
      <c r="Q576" s="14">
        <v>0.13450200000000001</v>
      </c>
      <c r="R576" s="14">
        <f t="shared" si="41"/>
        <v>8.9213186981802615</v>
      </c>
      <c r="S576" s="14">
        <f t="shared" si="42"/>
        <v>0.32158179822242544</v>
      </c>
      <c r="T576" s="13">
        <v>0.93</v>
      </c>
      <c r="U576" s="13">
        <v>0.92</v>
      </c>
      <c r="V576" s="14">
        <f t="shared" si="43"/>
        <v>8.2968263893076433</v>
      </c>
      <c r="W576" s="14">
        <f t="shared" si="44"/>
        <v>0.29585525436463139</v>
      </c>
    </row>
    <row r="577" spans="1:23">
      <c r="A577" s="11" t="s">
        <v>69</v>
      </c>
      <c r="B577" s="11" t="s">
        <v>65</v>
      </c>
      <c r="C577" s="12">
        <v>2801.4396430400002</v>
      </c>
      <c r="D577" s="11">
        <v>3</v>
      </c>
      <c r="E577" s="11">
        <v>16574</v>
      </c>
      <c r="F577" s="11" t="s">
        <v>64</v>
      </c>
      <c r="G577" s="11">
        <v>7</v>
      </c>
      <c r="H577" s="11" t="s">
        <v>57</v>
      </c>
      <c r="I577" s="11">
        <v>11</v>
      </c>
      <c r="J577" s="11">
        <v>4110</v>
      </c>
      <c r="K577" s="11">
        <v>4110</v>
      </c>
      <c r="L577" s="11">
        <v>631</v>
      </c>
      <c r="M577" s="12">
        <v>9.7573672131699993</v>
      </c>
      <c r="N577" s="13">
        <v>1</v>
      </c>
      <c r="O577" s="14">
        <f t="shared" si="40"/>
        <v>9.7573672131699993</v>
      </c>
      <c r="P577" s="14">
        <v>3.2994349999999999</v>
      </c>
      <c r="Q577" s="14">
        <v>0.11773699999999999</v>
      </c>
      <c r="R577" s="14">
        <f t="shared" si="41"/>
        <v>32.193798890985555</v>
      </c>
      <c r="S577" s="14">
        <f t="shared" si="42"/>
        <v>1.1488031435769961</v>
      </c>
      <c r="T577" s="13">
        <v>0.93</v>
      </c>
      <c r="U577" s="13">
        <v>0.92</v>
      </c>
      <c r="V577" s="14">
        <f t="shared" si="43"/>
        <v>29.940232968616566</v>
      </c>
      <c r="W577" s="14">
        <f t="shared" si="44"/>
        <v>1.0568988920908364</v>
      </c>
    </row>
    <row r="578" spans="1:23">
      <c r="A578" s="11" t="s">
        <v>69</v>
      </c>
      <c r="B578" s="11" t="s">
        <v>65</v>
      </c>
      <c r="C578" s="12">
        <v>2801.4396430400002</v>
      </c>
      <c r="D578" s="11">
        <v>3</v>
      </c>
      <c r="E578" s="11">
        <v>16575</v>
      </c>
      <c r="F578" s="11" t="s">
        <v>64</v>
      </c>
      <c r="G578" s="11">
        <v>7</v>
      </c>
      <c r="H578" s="11" t="s">
        <v>59</v>
      </c>
      <c r="I578" s="11">
        <v>5</v>
      </c>
      <c r="J578" s="11">
        <v>7420</v>
      </c>
      <c r="K578" s="11">
        <v>7420</v>
      </c>
      <c r="L578" s="11">
        <v>625</v>
      </c>
      <c r="M578" s="12">
        <v>2.27218439479</v>
      </c>
      <c r="N578" s="13">
        <v>1</v>
      </c>
      <c r="O578" s="14">
        <f t="shared" si="40"/>
        <v>2.27218439479</v>
      </c>
      <c r="P578" s="14">
        <v>0.99129199999999995</v>
      </c>
      <c r="Q578" s="14">
        <v>0.15073400000000001</v>
      </c>
      <c r="R578" s="14">
        <f t="shared" si="41"/>
        <v>2.2523982130801685</v>
      </c>
      <c r="S578" s="14">
        <f t="shared" si="42"/>
        <v>0.34249544256427589</v>
      </c>
      <c r="T578" s="13">
        <v>0.93</v>
      </c>
      <c r="U578" s="13">
        <v>0.92</v>
      </c>
      <c r="V578" s="14">
        <f t="shared" si="43"/>
        <v>2.094730338164557</v>
      </c>
      <c r="W578" s="14">
        <f t="shared" si="44"/>
        <v>0.31509580715913382</v>
      </c>
    </row>
    <row r="579" spans="1:23">
      <c r="A579" s="11" t="s">
        <v>69</v>
      </c>
      <c r="B579" s="11" t="s">
        <v>65</v>
      </c>
      <c r="C579" s="12">
        <v>2801.4396430400002</v>
      </c>
      <c r="D579" s="11">
        <v>3</v>
      </c>
      <c r="E579" s="11">
        <v>16604</v>
      </c>
      <c r="F579" s="11" t="s">
        <v>64</v>
      </c>
      <c r="G579" s="11">
        <v>7</v>
      </c>
      <c r="H579" s="11" t="s">
        <v>57</v>
      </c>
      <c r="I579" s="11">
        <v>11</v>
      </c>
      <c r="J579" s="11">
        <v>4110</v>
      </c>
      <c r="K579" s="11">
        <v>4110</v>
      </c>
      <c r="L579" s="11">
        <v>631</v>
      </c>
      <c r="M579" s="12">
        <v>1.0167965052000001</v>
      </c>
      <c r="N579" s="13">
        <v>1</v>
      </c>
      <c r="O579" s="14">
        <f t="shared" ref="O579:O642" si="45">M579*N579</f>
        <v>1.0167965052000001</v>
      </c>
      <c r="P579" s="14">
        <v>3.2994349999999999</v>
      </c>
      <c r="Q579" s="14">
        <v>0.11773699999999999</v>
      </c>
      <c r="R579" s="14">
        <f t="shared" ref="R579:R642" si="46">O579*P579</f>
        <v>3.354853977134562</v>
      </c>
      <c r="S579" s="14">
        <f t="shared" ref="S579:S642" si="47">O579*Q579</f>
        <v>0.1197145701327324</v>
      </c>
      <c r="T579" s="13">
        <v>0.93</v>
      </c>
      <c r="U579" s="13">
        <v>0.92</v>
      </c>
      <c r="V579" s="14">
        <f t="shared" ref="V579:V642" si="48">R579*T579</f>
        <v>3.1200141987351429</v>
      </c>
      <c r="W579" s="14">
        <f t="shared" ref="W579:W642" si="49">S579*U579</f>
        <v>0.11013740452211382</v>
      </c>
    </row>
    <row r="580" spans="1:23">
      <c r="A580" s="11" t="s">
        <v>69</v>
      </c>
      <c r="B580" s="11" t="s">
        <v>65</v>
      </c>
      <c r="C580" s="12">
        <v>2801.4396430400002</v>
      </c>
      <c r="D580" s="11">
        <v>3</v>
      </c>
      <c r="E580" s="11">
        <v>16605</v>
      </c>
      <c r="F580" s="11" t="s">
        <v>64</v>
      </c>
      <c r="G580" s="11">
        <v>7</v>
      </c>
      <c r="H580" s="11" t="s">
        <v>59</v>
      </c>
      <c r="I580" s="11">
        <v>5</v>
      </c>
      <c r="J580" s="11">
        <v>7420</v>
      </c>
      <c r="K580" s="11">
        <v>7420</v>
      </c>
      <c r="L580" s="11">
        <v>625</v>
      </c>
      <c r="M580" s="12">
        <v>3.0170354605399998</v>
      </c>
      <c r="N580" s="13">
        <v>1</v>
      </c>
      <c r="O580" s="14">
        <f t="shared" si="45"/>
        <v>3.0170354605399998</v>
      </c>
      <c r="P580" s="14">
        <v>0.99129199999999995</v>
      </c>
      <c r="Q580" s="14">
        <v>0.15073400000000001</v>
      </c>
      <c r="R580" s="14">
        <f t="shared" si="46"/>
        <v>2.9907631157496173</v>
      </c>
      <c r="S580" s="14">
        <f t="shared" si="47"/>
        <v>0.45476982310903635</v>
      </c>
      <c r="T580" s="13">
        <v>0.93</v>
      </c>
      <c r="U580" s="13">
        <v>0.92</v>
      </c>
      <c r="V580" s="14">
        <f t="shared" si="48"/>
        <v>2.7814096976471441</v>
      </c>
      <c r="W580" s="14">
        <f t="shared" si="49"/>
        <v>0.41838823726031349</v>
      </c>
    </row>
    <row r="581" spans="1:23">
      <c r="A581" s="11" t="s">
        <v>69</v>
      </c>
      <c r="B581" s="11" t="s">
        <v>65</v>
      </c>
      <c r="C581" s="12">
        <v>2801.4396430400002</v>
      </c>
      <c r="D581" s="11">
        <v>3</v>
      </c>
      <c r="E581" s="11">
        <v>16606</v>
      </c>
      <c r="F581" s="11" t="s">
        <v>64</v>
      </c>
      <c r="G581" s="11">
        <v>7</v>
      </c>
      <c r="H581" s="11" t="s">
        <v>51</v>
      </c>
      <c r="I581" s="11">
        <v>4</v>
      </c>
      <c r="J581" s="11">
        <v>8140</v>
      </c>
      <c r="K581" s="11">
        <v>8140</v>
      </c>
      <c r="L581" s="11">
        <v>624</v>
      </c>
      <c r="M581" s="12">
        <v>0.67707702583399998</v>
      </c>
      <c r="N581" s="13">
        <v>1</v>
      </c>
      <c r="O581" s="14">
        <f t="shared" si="45"/>
        <v>0.67707702583399998</v>
      </c>
      <c r="P581" s="14">
        <v>8.9435769999999994</v>
      </c>
      <c r="Q581" s="14">
        <v>1.3322039999999999</v>
      </c>
      <c r="R581" s="14">
        <f t="shared" si="46"/>
        <v>6.0554905154773673</v>
      </c>
      <c r="S581" s="14">
        <f t="shared" si="47"/>
        <v>0.90200472212415805</v>
      </c>
      <c r="T581" s="13">
        <v>0.93</v>
      </c>
      <c r="U581" s="13">
        <v>0.92</v>
      </c>
      <c r="V581" s="14">
        <f t="shared" si="48"/>
        <v>5.6316061793939518</v>
      </c>
      <c r="W581" s="14">
        <f t="shared" si="49"/>
        <v>0.82984434435422549</v>
      </c>
    </row>
    <row r="582" spans="1:23">
      <c r="A582" s="11" t="s">
        <v>69</v>
      </c>
      <c r="B582" s="11" t="s">
        <v>65</v>
      </c>
      <c r="C582" s="12">
        <v>2801.4396430400002</v>
      </c>
      <c r="D582" s="11">
        <v>3</v>
      </c>
      <c r="E582" s="11">
        <v>16607</v>
      </c>
      <c r="F582" s="11" t="s">
        <v>72</v>
      </c>
      <c r="G582" s="11">
        <v>9</v>
      </c>
      <c r="H582" s="11" t="s">
        <v>51</v>
      </c>
      <c r="I582" s="11">
        <v>4</v>
      </c>
      <c r="J582" s="11">
        <v>8140</v>
      </c>
      <c r="K582" s="11">
        <v>8140</v>
      </c>
      <c r="L582" s="11">
        <v>664</v>
      </c>
      <c r="M582" s="12">
        <v>2.6887745074300001E-2</v>
      </c>
      <c r="N582" s="13">
        <v>1</v>
      </c>
      <c r="O582" s="14">
        <f t="shared" si="45"/>
        <v>2.6887745074300001E-2</v>
      </c>
      <c r="P582" s="14">
        <v>8.7747869999999999</v>
      </c>
      <c r="Q582" s="14">
        <v>1.286198</v>
      </c>
      <c r="R582" s="14">
        <f t="shared" si="46"/>
        <v>0.23593423593728169</v>
      </c>
      <c r="S582" s="14">
        <f t="shared" si="47"/>
        <v>3.4582963939074514E-2</v>
      </c>
      <c r="T582" s="13">
        <v>0.99</v>
      </c>
      <c r="U582" s="13">
        <v>0.99</v>
      </c>
      <c r="V582" s="14">
        <f t="shared" si="48"/>
        <v>0.23357489357790887</v>
      </c>
      <c r="W582" s="14">
        <f t="shared" si="49"/>
        <v>3.4237134299683766E-2</v>
      </c>
    </row>
    <row r="583" spans="1:23">
      <c r="A583" s="11" t="s">
        <v>69</v>
      </c>
      <c r="B583" s="11" t="s">
        <v>65</v>
      </c>
      <c r="C583" s="12">
        <v>2801.4396430400002</v>
      </c>
      <c r="D583" s="11">
        <v>3</v>
      </c>
      <c r="E583" s="11">
        <v>16609</v>
      </c>
      <c r="F583" s="11" t="s">
        <v>64</v>
      </c>
      <c r="G583" s="11">
        <v>7</v>
      </c>
      <c r="H583" s="11" t="s">
        <v>51</v>
      </c>
      <c r="I583" s="11">
        <v>4</v>
      </c>
      <c r="J583" s="11">
        <v>8140</v>
      </c>
      <c r="K583" s="11">
        <v>8140</v>
      </c>
      <c r="L583" s="11">
        <v>624</v>
      </c>
      <c r="M583" s="12">
        <v>3.1612313278499998E-6</v>
      </c>
      <c r="N583" s="13">
        <v>1</v>
      </c>
      <c r="O583" s="14">
        <f t="shared" si="45"/>
        <v>3.1612313278499998E-6</v>
      </c>
      <c r="P583" s="14">
        <v>8.9435769999999994</v>
      </c>
      <c r="Q583" s="14">
        <v>1.3322039999999999</v>
      </c>
      <c r="R583" s="14">
        <f t="shared" si="46"/>
        <v>2.8272715795438716E-5</v>
      </c>
      <c r="S583" s="14">
        <f t="shared" si="47"/>
        <v>4.2114050198870812E-6</v>
      </c>
      <c r="T583" s="13">
        <v>0.93</v>
      </c>
      <c r="U583" s="13">
        <v>0.92</v>
      </c>
      <c r="V583" s="14">
        <f t="shared" si="48"/>
        <v>2.6293625689758008E-5</v>
      </c>
      <c r="W583" s="14">
        <f t="shared" si="49"/>
        <v>3.8744926182961151E-6</v>
      </c>
    </row>
    <row r="584" spans="1:23">
      <c r="A584" s="11" t="s">
        <v>69</v>
      </c>
      <c r="B584" s="11" t="s">
        <v>65</v>
      </c>
      <c r="C584" s="12">
        <v>2801.4396430400002</v>
      </c>
      <c r="D584" s="11">
        <v>3</v>
      </c>
      <c r="E584" s="11">
        <v>16645</v>
      </c>
      <c r="F584" s="11" t="s">
        <v>64</v>
      </c>
      <c r="G584" s="11">
        <v>7</v>
      </c>
      <c r="H584" s="11" t="s">
        <v>68</v>
      </c>
      <c r="I584" s="11">
        <v>10</v>
      </c>
      <c r="J584" s="11">
        <v>3100</v>
      </c>
      <c r="K584" s="11">
        <v>3100</v>
      </c>
      <c r="L584" s="11">
        <v>630</v>
      </c>
      <c r="M584" s="12">
        <v>3.05159737509E-2</v>
      </c>
      <c r="N584" s="13">
        <v>1</v>
      </c>
      <c r="O584" s="14">
        <f t="shared" si="45"/>
        <v>3.05159737509E-2</v>
      </c>
      <c r="P584" s="14">
        <v>3.7313529999999999</v>
      </c>
      <c r="Q584" s="14">
        <v>0.13450200000000001</v>
      </c>
      <c r="R584" s="14">
        <f t="shared" si="46"/>
        <v>0.11386587020334196</v>
      </c>
      <c r="S584" s="14">
        <f t="shared" si="47"/>
        <v>4.104459501443552E-3</v>
      </c>
      <c r="T584" s="13">
        <v>0.93</v>
      </c>
      <c r="U584" s="13">
        <v>0.92</v>
      </c>
      <c r="V584" s="14">
        <f t="shared" si="48"/>
        <v>0.10589525928910803</v>
      </c>
      <c r="W584" s="14">
        <f t="shared" si="49"/>
        <v>3.7761027413280679E-3</v>
      </c>
    </row>
    <row r="585" spans="1:23">
      <c r="A585" s="11" t="s">
        <v>69</v>
      </c>
      <c r="B585" s="11" t="s">
        <v>65</v>
      </c>
      <c r="C585" s="12">
        <v>2801.4396430400002</v>
      </c>
      <c r="D585" s="11">
        <v>3</v>
      </c>
      <c r="E585" s="11">
        <v>16646</v>
      </c>
      <c r="F585" s="11" t="s">
        <v>64</v>
      </c>
      <c r="G585" s="11">
        <v>7</v>
      </c>
      <c r="H585" s="11" t="s">
        <v>68</v>
      </c>
      <c r="I585" s="11">
        <v>10</v>
      </c>
      <c r="J585" s="11">
        <v>3100</v>
      </c>
      <c r="K585" s="11">
        <v>3100</v>
      </c>
      <c r="L585" s="11">
        <v>630</v>
      </c>
      <c r="M585" s="12">
        <v>3.3964777725399999E-2</v>
      </c>
      <c r="N585" s="13">
        <v>1</v>
      </c>
      <c r="O585" s="14">
        <f t="shared" si="45"/>
        <v>3.3964777725399999E-2</v>
      </c>
      <c r="P585" s="14">
        <v>3.7313529999999999</v>
      </c>
      <c r="Q585" s="14">
        <v>0.13450200000000001</v>
      </c>
      <c r="R585" s="14">
        <f t="shared" si="46"/>
        <v>0.12673457526000445</v>
      </c>
      <c r="S585" s="14">
        <f t="shared" si="47"/>
        <v>4.5683305336217507E-3</v>
      </c>
      <c r="T585" s="13">
        <v>0.93</v>
      </c>
      <c r="U585" s="13">
        <v>0.92</v>
      </c>
      <c r="V585" s="14">
        <f t="shared" si="48"/>
        <v>0.11786315499180415</v>
      </c>
      <c r="W585" s="14">
        <f t="shared" si="49"/>
        <v>4.2028640909320108E-3</v>
      </c>
    </row>
    <row r="586" spans="1:23">
      <c r="A586" s="11" t="s">
        <v>69</v>
      </c>
      <c r="B586" s="11" t="s">
        <v>65</v>
      </c>
      <c r="C586" s="12">
        <v>2801.4396430400002</v>
      </c>
      <c r="D586" s="11">
        <v>3</v>
      </c>
      <c r="E586" s="11">
        <v>16647</v>
      </c>
      <c r="F586" s="11" t="s">
        <v>64</v>
      </c>
      <c r="G586" s="11">
        <v>7</v>
      </c>
      <c r="H586" s="11" t="s">
        <v>62</v>
      </c>
      <c r="I586" s="11">
        <v>1</v>
      </c>
      <c r="J586" s="11">
        <v>1100</v>
      </c>
      <c r="K586" s="11">
        <v>1100</v>
      </c>
      <c r="L586" s="11">
        <v>621</v>
      </c>
      <c r="M586" s="12">
        <v>4.1475979169999997E-5</v>
      </c>
      <c r="N586" s="13">
        <v>1</v>
      </c>
      <c r="O586" s="14">
        <f t="shared" si="45"/>
        <v>4.1475979169999997E-5</v>
      </c>
      <c r="P586" s="14">
        <v>4.1810729999999996</v>
      </c>
      <c r="Q586" s="14">
        <v>0.71781099999999998</v>
      </c>
      <c r="R586" s="14">
        <f t="shared" si="46"/>
        <v>1.7341409665624937E-4</v>
      </c>
      <c r="S586" s="14">
        <f t="shared" si="47"/>
        <v>2.9771914083996866E-5</v>
      </c>
      <c r="T586" s="13">
        <v>0.93</v>
      </c>
      <c r="U586" s="13">
        <v>0.92</v>
      </c>
      <c r="V586" s="14">
        <f t="shared" si="48"/>
        <v>1.6127510989031191E-4</v>
      </c>
      <c r="W586" s="14">
        <f t="shared" si="49"/>
        <v>2.7390160957277119E-5</v>
      </c>
    </row>
    <row r="587" spans="1:23">
      <c r="A587" s="11" t="s">
        <v>69</v>
      </c>
      <c r="B587" s="11" t="s">
        <v>65</v>
      </c>
      <c r="C587" s="12">
        <v>2801.4396430400002</v>
      </c>
      <c r="D587" s="11">
        <v>3</v>
      </c>
      <c r="E587" s="11">
        <v>16648</v>
      </c>
      <c r="F587" s="11" t="s">
        <v>64</v>
      </c>
      <c r="G587" s="11">
        <v>7</v>
      </c>
      <c r="H587" s="11" t="s">
        <v>62</v>
      </c>
      <c r="I587" s="11">
        <v>1</v>
      </c>
      <c r="J587" s="11">
        <v>1100</v>
      </c>
      <c r="K587" s="11">
        <v>1100</v>
      </c>
      <c r="L587" s="11">
        <v>621</v>
      </c>
      <c r="M587" s="12">
        <v>2.8211186345699999</v>
      </c>
      <c r="N587" s="13">
        <v>1</v>
      </c>
      <c r="O587" s="14">
        <f t="shared" si="45"/>
        <v>2.8211186345699999</v>
      </c>
      <c r="P587" s="14">
        <v>4.1810729999999996</v>
      </c>
      <c r="Q587" s="14">
        <v>0.71781099999999998</v>
      </c>
      <c r="R587" s="14">
        <f t="shared" si="46"/>
        <v>11.795302952797492</v>
      </c>
      <c r="S587" s="14">
        <f t="shared" si="47"/>
        <v>2.0250299881993263</v>
      </c>
      <c r="T587" s="13">
        <v>0.93</v>
      </c>
      <c r="U587" s="13">
        <v>0.92</v>
      </c>
      <c r="V587" s="14">
        <f t="shared" si="48"/>
        <v>10.969631746101667</v>
      </c>
      <c r="W587" s="14">
        <f t="shared" si="49"/>
        <v>1.8630275891433803</v>
      </c>
    </row>
    <row r="588" spans="1:23">
      <c r="A588" s="11" t="s">
        <v>69</v>
      </c>
      <c r="B588" s="11" t="s">
        <v>65</v>
      </c>
      <c r="C588" s="12">
        <v>2801.4396430400002</v>
      </c>
      <c r="D588" s="11">
        <v>3</v>
      </c>
      <c r="E588" s="11">
        <v>16649</v>
      </c>
      <c r="F588" s="11" t="s">
        <v>64</v>
      </c>
      <c r="G588" s="11">
        <v>7</v>
      </c>
      <c r="H588" s="11" t="s">
        <v>62</v>
      </c>
      <c r="I588" s="11">
        <v>1</v>
      </c>
      <c r="J588" s="11">
        <v>1100</v>
      </c>
      <c r="K588" s="11">
        <v>1100</v>
      </c>
      <c r="L588" s="11">
        <v>621</v>
      </c>
      <c r="M588" s="12">
        <v>0.58858462309000004</v>
      </c>
      <c r="N588" s="13">
        <v>1</v>
      </c>
      <c r="O588" s="14">
        <f t="shared" si="45"/>
        <v>0.58858462309000004</v>
      </c>
      <c r="P588" s="14">
        <v>4.1810729999999996</v>
      </c>
      <c r="Q588" s="14">
        <v>0.71781099999999998</v>
      </c>
      <c r="R588" s="14">
        <f t="shared" si="46"/>
        <v>2.4609152758167756</v>
      </c>
      <c r="S588" s="14">
        <f t="shared" si="47"/>
        <v>0.42249251688485601</v>
      </c>
      <c r="T588" s="13">
        <v>0.93</v>
      </c>
      <c r="U588" s="13">
        <v>0.92</v>
      </c>
      <c r="V588" s="14">
        <f t="shared" si="48"/>
        <v>2.2886512065096016</v>
      </c>
      <c r="W588" s="14">
        <f t="shared" si="49"/>
        <v>0.38869311553406755</v>
      </c>
    </row>
    <row r="589" spans="1:23">
      <c r="A589" s="11" t="s">
        <v>69</v>
      </c>
      <c r="B589" s="11" t="s">
        <v>65</v>
      </c>
      <c r="C589" s="12">
        <v>2801.4396430400002</v>
      </c>
      <c r="D589" s="11">
        <v>3</v>
      </c>
      <c r="E589" s="11">
        <v>16650</v>
      </c>
      <c r="F589" s="11" t="s">
        <v>64</v>
      </c>
      <c r="G589" s="11">
        <v>7</v>
      </c>
      <c r="H589" s="11" t="s">
        <v>68</v>
      </c>
      <c r="I589" s="11">
        <v>10</v>
      </c>
      <c r="J589" s="11">
        <v>3100</v>
      </c>
      <c r="K589" s="11">
        <v>1180</v>
      </c>
      <c r="L589" s="11">
        <v>630</v>
      </c>
      <c r="M589" s="12">
        <v>6.35491505213E-6</v>
      </c>
      <c r="N589" s="13">
        <v>1</v>
      </c>
      <c r="O589" s="14">
        <f t="shared" si="45"/>
        <v>6.35491505213E-6</v>
      </c>
      <c r="P589" s="14">
        <v>3.7313529999999999</v>
      </c>
      <c r="Q589" s="14">
        <v>0.13450200000000001</v>
      </c>
      <c r="R589" s="14">
        <f t="shared" si="46"/>
        <v>2.3712431344510433E-5</v>
      </c>
      <c r="S589" s="14">
        <f t="shared" si="47"/>
        <v>8.5474878434158931E-7</v>
      </c>
      <c r="T589" s="13">
        <v>0.93</v>
      </c>
      <c r="U589" s="13">
        <v>0.92</v>
      </c>
      <c r="V589" s="14">
        <f t="shared" si="48"/>
        <v>2.2052561150394704E-5</v>
      </c>
      <c r="W589" s="14">
        <f t="shared" si="49"/>
        <v>7.8636888159426221E-7</v>
      </c>
    </row>
    <row r="590" spans="1:23">
      <c r="A590" s="11" t="s">
        <v>69</v>
      </c>
      <c r="B590" s="11" t="s">
        <v>65</v>
      </c>
      <c r="C590" s="12">
        <v>2801.4396430400002</v>
      </c>
      <c r="D590" s="11">
        <v>3</v>
      </c>
      <c r="E590" s="11">
        <v>16652</v>
      </c>
      <c r="F590" s="11" t="s">
        <v>64</v>
      </c>
      <c r="G590" s="11">
        <v>7</v>
      </c>
      <c r="H590" s="11" t="s">
        <v>68</v>
      </c>
      <c r="I590" s="11">
        <v>10</v>
      </c>
      <c r="J590" s="11">
        <v>3100</v>
      </c>
      <c r="K590" s="11">
        <v>1180</v>
      </c>
      <c r="L590" s="11">
        <v>630</v>
      </c>
      <c r="M590" s="12">
        <v>0.49802025110999998</v>
      </c>
      <c r="N590" s="13">
        <v>1</v>
      </c>
      <c r="O590" s="14">
        <f t="shared" si="45"/>
        <v>0.49802025110999998</v>
      </c>
      <c r="P590" s="14">
        <v>3.7313529999999999</v>
      </c>
      <c r="Q590" s="14">
        <v>0.13450200000000001</v>
      </c>
      <c r="R590" s="14">
        <f t="shared" si="46"/>
        <v>1.8582893580400517</v>
      </c>
      <c r="S590" s="14">
        <f t="shared" si="47"/>
        <v>6.6984719814797228E-2</v>
      </c>
      <c r="T590" s="13">
        <v>0.93</v>
      </c>
      <c r="U590" s="13">
        <v>0.92</v>
      </c>
      <c r="V590" s="14">
        <f t="shared" si="48"/>
        <v>1.7282091029772482</v>
      </c>
      <c r="W590" s="14">
        <f t="shared" si="49"/>
        <v>6.1625942229613449E-2</v>
      </c>
    </row>
    <row r="591" spans="1:23">
      <c r="A591" s="11" t="s">
        <v>69</v>
      </c>
      <c r="B591" s="11" t="s">
        <v>65</v>
      </c>
      <c r="C591" s="12">
        <v>2801.4396430400002</v>
      </c>
      <c r="D591" s="11">
        <v>3</v>
      </c>
      <c r="E591" s="11">
        <v>16653</v>
      </c>
      <c r="F591" s="11" t="s">
        <v>72</v>
      </c>
      <c r="G591" s="11">
        <v>9</v>
      </c>
      <c r="H591" s="11" t="s">
        <v>68</v>
      </c>
      <c r="I591" s="11">
        <v>10</v>
      </c>
      <c r="J591" s="11">
        <v>3100</v>
      </c>
      <c r="K591" s="11">
        <v>1180</v>
      </c>
      <c r="L591" s="11">
        <v>670</v>
      </c>
      <c r="M591" s="12">
        <v>1.29508339117E-2</v>
      </c>
      <c r="N591" s="13">
        <v>1</v>
      </c>
      <c r="O591" s="14">
        <f t="shared" si="45"/>
        <v>1.29508339117E-2</v>
      </c>
      <c r="P591" s="14">
        <v>3.6996380000000002</v>
      </c>
      <c r="Q591" s="14">
        <v>0.127749</v>
      </c>
      <c r="R591" s="14">
        <f t="shared" si="46"/>
        <v>4.7913397271413971E-2</v>
      </c>
      <c r="S591" s="14">
        <f t="shared" si="47"/>
        <v>1.6544560813857633E-3</v>
      </c>
      <c r="T591" s="13">
        <v>0.99</v>
      </c>
      <c r="U591" s="13">
        <v>0.99</v>
      </c>
      <c r="V591" s="14">
        <f t="shared" si="48"/>
        <v>4.7434263298699833E-2</v>
      </c>
      <c r="W591" s="14">
        <f t="shared" si="49"/>
        <v>1.6379115205719056E-3</v>
      </c>
    </row>
    <row r="592" spans="1:23">
      <c r="A592" s="11" t="s">
        <v>69</v>
      </c>
      <c r="B592" s="11" t="s">
        <v>65</v>
      </c>
      <c r="C592" s="12">
        <v>2801.4396430400002</v>
      </c>
      <c r="D592" s="11">
        <v>3</v>
      </c>
      <c r="E592" s="11">
        <v>16655</v>
      </c>
      <c r="F592" s="11" t="s">
        <v>64</v>
      </c>
      <c r="G592" s="11">
        <v>7</v>
      </c>
      <c r="H592" s="11" t="s">
        <v>55</v>
      </c>
      <c r="I592" s="11">
        <v>2</v>
      </c>
      <c r="J592" s="11">
        <v>1200</v>
      </c>
      <c r="K592" s="11">
        <v>1200</v>
      </c>
      <c r="L592" s="11">
        <v>622</v>
      </c>
      <c r="M592" s="12">
        <v>0.48583012391199998</v>
      </c>
      <c r="N592" s="13">
        <v>1</v>
      </c>
      <c r="O592" s="14">
        <f t="shared" si="45"/>
        <v>0.48583012391199998</v>
      </c>
      <c r="P592" s="14">
        <v>6.4559959999999998</v>
      </c>
      <c r="Q592" s="14">
        <v>1.0023059999999999</v>
      </c>
      <c r="R592" s="14">
        <f t="shared" si="46"/>
        <v>3.136517336655376</v>
      </c>
      <c r="S592" s="14">
        <f t="shared" si="47"/>
        <v>0.48695044817774102</v>
      </c>
      <c r="T592" s="13">
        <v>0.93</v>
      </c>
      <c r="U592" s="13">
        <v>0.92</v>
      </c>
      <c r="V592" s="14">
        <f t="shared" si="48"/>
        <v>2.9169611230895001</v>
      </c>
      <c r="W592" s="14">
        <f t="shared" si="49"/>
        <v>0.44799441232352177</v>
      </c>
    </row>
    <row r="593" spans="1:23">
      <c r="A593" s="11" t="s">
        <v>69</v>
      </c>
      <c r="B593" s="11" t="s">
        <v>65</v>
      </c>
      <c r="C593" s="12">
        <v>2801.4396430400002</v>
      </c>
      <c r="D593" s="11">
        <v>3</v>
      </c>
      <c r="E593" s="11">
        <v>16656</v>
      </c>
      <c r="F593" s="11" t="s">
        <v>72</v>
      </c>
      <c r="G593" s="11">
        <v>9</v>
      </c>
      <c r="H593" s="11" t="s">
        <v>55</v>
      </c>
      <c r="I593" s="11">
        <v>2</v>
      </c>
      <c r="J593" s="11">
        <v>1200</v>
      </c>
      <c r="K593" s="11">
        <v>1200</v>
      </c>
      <c r="L593" s="11">
        <v>662</v>
      </c>
      <c r="M593" s="12">
        <v>7.1258171378699997E-2</v>
      </c>
      <c r="N593" s="13">
        <v>1</v>
      </c>
      <c r="O593" s="14">
        <f t="shared" si="45"/>
        <v>7.1258171378699997E-2</v>
      </c>
      <c r="P593" s="14">
        <v>6.7590009999999996</v>
      </c>
      <c r="Q593" s="14">
        <v>1.075761</v>
      </c>
      <c r="R593" s="14">
        <f t="shared" si="46"/>
        <v>0.48163405160680461</v>
      </c>
      <c r="S593" s="14">
        <f t="shared" si="47"/>
        <v>7.6656761700521686E-2</v>
      </c>
      <c r="T593" s="13">
        <v>0.99</v>
      </c>
      <c r="U593" s="13">
        <v>0.99</v>
      </c>
      <c r="V593" s="14">
        <f t="shared" si="48"/>
        <v>0.47681771109073656</v>
      </c>
      <c r="W593" s="14">
        <f t="shared" si="49"/>
        <v>7.5890194083516466E-2</v>
      </c>
    </row>
    <row r="594" spans="1:23">
      <c r="A594" s="11" t="s">
        <v>69</v>
      </c>
      <c r="B594" s="11" t="s">
        <v>65</v>
      </c>
      <c r="C594" s="12">
        <v>2801.4396430400002</v>
      </c>
      <c r="D594" s="11">
        <v>3</v>
      </c>
      <c r="E594" s="11">
        <v>16658</v>
      </c>
      <c r="F594" s="11" t="s">
        <v>64</v>
      </c>
      <c r="G594" s="11">
        <v>7</v>
      </c>
      <c r="H594" s="11" t="s">
        <v>51</v>
      </c>
      <c r="I594" s="11">
        <v>4</v>
      </c>
      <c r="J594" s="11">
        <v>1480</v>
      </c>
      <c r="K594" s="11">
        <v>1480</v>
      </c>
      <c r="L594" s="11">
        <v>624</v>
      </c>
      <c r="M594" s="12">
        <v>1.96423390785</v>
      </c>
      <c r="N594" s="13">
        <v>1</v>
      </c>
      <c r="O594" s="14">
        <f t="shared" si="45"/>
        <v>1.96423390785</v>
      </c>
      <c r="P594" s="14">
        <v>8.9435769999999994</v>
      </c>
      <c r="Q594" s="14">
        <v>1.3322039999999999</v>
      </c>
      <c r="R594" s="14">
        <f t="shared" si="46"/>
        <v>17.567277200867377</v>
      </c>
      <c r="S594" s="14">
        <f t="shared" si="47"/>
        <v>2.6167602689734011</v>
      </c>
      <c r="T594" s="13">
        <v>0.93</v>
      </c>
      <c r="U594" s="13">
        <v>0.92</v>
      </c>
      <c r="V594" s="14">
        <f t="shared" si="48"/>
        <v>16.33756779680666</v>
      </c>
      <c r="W594" s="14">
        <f t="shared" si="49"/>
        <v>2.407419447455529</v>
      </c>
    </row>
    <row r="595" spans="1:23">
      <c r="A595" s="11" t="s">
        <v>69</v>
      </c>
      <c r="B595" s="11" t="s">
        <v>65</v>
      </c>
      <c r="C595" s="12">
        <v>2801.4396430400002</v>
      </c>
      <c r="D595" s="11">
        <v>3</v>
      </c>
      <c r="E595" s="11">
        <v>16659</v>
      </c>
      <c r="F595" s="11" t="s">
        <v>64</v>
      </c>
      <c r="G595" s="11">
        <v>7</v>
      </c>
      <c r="H595" s="11" t="s">
        <v>68</v>
      </c>
      <c r="I595" s="11">
        <v>10</v>
      </c>
      <c r="J595" s="11">
        <v>3200</v>
      </c>
      <c r="K595" s="11">
        <v>3200</v>
      </c>
      <c r="L595" s="11">
        <v>630</v>
      </c>
      <c r="M595" s="12">
        <v>3.3525208470200001</v>
      </c>
      <c r="N595" s="13">
        <v>1</v>
      </c>
      <c r="O595" s="14">
        <f t="shared" si="45"/>
        <v>3.3525208470200001</v>
      </c>
      <c r="P595" s="14">
        <v>3.7313529999999999</v>
      </c>
      <c r="Q595" s="14">
        <v>0.13450200000000001</v>
      </c>
      <c r="R595" s="14">
        <f t="shared" si="46"/>
        <v>12.509438720090618</v>
      </c>
      <c r="S595" s="14">
        <f t="shared" si="47"/>
        <v>0.45092075896588407</v>
      </c>
      <c r="T595" s="13">
        <v>0.93</v>
      </c>
      <c r="U595" s="13">
        <v>0.92</v>
      </c>
      <c r="V595" s="14">
        <f t="shared" si="48"/>
        <v>11.633778009684274</v>
      </c>
      <c r="W595" s="14">
        <f t="shared" si="49"/>
        <v>0.41484709824861338</v>
      </c>
    </row>
    <row r="596" spans="1:23">
      <c r="A596" s="11" t="s">
        <v>69</v>
      </c>
      <c r="B596" s="11" t="s">
        <v>65</v>
      </c>
      <c r="C596" s="12">
        <v>2801.4396430400002</v>
      </c>
      <c r="D596" s="11">
        <v>3</v>
      </c>
      <c r="E596" s="11">
        <v>16676</v>
      </c>
      <c r="F596" s="11" t="s">
        <v>64</v>
      </c>
      <c r="G596" s="11">
        <v>7</v>
      </c>
      <c r="H596" s="11" t="s">
        <v>59</v>
      </c>
      <c r="I596" s="11">
        <v>5</v>
      </c>
      <c r="J596" s="11">
        <v>7420</v>
      </c>
      <c r="K596" s="11">
        <v>7420</v>
      </c>
      <c r="L596" s="11">
        <v>625</v>
      </c>
      <c r="M596" s="12">
        <v>0.2527351357</v>
      </c>
      <c r="N596" s="13">
        <v>1</v>
      </c>
      <c r="O596" s="14">
        <f t="shared" si="45"/>
        <v>0.2527351357</v>
      </c>
      <c r="P596" s="14">
        <v>0.99129199999999995</v>
      </c>
      <c r="Q596" s="14">
        <v>0.15073400000000001</v>
      </c>
      <c r="R596" s="14">
        <f t="shared" si="46"/>
        <v>0.25053431813832439</v>
      </c>
      <c r="S596" s="14">
        <f t="shared" si="47"/>
        <v>3.8095777944603802E-2</v>
      </c>
      <c r="T596" s="13">
        <v>0.93</v>
      </c>
      <c r="U596" s="13">
        <v>0.92</v>
      </c>
      <c r="V596" s="14">
        <f t="shared" si="48"/>
        <v>0.23299691586864169</v>
      </c>
      <c r="W596" s="14">
        <f t="shared" si="49"/>
        <v>3.5048115709035502E-2</v>
      </c>
    </row>
    <row r="597" spans="1:23">
      <c r="A597" s="11" t="s">
        <v>69</v>
      </c>
      <c r="B597" s="11" t="s">
        <v>65</v>
      </c>
      <c r="C597" s="12">
        <v>2801.4396430400002</v>
      </c>
      <c r="D597" s="11">
        <v>3</v>
      </c>
      <c r="E597" s="11">
        <v>16677</v>
      </c>
      <c r="F597" s="11" t="s">
        <v>64</v>
      </c>
      <c r="G597" s="11">
        <v>7</v>
      </c>
      <c r="H597" s="11" t="s">
        <v>59</v>
      </c>
      <c r="I597" s="11">
        <v>5</v>
      </c>
      <c r="J597" s="11">
        <v>7420</v>
      </c>
      <c r="K597" s="11">
        <v>7420</v>
      </c>
      <c r="L597" s="11">
        <v>625</v>
      </c>
      <c r="M597" s="12">
        <v>7.0111736081800002E-3</v>
      </c>
      <c r="N597" s="13">
        <v>1</v>
      </c>
      <c r="O597" s="14">
        <f t="shared" si="45"/>
        <v>7.0111736081800002E-3</v>
      </c>
      <c r="P597" s="14">
        <v>0.99129199999999995</v>
      </c>
      <c r="Q597" s="14">
        <v>0.15073400000000001</v>
      </c>
      <c r="R597" s="14">
        <f t="shared" si="46"/>
        <v>6.9501203083999685E-3</v>
      </c>
      <c r="S597" s="14">
        <f t="shared" si="47"/>
        <v>1.0568222426554042E-3</v>
      </c>
      <c r="T597" s="13">
        <v>0.93</v>
      </c>
      <c r="U597" s="13">
        <v>0.92</v>
      </c>
      <c r="V597" s="14">
        <f t="shared" si="48"/>
        <v>6.4636118868119713E-3</v>
      </c>
      <c r="W597" s="14">
        <f t="shared" si="49"/>
        <v>9.7227646324297198E-4</v>
      </c>
    </row>
    <row r="598" spans="1:23">
      <c r="A598" s="11" t="s">
        <v>69</v>
      </c>
      <c r="B598" s="11" t="s">
        <v>65</v>
      </c>
      <c r="C598" s="12">
        <v>2801.4396430400002</v>
      </c>
      <c r="D598" s="11">
        <v>3</v>
      </c>
      <c r="E598" s="11">
        <v>16678</v>
      </c>
      <c r="F598" s="11" t="s">
        <v>64</v>
      </c>
      <c r="G598" s="11">
        <v>7</v>
      </c>
      <c r="H598" s="11" t="s">
        <v>59</v>
      </c>
      <c r="I598" s="11">
        <v>5</v>
      </c>
      <c r="J598" s="11">
        <v>7420</v>
      </c>
      <c r="K598" s="11">
        <v>7420</v>
      </c>
      <c r="L598" s="11">
        <v>625</v>
      </c>
      <c r="M598" s="12">
        <v>4.9403639909900005E-4</v>
      </c>
      <c r="N598" s="13">
        <v>1</v>
      </c>
      <c r="O598" s="14">
        <f t="shared" si="45"/>
        <v>4.9403639909900005E-4</v>
      </c>
      <c r="P598" s="14">
        <v>0.99129199999999995</v>
      </c>
      <c r="Q598" s="14">
        <v>0.15073400000000001</v>
      </c>
      <c r="R598" s="14">
        <f t="shared" si="46"/>
        <v>4.8973433013564595E-4</v>
      </c>
      <c r="S598" s="14">
        <f t="shared" si="47"/>
        <v>7.4468082581788676E-5</v>
      </c>
      <c r="T598" s="13">
        <v>0.93</v>
      </c>
      <c r="U598" s="13">
        <v>0.92</v>
      </c>
      <c r="V598" s="14">
        <f t="shared" si="48"/>
        <v>4.5545292702615074E-4</v>
      </c>
      <c r="W598" s="14">
        <f t="shared" si="49"/>
        <v>6.851063597524559E-5</v>
      </c>
    </row>
    <row r="599" spans="1:23">
      <c r="A599" s="11" t="s">
        <v>69</v>
      </c>
      <c r="B599" s="11" t="s">
        <v>65</v>
      </c>
      <c r="C599" s="12">
        <v>2801.4396430400002</v>
      </c>
      <c r="D599" s="11">
        <v>3</v>
      </c>
      <c r="E599" s="11">
        <v>16679</v>
      </c>
      <c r="F599" s="11" t="s">
        <v>64</v>
      </c>
      <c r="G599" s="11">
        <v>7</v>
      </c>
      <c r="H599" s="11" t="s">
        <v>59</v>
      </c>
      <c r="I599" s="11">
        <v>5</v>
      </c>
      <c r="J599" s="11">
        <v>7420</v>
      </c>
      <c r="K599" s="11">
        <v>7420</v>
      </c>
      <c r="L599" s="11">
        <v>625</v>
      </c>
      <c r="M599" s="12">
        <v>6.6840798420200007E-2</v>
      </c>
      <c r="N599" s="13">
        <v>1</v>
      </c>
      <c r="O599" s="14">
        <f t="shared" si="45"/>
        <v>6.6840798420200007E-2</v>
      </c>
      <c r="P599" s="14">
        <v>0.99129199999999995</v>
      </c>
      <c r="Q599" s="14">
        <v>0.15073400000000001</v>
      </c>
      <c r="R599" s="14">
        <f t="shared" si="46"/>
        <v>6.6258748747556898E-2</v>
      </c>
      <c r="S599" s="14">
        <f t="shared" si="47"/>
        <v>1.0075180909070428E-2</v>
      </c>
      <c r="T599" s="13">
        <v>0.93</v>
      </c>
      <c r="U599" s="13">
        <v>0.92</v>
      </c>
      <c r="V599" s="14">
        <f t="shared" si="48"/>
        <v>6.1620636335227921E-2</v>
      </c>
      <c r="W599" s="14">
        <f t="shared" si="49"/>
        <v>9.2691664363447942E-3</v>
      </c>
    </row>
    <row r="600" spans="1:23">
      <c r="A600" s="11" t="s">
        <v>69</v>
      </c>
      <c r="B600" s="11" t="s">
        <v>65</v>
      </c>
      <c r="C600" s="12">
        <v>2801.4396430400002</v>
      </c>
      <c r="D600" s="11">
        <v>3</v>
      </c>
      <c r="E600" s="11">
        <v>16680</v>
      </c>
      <c r="F600" s="11" t="s">
        <v>64</v>
      </c>
      <c r="G600" s="11">
        <v>7</v>
      </c>
      <c r="H600" s="11" t="s">
        <v>59</v>
      </c>
      <c r="I600" s="11">
        <v>5</v>
      </c>
      <c r="J600" s="11">
        <v>7420</v>
      </c>
      <c r="K600" s="11">
        <v>7420</v>
      </c>
      <c r="L600" s="11">
        <v>625</v>
      </c>
      <c r="M600" s="12">
        <v>0.94107730957000002</v>
      </c>
      <c r="N600" s="13">
        <v>1</v>
      </c>
      <c r="O600" s="14">
        <f t="shared" si="45"/>
        <v>0.94107730957000002</v>
      </c>
      <c r="P600" s="14">
        <v>0.99129199999999995</v>
      </c>
      <c r="Q600" s="14">
        <v>0.15073400000000001</v>
      </c>
      <c r="R600" s="14">
        <f t="shared" si="46"/>
        <v>0.93288240835826441</v>
      </c>
      <c r="S600" s="14">
        <f t="shared" si="47"/>
        <v>0.1418523471807244</v>
      </c>
      <c r="T600" s="13">
        <v>0.93</v>
      </c>
      <c r="U600" s="13">
        <v>0.92</v>
      </c>
      <c r="V600" s="14">
        <f t="shared" si="48"/>
        <v>0.867580639773186</v>
      </c>
      <c r="W600" s="14">
        <f t="shared" si="49"/>
        <v>0.13050415940626645</v>
      </c>
    </row>
    <row r="601" spans="1:23">
      <c r="A601" s="11" t="s">
        <v>69</v>
      </c>
      <c r="B601" s="11" t="s">
        <v>65</v>
      </c>
      <c r="C601" s="12">
        <v>2801.4396430400002</v>
      </c>
      <c r="D601" s="11">
        <v>3</v>
      </c>
      <c r="E601" s="11">
        <v>16681</v>
      </c>
      <c r="F601" s="11" t="s">
        <v>64</v>
      </c>
      <c r="G601" s="11">
        <v>7</v>
      </c>
      <c r="H601" s="11" t="s">
        <v>51</v>
      </c>
      <c r="I601" s="11">
        <v>4</v>
      </c>
      <c r="J601" s="11">
        <v>8140</v>
      </c>
      <c r="K601" s="11">
        <v>8140</v>
      </c>
      <c r="L601" s="11">
        <v>624</v>
      </c>
      <c r="M601" s="12">
        <v>0.727855583024</v>
      </c>
      <c r="N601" s="13">
        <v>1</v>
      </c>
      <c r="O601" s="14">
        <f t="shared" si="45"/>
        <v>0.727855583024</v>
      </c>
      <c r="P601" s="14">
        <v>8.9435769999999994</v>
      </c>
      <c r="Q601" s="14">
        <v>1.3322039999999999</v>
      </c>
      <c r="R601" s="14">
        <f t="shared" si="46"/>
        <v>6.5096324516550368</v>
      </c>
      <c r="S601" s="14">
        <f t="shared" si="47"/>
        <v>0.96965211912690485</v>
      </c>
      <c r="T601" s="13">
        <v>0.93</v>
      </c>
      <c r="U601" s="13">
        <v>0.92</v>
      </c>
      <c r="V601" s="14">
        <f t="shared" si="48"/>
        <v>6.0539581800391842</v>
      </c>
      <c r="W601" s="14">
        <f t="shared" si="49"/>
        <v>0.89207994959675252</v>
      </c>
    </row>
    <row r="602" spans="1:23">
      <c r="A602" s="11" t="s">
        <v>69</v>
      </c>
      <c r="B602" s="11" t="s">
        <v>65</v>
      </c>
      <c r="C602" s="12">
        <v>2801.4396430400002</v>
      </c>
      <c r="D602" s="11">
        <v>3</v>
      </c>
      <c r="E602" s="11">
        <v>16682</v>
      </c>
      <c r="F602" s="11" t="s">
        <v>64</v>
      </c>
      <c r="G602" s="11">
        <v>7</v>
      </c>
      <c r="H602" s="11" t="s">
        <v>57</v>
      </c>
      <c r="I602" s="11">
        <v>11</v>
      </c>
      <c r="J602" s="11">
        <v>4110</v>
      </c>
      <c r="K602" s="11">
        <v>4110</v>
      </c>
      <c r="L602" s="11">
        <v>631</v>
      </c>
      <c r="M602" s="12">
        <v>0.56101686278399998</v>
      </c>
      <c r="N602" s="13">
        <v>1</v>
      </c>
      <c r="O602" s="14">
        <f t="shared" si="45"/>
        <v>0.56101686278399998</v>
      </c>
      <c r="P602" s="14">
        <v>3.2994349999999999</v>
      </c>
      <c r="Q602" s="14">
        <v>0.11773699999999999</v>
      </c>
      <c r="R602" s="14">
        <f t="shared" si="46"/>
        <v>1.851038672659727</v>
      </c>
      <c r="S602" s="14">
        <f t="shared" si="47"/>
        <v>6.6052442373599807E-2</v>
      </c>
      <c r="T602" s="13">
        <v>0.93</v>
      </c>
      <c r="U602" s="13">
        <v>0.92</v>
      </c>
      <c r="V602" s="14">
        <f t="shared" si="48"/>
        <v>1.7214659655735463</v>
      </c>
      <c r="W602" s="14">
        <f t="shared" si="49"/>
        <v>6.0768246983711825E-2</v>
      </c>
    </row>
    <row r="603" spans="1:23">
      <c r="A603" s="11" t="s">
        <v>69</v>
      </c>
      <c r="B603" s="11" t="s">
        <v>65</v>
      </c>
      <c r="C603" s="12">
        <v>2801.4396430400002</v>
      </c>
      <c r="D603" s="11">
        <v>3</v>
      </c>
      <c r="E603" s="11">
        <v>16683</v>
      </c>
      <c r="F603" s="11" t="s">
        <v>64</v>
      </c>
      <c r="G603" s="11">
        <v>7</v>
      </c>
      <c r="H603" s="11" t="s">
        <v>57</v>
      </c>
      <c r="I603" s="11">
        <v>11</v>
      </c>
      <c r="J603" s="11">
        <v>4110</v>
      </c>
      <c r="K603" s="11">
        <v>4110</v>
      </c>
      <c r="L603" s="11">
        <v>631</v>
      </c>
      <c r="M603" s="12">
        <v>2.6377668547000002</v>
      </c>
      <c r="N603" s="13">
        <v>1</v>
      </c>
      <c r="O603" s="14">
        <f t="shared" si="45"/>
        <v>2.6377668547000002</v>
      </c>
      <c r="P603" s="14">
        <v>3.2994349999999999</v>
      </c>
      <c r="Q603" s="14">
        <v>0.11773699999999999</v>
      </c>
      <c r="R603" s="14">
        <f t="shared" si="46"/>
        <v>8.7031402822370953</v>
      </c>
      <c r="S603" s="14">
        <f t="shared" si="47"/>
        <v>0.31056275617181389</v>
      </c>
      <c r="T603" s="13">
        <v>0.93</v>
      </c>
      <c r="U603" s="13">
        <v>0.92</v>
      </c>
      <c r="V603" s="14">
        <f t="shared" si="48"/>
        <v>8.093920462480499</v>
      </c>
      <c r="W603" s="14">
        <f t="shared" si="49"/>
        <v>0.2857177356780688</v>
      </c>
    </row>
    <row r="604" spans="1:23">
      <c r="A604" s="11" t="s">
        <v>69</v>
      </c>
      <c r="B604" s="11" t="s">
        <v>65</v>
      </c>
      <c r="C604" s="12">
        <v>2801.4396430400002</v>
      </c>
      <c r="D604" s="11">
        <v>3</v>
      </c>
      <c r="E604" s="11">
        <v>16684</v>
      </c>
      <c r="F604" s="11" t="s">
        <v>64</v>
      </c>
      <c r="G604" s="11">
        <v>7</v>
      </c>
      <c r="H604" s="11" t="s">
        <v>59</v>
      </c>
      <c r="I604" s="11">
        <v>5</v>
      </c>
      <c r="J604" s="11">
        <v>7420</v>
      </c>
      <c r="K604" s="11">
        <v>7420</v>
      </c>
      <c r="L604" s="11">
        <v>625</v>
      </c>
      <c r="M604" s="12">
        <v>0.25425742024999998</v>
      </c>
      <c r="N604" s="13">
        <v>1</v>
      </c>
      <c r="O604" s="14">
        <f t="shared" si="45"/>
        <v>0.25425742024999998</v>
      </c>
      <c r="P604" s="14">
        <v>0.99129199999999995</v>
      </c>
      <c r="Q604" s="14">
        <v>0.15073400000000001</v>
      </c>
      <c r="R604" s="14">
        <f t="shared" si="46"/>
        <v>0.25204334663446298</v>
      </c>
      <c r="S604" s="14">
        <f t="shared" si="47"/>
        <v>3.8325237983963499E-2</v>
      </c>
      <c r="T604" s="13">
        <v>0.93</v>
      </c>
      <c r="U604" s="13">
        <v>0.92</v>
      </c>
      <c r="V604" s="14">
        <f t="shared" si="48"/>
        <v>0.2344003123700506</v>
      </c>
      <c r="W604" s="14">
        <f t="shared" si="49"/>
        <v>3.5259218945246418E-2</v>
      </c>
    </row>
    <row r="605" spans="1:23">
      <c r="A605" s="11" t="s">
        <v>69</v>
      </c>
      <c r="B605" s="11" t="s">
        <v>65</v>
      </c>
      <c r="C605" s="12">
        <v>2801.4396430400002</v>
      </c>
      <c r="D605" s="11">
        <v>3</v>
      </c>
      <c r="E605" s="11">
        <v>16685</v>
      </c>
      <c r="F605" s="11" t="s">
        <v>64</v>
      </c>
      <c r="G605" s="11">
        <v>7</v>
      </c>
      <c r="H605" s="11" t="s">
        <v>51</v>
      </c>
      <c r="I605" s="11">
        <v>4</v>
      </c>
      <c r="J605" s="11">
        <v>8140</v>
      </c>
      <c r="K605" s="11">
        <v>8140</v>
      </c>
      <c r="L605" s="11">
        <v>624</v>
      </c>
      <c r="M605" s="12">
        <v>1.6376553969600001</v>
      </c>
      <c r="N605" s="13">
        <v>1</v>
      </c>
      <c r="O605" s="14">
        <f t="shared" si="45"/>
        <v>1.6376553969600001</v>
      </c>
      <c r="P605" s="14">
        <v>8.9435769999999994</v>
      </c>
      <c r="Q605" s="14">
        <v>1.3322039999999999</v>
      </c>
      <c r="R605" s="14">
        <f t="shared" si="46"/>
        <v>14.646497142177326</v>
      </c>
      <c r="S605" s="14">
        <f t="shared" si="47"/>
        <v>2.1816910704516999</v>
      </c>
      <c r="T605" s="13">
        <v>0.93</v>
      </c>
      <c r="U605" s="13">
        <v>0.92</v>
      </c>
      <c r="V605" s="14">
        <f t="shared" si="48"/>
        <v>13.621242342224914</v>
      </c>
      <c r="W605" s="14">
        <f t="shared" si="49"/>
        <v>2.0071557848155641</v>
      </c>
    </row>
    <row r="606" spans="1:23">
      <c r="A606" s="11" t="s">
        <v>69</v>
      </c>
      <c r="B606" s="11" t="s">
        <v>65</v>
      </c>
      <c r="C606" s="12">
        <v>2801.4396430400002</v>
      </c>
      <c r="D606" s="11">
        <v>3</v>
      </c>
      <c r="E606" s="11">
        <v>16686</v>
      </c>
      <c r="F606" s="11" t="s">
        <v>64</v>
      </c>
      <c r="G606" s="11">
        <v>7</v>
      </c>
      <c r="H606" s="11" t="s">
        <v>57</v>
      </c>
      <c r="I606" s="11">
        <v>11</v>
      </c>
      <c r="J606" s="11">
        <v>4110</v>
      </c>
      <c r="K606" s="11">
        <v>4110</v>
      </c>
      <c r="L606" s="11">
        <v>631</v>
      </c>
      <c r="M606" s="12">
        <v>9.8752917122299999E-2</v>
      </c>
      <c r="N606" s="13">
        <v>1</v>
      </c>
      <c r="O606" s="14">
        <f t="shared" si="45"/>
        <v>9.8752917122299999E-2</v>
      </c>
      <c r="P606" s="14">
        <v>3.2994349999999999</v>
      </c>
      <c r="Q606" s="14">
        <v>0.11773699999999999</v>
      </c>
      <c r="R606" s="14">
        <f t="shared" si="46"/>
        <v>0.32582883110541588</v>
      </c>
      <c r="S606" s="14">
        <f t="shared" si="47"/>
        <v>1.1626872203228234E-2</v>
      </c>
      <c r="T606" s="13">
        <v>0.93</v>
      </c>
      <c r="U606" s="13">
        <v>0.92</v>
      </c>
      <c r="V606" s="14">
        <f t="shared" si="48"/>
        <v>0.30302081292803679</v>
      </c>
      <c r="W606" s="14">
        <f t="shared" si="49"/>
        <v>1.0696722426969976E-2</v>
      </c>
    </row>
    <row r="607" spans="1:23">
      <c r="A607" s="11" t="s">
        <v>69</v>
      </c>
      <c r="B607" s="11" t="s">
        <v>65</v>
      </c>
      <c r="C607" s="12">
        <v>2801.4396430400002</v>
      </c>
      <c r="D607" s="11">
        <v>3</v>
      </c>
      <c r="E607" s="11">
        <v>16687</v>
      </c>
      <c r="F607" s="11" t="s">
        <v>64</v>
      </c>
      <c r="G607" s="11">
        <v>7</v>
      </c>
      <c r="H607" s="11" t="s">
        <v>51</v>
      </c>
      <c r="I607" s="11">
        <v>4</v>
      </c>
      <c r="J607" s="11">
        <v>1400</v>
      </c>
      <c r="K607" s="11">
        <v>1400</v>
      </c>
      <c r="L607" s="11">
        <v>624</v>
      </c>
      <c r="M607" s="12">
        <v>4.2441252688699999E-2</v>
      </c>
      <c r="N607" s="13">
        <v>1</v>
      </c>
      <c r="O607" s="14">
        <f t="shared" si="45"/>
        <v>4.2441252688699999E-2</v>
      </c>
      <c r="P607" s="14">
        <v>8.9435769999999994</v>
      </c>
      <c r="Q607" s="14">
        <v>1.3322039999999999</v>
      </c>
      <c r="R607" s="14">
        <f t="shared" si="46"/>
        <v>0.37957661139784543</v>
      </c>
      <c r="S607" s="14">
        <f t="shared" si="47"/>
        <v>5.6540406596896887E-2</v>
      </c>
      <c r="T607" s="13">
        <v>0.93</v>
      </c>
      <c r="U607" s="13">
        <v>0.92</v>
      </c>
      <c r="V607" s="14">
        <f t="shared" si="48"/>
        <v>0.3530062485999963</v>
      </c>
      <c r="W607" s="14">
        <f t="shared" si="49"/>
        <v>5.201717406914514E-2</v>
      </c>
    </row>
    <row r="608" spans="1:23">
      <c r="A608" s="11" t="s">
        <v>69</v>
      </c>
      <c r="B608" s="11" t="s">
        <v>65</v>
      </c>
      <c r="C608" s="12">
        <v>2801.4396430400002</v>
      </c>
      <c r="D608" s="11">
        <v>3</v>
      </c>
      <c r="E608" s="11">
        <v>16721</v>
      </c>
      <c r="F608" s="11" t="s">
        <v>64</v>
      </c>
      <c r="G608" s="11">
        <v>7</v>
      </c>
      <c r="H608" s="11" t="s">
        <v>51</v>
      </c>
      <c r="I608" s="11">
        <v>4</v>
      </c>
      <c r="J608" s="11">
        <v>8140</v>
      </c>
      <c r="K608" s="11">
        <v>8140</v>
      </c>
      <c r="L608" s="11">
        <v>624</v>
      </c>
      <c r="M608" s="12">
        <v>0.86247009902500005</v>
      </c>
      <c r="N608" s="13">
        <v>1</v>
      </c>
      <c r="O608" s="14">
        <f t="shared" si="45"/>
        <v>0.86247009902500005</v>
      </c>
      <c r="P608" s="14">
        <v>8.9435769999999994</v>
      </c>
      <c r="Q608" s="14">
        <v>1.3322039999999999</v>
      </c>
      <c r="R608" s="14">
        <f t="shared" si="46"/>
        <v>7.7135677408277123</v>
      </c>
      <c r="S608" s="14">
        <f t="shared" si="47"/>
        <v>1.1489861158015011</v>
      </c>
      <c r="T608" s="13">
        <v>0.93</v>
      </c>
      <c r="U608" s="13">
        <v>0.92</v>
      </c>
      <c r="V608" s="14">
        <f t="shared" si="48"/>
        <v>7.1736179989697728</v>
      </c>
      <c r="W608" s="14">
        <f t="shared" si="49"/>
        <v>1.0570672265373811</v>
      </c>
    </row>
    <row r="609" spans="1:23">
      <c r="A609" s="11" t="s">
        <v>69</v>
      </c>
      <c r="B609" s="11" t="s">
        <v>65</v>
      </c>
      <c r="C609" s="12">
        <v>2801.4396430400002</v>
      </c>
      <c r="D609" s="11">
        <v>3</v>
      </c>
      <c r="E609" s="11">
        <v>16722</v>
      </c>
      <c r="F609" s="11" t="s">
        <v>64</v>
      </c>
      <c r="G609" s="11">
        <v>7</v>
      </c>
      <c r="H609" s="11" t="s">
        <v>51</v>
      </c>
      <c r="I609" s="11">
        <v>4</v>
      </c>
      <c r="J609" s="11">
        <v>8140</v>
      </c>
      <c r="K609" s="11">
        <v>8140</v>
      </c>
      <c r="L609" s="11">
        <v>624</v>
      </c>
      <c r="M609" s="12">
        <v>9.5181770434900005E-6</v>
      </c>
      <c r="N609" s="13">
        <v>1</v>
      </c>
      <c r="O609" s="14">
        <f t="shared" si="45"/>
        <v>9.5181770434900005E-6</v>
      </c>
      <c r="P609" s="14">
        <v>8.9435769999999994</v>
      </c>
      <c r="Q609" s="14">
        <v>1.3322039999999999</v>
      </c>
      <c r="R609" s="14">
        <f t="shared" si="46"/>
        <v>8.5126549288085161E-5</v>
      </c>
      <c r="S609" s="14">
        <f t="shared" si="47"/>
        <v>1.2680153530045552E-5</v>
      </c>
      <c r="T609" s="13">
        <v>0.93</v>
      </c>
      <c r="U609" s="13">
        <v>0.92</v>
      </c>
      <c r="V609" s="14">
        <f t="shared" si="48"/>
        <v>7.9167690837919202E-5</v>
      </c>
      <c r="W609" s="14">
        <f t="shared" si="49"/>
        <v>1.1665741247641908E-5</v>
      </c>
    </row>
    <row r="610" spans="1:23">
      <c r="A610" s="11" t="s">
        <v>69</v>
      </c>
      <c r="B610" s="11" t="s">
        <v>65</v>
      </c>
      <c r="C610" s="12">
        <v>2801.4396430400002</v>
      </c>
      <c r="D610" s="11">
        <v>3</v>
      </c>
      <c r="E610" s="11">
        <v>16723</v>
      </c>
      <c r="F610" s="11" t="s">
        <v>64</v>
      </c>
      <c r="G610" s="11">
        <v>7</v>
      </c>
      <c r="H610" s="11" t="s">
        <v>51</v>
      </c>
      <c r="I610" s="11">
        <v>4</v>
      </c>
      <c r="J610" s="11">
        <v>8140</v>
      </c>
      <c r="K610" s="11">
        <v>8140</v>
      </c>
      <c r="L610" s="11">
        <v>624</v>
      </c>
      <c r="M610" s="12">
        <v>3.9060918246800001E-4</v>
      </c>
      <c r="N610" s="13">
        <v>1</v>
      </c>
      <c r="O610" s="14">
        <f t="shared" si="45"/>
        <v>3.9060918246800001E-4</v>
      </c>
      <c r="P610" s="14">
        <v>8.9435769999999994</v>
      </c>
      <c r="Q610" s="14">
        <v>1.3322039999999999</v>
      </c>
      <c r="R610" s="14">
        <f t="shared" si="46"/>
        <v>3.4934433003096081E-3</v>
      </c>
      <c r="S610" s="14">
        <f t="shared" si="47"/>
        <v>5.2037111532059947E-4</v>
      </c>
      <c r="T610" s="13">
        <v>0.93</v>
      </c>
      <c r="U610" s="13">
        <v>0.92</v>
      </c>
      <c r="V610" s="14">
        <f t="shared" si="48"/>
        <v>3.2489022692879358E-3</v>
      </c>
      <c r="W610" s="14">
        <f t="shared" si="49"/>
        <v>4.7874142609495156E-4</v>
      </c>
    </row>
    <row r="611" spans="1:23">
      <c r="A611" s="11" t="s">
        <v>69</v>
      </c>
      <c r="B611" s="11" t="s">
        <v>65</v>
      </c>
      <c r="C611" s="12">
        <v>2801.4396430400002</v>
      </c>
      <c r="D611" s="11">
        <v>3</v>
      </c>
      <c r="E611" s="11">
        <v>16724</v>
      </c>
      <c r="F611" s="11" t="s">
        <v>64</v>
      </c>
      <c r="G611" s="11">
        <v>7</v>
      </c>
      <c r="H611" s="11" t="s">
        <v>57</v>
      </c>
      <c r="I611" s="11">
        <v>11</v>
      </c>
      <c r="J611" s="11">
        <v>4110</v>
      </c>
      <c r="K611" s="11">
        <v>4110</v>
      </c>
      <c r="L611" s="11">
        <v>631</v>
      </c>
      <c r="M611" s="12">
        <v>3.8409303327500002</v>
      </c>
      <c r="N611" s="13">
        <v>1</v>
      </c>
      <c r="O611" s="14">
        <f t="shared" si="45"/>
        <v>3.8409303327500002</v>
      </c>
      <c r="P611" s="14">
        <v>3.2994349999999999</v>
      </c>
      <c r="Q611" s="14">
        <v>0.11773699999999999</v>
      </c>
      <c r="R611" s="14">
        <f t="shared" si="46"/>
        <v>12.672899972436996</v>
      </c>
      <c r="S611" s="14">
        <f t="shared" si="47"/>
        <v>0.45221961458698673</v>
      </c>
      <c r="T611" s="13">
        <v>0.93</v>
      </c>
      <c r="U611" s="13">
        <v>0.92</v>
      </c>
      <c r="V611" s="14">
        <f t="shared" si="48"/>
        <v>11.785796974366407</v>
      </c>
      <c r="W611" s="14">
        <f t="shared" si="49"/>
        <v>0.41604204542002782</v>
      </c>
    </row>
    <row r="612" spans="1:23">
      <c r="A612" s="11" t="s">
        <v>69</v>
      </c>
      <c r="B612" s="11" t="s">
        <v>65</v>
      </c>
      <c r="C612" s="12">
        <v>2801.4396430400002</v>
      </c>
      <c r="D612" s="11">
        <v>3</v>
      </c>
      <c r="E612" s="11">
        <v>16725</v>
      </c>
      <c r="F612" s="11" t="s">
        <v>64</v>
      </c>
      <c r="G612" s="11">
        <v>7</v>
      </c>
      <c r="H612" s="11" t="s">
        <v>57</v>
      </c>
      <c r="I612" s="11">
        <v>11</v>
      </c>
      <c r="J612" s="11">
        <v>4110</v>
      </c>
      <c r="K612" s="11">
        <v>4110</v>
      </c>
      <c r="L612" s="11">
        <v>631</v>
      </c>
      <c r="M612" s="12">
        <v>1.97299871858</v>
      </c>
      <c r="N612" s="13">
        <v>1</v>
      </c>
      <c r="O612" s="14">
        <f t="shared" si="45"/>
        <v>1.97299871858</v>
      </c>
      <c r="P612" s="14">
        <v>3.2994349999999999</v>
      </c>
      <c r="Q612" s="14">
        <v>0.11773699999999999</v>
      </c>
      <c r="R612" s="14">
        <f t="shared" si="46"/>
        <v>6.5097810270380023</v>
      </c>
      <c r="S612" s="14">
        <f t="shared" si="47"/>
        <v>0.23229495012945345</v>
      </c>
      <c r="T612" s="13">
        <v>0.93</v>
      </c>
      <c r="U612" s="13">
        <v>0.92</v>
      </c>
      <c r="V612" s="14">
        <f t="shared" si="48"/>
        <v>6.0540963551453428</v>
      </c>
      <c r="W612" s="14">
        <f t="shared" si="49"/>
        <v>0.21371135411909717</v>
      </c>
    </row>
    <row r="613" spans="1:23">
      <c r="A613" s="11" t="s">
        <v>69</v>
      </c>
      <c r="B613" s="11" t="s">
        <v>65</v>
      </c>
      <c r="C613" s="12">
        <v>2801.4396430400002</v>
      </c>
      <c r="D613" s="11">
        <v>3</v>
      </c>
      <c r="E613" s="11">
        <v>16726</v>
      </c>
      <c r="F613" s="11" t="s">
        <v>64</v>
      </c>
      <c r="G613" s="11">
        <v>7</v>
      </c>
      <c r="H613" s="11" t="s">
        <v>58</v>
      </c>
      <c r="I613" s="11">
        <v>13</v>
      </c>
      <c r="J613" s="11">
        <v>6170</v>
      </c>
      <c r="K613" s="11">
        <v>6170</v>
      </c>
      <c r="L613" s="11">
        <v>633</v>
      </c>
      <c r="M613" s="12">
        <v>7.4087146108100001E-3</v>
      </c>
      <c r="N613" s="13">
        <v>1</v>
      </c>
      <c r="O613" s="14">
        <f t="shared" si="45"/>
        <v>7.4087146108100001E-3</v>
      </c>
      <c r="P613" s="14">
        <v>1.6597740000000001</v>
      </c>
      <c r="Q613" s="14">
        <v>6.0443999999999998E-2</v>
      </c>
      <c r="R613" s="14">
        <f t="shared" si="46"/>
        <v>1.2296791884442557E-2</v>
      </c>
      <c r="S613" s="14">
        <f t="shared" si="47"/>
        <v>4.4781234593579961E-4</v>
      </c>
      <c r="T613" s="13">
        <v>0.93</v>
      </c>
      <c r="U613" s="13">
        <v>0.92</v>
      </c>
      <c r="V613" s="14">
        <f t="shared" si="48"/>
        <v>1.1436016452531578E-2</v>
      </c>
      <c r="W613" s="14">
        <f t="shared" si="49"/>
        <v>4.1198735826093567E-4</v>
      </c>
    </row>
    <row r="614" spans="1:23">
      <c r="A614" s="11" t="s">
        <v>69</v>
      </c>
      <c r="B614" s="11" t="s">
        <v>65</v>
      </c>
      <c r="C614" s="12">
        <v>2801.4396430400002</v>
      </c>
      <c r="D614" s="11">
        <v>3</v>
      </c>
      <c r="E614" s="11">
        <v>16727</v>
      </c>
      <c r="F614" s="11" t="s">
        <v>64</v>
      </c>
      <c r="G614" s="11">
        <v>7</v>
      </c>
      <c r="H614" s="11" t="s">
        <v>56</v>
      </c>
      <c r="I614" s="11">
        <v>7</v>
      </c>
      <c r="J614" s="11">
        <v>2120</v>
      </c>
      <c r="K614" s="11">
        <v>2120</v>
      </c>
      <c r="L614" s="11">
        <v>627</v>
      </c>
      <c r="M614" s="12">
        <v>9.8736198349900006E-5</v>
      </c>
      <c r="N614" s="13">
        <v>1</v>
      </c>
      <c r="O614" s="14">
        <f t="shared" si="45"/>
        <v>9.8736198349900006E-5</v>
      </c>
      <c r="P614" s="14">
        <v>6.1202810000000003</v>
      </c>
      <c r="Q614" s="14">
        <v>1.0088379999999999</v>
      </c>
      <c r="R614" s="14">
        <f t="shared" si="46"/>
        <v>6.0429327877312437E-4</v>
      </c>
      <c r="S614" s="14">
        <f t="shared" si="47"/>
        <v>9.9608828870916414E-5</v>
      </c>
      <c r="T614" s="13">
        <v>0.93</v>
      </c>
      <c r="U614" s="13">
        <v>0.92</v>
      </c>
      <c r="V614" s="14">
        <f t="shared" si="48"/>
        <v>5.6199274925900573E-4</v>
      </c>
      <c r="W614" s="14">
        <f t="shared" si="49"/>
        <v>9.1640122561243106E-5</v>
      </c>
    </row>
    <row r="615" spans="1:23">
      <c r="A615" s="11" t="s">
        <v>69</v>
      </c>
      <c r="B615" s="11" t="s">
        <v>65</v>
      </c>
      <c r="C615" s="12">
        <v>2801.4396430400002</v>
      </c>
      <c r="D615" s="11">
        <v>3</v>
      </c>
      <c r="E615" s="11">
        <v>16728</v>
      </c>
      <c r="F615" s="11" t="s">
        <v>64</v>
      </c>
      <c r="G615" s="11">
        <v>7</v>
      </c>
      <c r="H615" s="11" t="s">
        <v>56</v>
      </c>
      <c r="I615" s="11">
        <v>7</v>
      </c>
      <c r="J615" s="11">
        <v>2120</v>
      </c>
      <c r="K615" s="11">
        <v>2120</v>
      </c>
      <c r="L615" s="11">
        <v>627</v>
      </c>
      <c r="M615" s="12">
        <v>0.89110922559299999</v>
      </c>
      <c r="N615" s="13">
        <v>1</v>
      </c>
      <c r="O615" s="14">
        <f t="shared" si="45"/>
        <v>0.89110922559299999</v>
      </c>
      <c r="P615" s="14">
        <v>6.1202810000000003</v>
      </c>
      <c r="Q615" s="14">
        <v>1.0088379999999999</v>
      </c>
      <c r="R615" s="14">
        <f t="shared" si="46"/>
        <v>5.4538388623215521</v>
      </c>
      <c r="S615" s="14">
        <f t="shared" si="47"/>
        <v>0.89898484892879083</v>
      </c>
      <c r="T615" s="13">
        <v>0.93</v>
      </c>
      <c r="U615" s="13">
        <v>0.92</v>
      </c>
      <c r="V615" s="14">
        <f t="shared" si="48"/>
        <v>5.0720701419590437</v>
      </c>
      <c r="W615" s="14">
        <f t="shared" si="49"/>
        <v>0.82706606101448754</v>
      </c>
    </row>
    <row r="616" spans="1:23">
      <c r="A616" s="11" t="s">
        <v>69</v>
      </c>
      <c r="B616" s="11" t="s">
        <v>65</v>
      </c>
      <c r="C616" s="12">
        <v>2801.4396430400002</v>
      </c>
      <c r="D616" s="11">
        <v>3</v>
      </c>
      <c r="E616" s="11">
        <v>16729</v>
      </c>
      <c r="F616" s="11" t="s">
        <v>64</v>
      </c>
      <c r="G616" s="11">
        <v>7</v>
      </c>
      <c r="H616" s="11" t="s">
        <v>56</v>
      </c>
      <c r="I616" s="11">
        <v>7</v>
      </c>
      <c r="J616" s="11">
        <v>2110</v>
      </c>
      <c r="K616" s="11">
        <v>2110</v>
      </c>
      <c r="L616" s="11">
        <v>627</v>
      </c>
      <c r="M616" s="12">
        <v>4.73304605857E-2</v>
      </c>
      <c r="N616" s="13">
        <v>1</v>
      </c>
      <c r="O616" s="14">
        <f t="shared" si="45"/>
        <v>4.73304605857E-2</v>
      </c>
      <c r="P616" s="14">
        <v>6.1202810000000003</v>
      </c>
      <c r="Q616" s="14">
        <v>1.0088379999999999</v>
      </c>
      <c r="R616" s="14">
        <f t="shared" si="46"/>
        <v>0.28967571864390862</v>
      </c>
      <c r="S616" s="14">
        <f t="shared" si="47"/>
        <v>4.7748767196356415E-2</v>
      </c>
      <c r="T616" s="13">
        <v>0.93</v>
      </c>
      <c r="U616" s="13">
        <v>0.92</v>
      </c>
      <c r="V616" s="14">
        <f t="shared" si="48"/>
        <v>0.26939841833883504</v>
      </c>
      <c r="W616" s="14">
        <f t="shared" si="49"/>
        <v>4.3928865820647901E-2</v>
      </c>
    </row>
    <row r="617" spans="1:23">
      <c r="A617" s="11" t="s">
        <v>69</v>
      </c>
      <c r="B617" s="11" t="s">
        <v>65</v>
      </c>
      <c r="C617" s="12">
        <v>2801.4396430400002</v>
      </c>
      <c r="D617" s="11">
        <v>3</v>
      </c>
      <c r="E617" s="11">
        <v>16730</v>
      </c>
      <c r="F617" s="11" t="s">
        <v>64</v>
      </c>
      <c r="G617" s="11">
        <v>7</v>
      </c>
      <c r="H617" s="11" t="s">
        <v>59</v>
      </c>
      <c r="I617" s="11">
        <v>5</v>
      </c>
      <c r="J617" s="11">
        <v>7420</v>
      </c>
      <c r="K617" s="11">
        <v>7420</v>
      </c>
      <c r="L617" s="11">
        <v>625</v>
      </c>
      <c r="M617" s="12">
        <v>0.56348665351399996</v>
      </c>
      <c r="N617" s="13">
        <v>1</v>
      </c>
      <c r="O617" s="14">
        <f t="shared" si="45"/>
        <v>0.56348665351399996</v>
      </c>
      <c r="P617" s="14">
        <v>0.99129199999999995</v>
      </c>
      <c r="Q617" s="14">
        <v>0.15073400000000001</v>
      </c>
      <c r="R617" s="14">
        <f t="shared" si="46"/>
        <v>0.55857981173519999</v>
      </c>
      <c r="S617" s="14">
        <f t="shared" si="47"/>
        <v>8.4936597230779273E-2</v>
      </c>
      <c r="T617" s="13">
        <v>0.93</v>
      </c>
      <c r="U617" s="13">
        <v>0.92</v>
      </c>
      <c r="V617" s="14">
        <f t="shared" si="48"/>
        <v>0.51947922491373599</v>
      </c>
      <c r="W617" s="14">
        <f t="shared" si="49"/>
        <v>7.8141669452316931E-2</v>
      </c>
    </row>
    <row r="618" spans="1:23">
      <c r="A618" s="11" t="s">
        <v>69</v>
      </c>
      <c r="B618" s="11" t="s">
        <v>65</v>
      </c>
      <c r="C618" s="12">
        <v>2801.4396430400002</v>
      </c>
      <c r="D618" s="11">
        <v>3</v>
      </c>
      <c r="E618" s="11">
        <v>16731</v>
      </c>
      <c r="F618" s="11" t="s">
        <v>64</v>
      </c>
      <c r="G618" s="11">
        <v>7</v>
      </c>
      <c r="H618" s="11" t="s">
        <v>59</v>
      </c>
      <c r="I618" s="11">
        <v>5</v>
      </c>
      <c r="J618" s="11">
        <v>7420</v>
      </c>
      <c r="K618" s="11">
        <v>7420</v>
      </c>
      <c r="L618" s="11">
        <v>625</v>
      </c>
      <c r="M618" s="12">
        <v>0.98754956735400001</v>
      </c>
      <c r="N618" s="13">
        <v>1</v>
      </c>
      <c r="O618" s="14">
        <f t="shared" si="45"/>
        <v>0.98754956735400001</v>
      </c>
      <c r="P618" s="14">
        <v>0.99129199999999995</v>
      </c>
      <c r="Q618" s="14">
        <v>0.15073400000000001</v>
      </c>
      <c r="R618" s="14">
        <f t="shared" si="46"/>
        <v>0.97894998572148129</v>
      </c>
      <c r="S618" s="14">
        <f t="shared" si="47"/>
        <v>0.14885729648553783</v>
      </c>
      <c r="T618" s="13">
        <v>0.93</v>
      </c>
      <c r="U618" s="13">
        <v>0.92</v>
      </c>
      <c r="V618" s="14">
        <f t="shared" si="48"/>
        <v>0.91042348672097761</v>
      </c>
      <c r="W618" s="14">
        <f t="shared" si="49"/>
        <v>0.13694871276669482</v>
      </c>
    </row>
    <row r="619" spans="1:23">
      <c r="A619" s="11" t="s">
        <v>69</v>
      </c>
      <c r="B619" s="11" t="s">
        <v>65</v>
      </c>
      <c r="C619" s="12">
        <v>2801.4396430400002</v>
      </c>
      <c r="D619" s="11">
        <v>3</v>
      </c>
      <c r="E619" s="11">
        <v>16810</v>
      </c>
      <c r="F619" s="11" t="s">
        <v>52</v>
      </c>
      <c r="G619" s="11">
        <v>4</v>
      </c>
      <c r="H619" s="11" t="s">
        <v>56</v>
      </c>
      <c r="I619" s="11">
        <v>7</v>
      </c>
      <c r="J619" s="11">
        <v>2110</v>
      </c>
      <c r="K619" s="11">
        <v>2110</v>
      </c>
      <c r="L619" s="11">
        <v>567</v>
      </c>
      <c r="M619" s="12">
        <v>0.919227604694</v>
      </c>
      <c r="N619" s="13">
        <v>1</v>
      </c>
      <c r="O619" s="14">
        <f t="shared" si="45"/>
        <v>0.919227604694</v>
      </c>
      <c r="P619" s="14">
        <v>6.95</v>
      </c>
      <c r="Q619" s="14">
        <v>1.2</v>
      </c>
      <c r="R619" s="14">
        <f t="shared" si="46"/>
        <v>6.3886318526233001</v>
      </c>
      <c r="S619" s="14">
        <f t="shared" si="47"/>
        <v>1.1030731256327999</v>
      </c>
      <c r="T619" s="13">
        <v>0.99</v>
      </c>
      <c r="U619" s="13">
        <v>0.98</v>
      </c>
      <c r="V619" s="14">
        <f t="shared" si="48"/>
        <v>6.3247455340970671</v>
      </c>
      <c r="W619" s="14">
        <f t="shared" si="49"/>
        <v>1.0810116631201439</v>
      </c>
    </row>
    <row r="620" spans="1:23">
      <c r="A620" s="11" t="s">
        <v>69</v>
      </c>
      <c r="B620" s="11" t="s">
        <v>65</v>
      </c>
      <c r="C620" s="12">
        <v>2801.4396430400002</v>
      </c>
      <c r="D620" s="11">
        <v>3</v>
      </c>
      <c r="E620" s="11">
        <v>16814</v>
      </c>
      <c r="F620" s="11" t="s">
        <v>52</v>
      </c>
      <c r="G620" s="11">
        <v>4</v>
      </c>
      <c r="H620" s="11" t="s">
        <v>55</v>
      </c>
      <c r="I620" s="11">
        <v>2</v>
      </c>
      <c r="J620" s="11">
        <v>1200</v>
      </c>
      <c r="K620" s="11">
        <v>1200</v>
      </c>
      <c r="L620" s="11">
        <v>562</v>
      </c>
      <c r="M620" s="12">
        <v>1.4067053984999999E-2</v>
      </c>
      <c r="N620" s="13">
        <v>1</v>
      </c>
      <c r="O620" s="14">
        <f t="shared" si="45"/>
        <v>1.4067053984999999E-2</v>
      </c>
      <c r="P620" s="14">
        <v>8.52</v>
      </c>
      <c r="Q620" s="14">
        <v>1.44</v>
      </c>
      <c r="R620" s="14">
        <f t="shared" si="46"/>
        <v>0.11985129995219999</v>
      </c>
      <c r="S620" s="14">
        <f t="shared" si="47"/>
        <v>2.0256557738399999E-2</v>
      </c>
      <c r="T620" s="13">
        <v>0.99</v>
      </c>
      <c r="U620" s="13">
        <v>0.98</v>
      </c>
      <c r="V620" s="14">
        <f t="shared" si="48"/>
        <v>0.11865278695267799</v>
      </c>
      <c r="W620" s="14">
        <f t="shared" si="49"/>
        <v>1.9851426583631999E-2</v>
      </c>
    </row>
    <row r="621" spans="1:23">
      <c r="A621" s="11" t="s">
        <v>69</v>
      </c>
      <c r="B621" s="11" t="s">
        <v>65</v>
      </c>
      <c r="C621" s="12">
        <v>2801.4396430400002</v>
      </c>
      <c r="D621" s="11">
        <v>3</v>
      </c>
      <c r="E621" s="11">
        <v>16815</v>
      </c>
      <c r="F621" s="11" t="s">
        <v>64</v>
      </c>
      <c r="G621" s="11">
        <v>7</v>
      </c>
      <c r="H621" s="11" t="s">
        <v>55</v>
      </c>
      <c r="I621" s="11">
        <v>2</v>
      </c>
      <c r="J621" s="11">
        <v>1200</v>
      </c>
      <c r="K621" s="11">
        <v>1200</v>
      </c>
      <c r="L621" s="11">
        <v>622</v>
      </c>
      <c r="M621" s="12">
        <v>8.9584331821999999E-2</v>
      </c>
      <c r="N621" s="13">
        <v>1</v>
      </c>
      <c r="O621" s="14">
        <f t="shared" si="45"/>
        <v>8.9584331821999999E-2</v>
      </c>
      <c r="P621" s="14">
        <v>6.4559959999999998</v>
      </c>
      <c r="Q621" s="14">
        <v>1.0023059999999999</v>
      </c>
      <c r="R621" s="14">
        <f t="shared" si="46"/>
        <v>0.57835608790550475</v>
      </c>
      <c r="S621" s="14">
        <f t="shared" si="47"/>
        <v>8.9790913291181523E-2</v>
      </c>
      <c r="T621" s="13">
        <v>0.93</v>
      </c>
      <c r="U621" s="13">
        <v>0.92</v>
      </c>
      <c r="V621" s="14">
        <f t="shared" si="48"/>
        <v>0.53787116175211946</v>
      </c>
      <c r="W621" s="14">
        <f t="shared" si="49"/>
        <v>8.2607640227887011E-2</v>
      </c>
    </row>
    <row r="622" spans="1:23">
      <c r="A622" s="11" t="s">
        <v>69</v>
      </c>
      <c r="B622" s="11" t="s">
        <v>65</v>
      </c>
      <c r="C622" s="12">
        <v>2801.4396430400002</v>
      </c>
      <c r="D622" s="11">
        <v>3</v>
      </c>
      <c r="E622" s="11">
        <v>16816</v>
      </c>
      <c r="F622" s="11" t="s">
        <v>52</v>
      </c>
      <c r="G622" s="11">
        <v>4</v>
      </c>
      <c r="H622" s="11" t="s">
        <v>51</v>
      </c>
      <c r="I622" s="11">
        <v>4</v>
      </c>
      <c r="J622" s="11">
        <v>1550</v>
      </c>
      <c r="K622" s="11">
        <v>1550</v>
      </c>
      <c r="L622" s="11">
        <v>564</v>
      </c>
      <c r="M622" s="12">
        <v>4.0177674676399997</v>
      </c>
      <c r="N622" s="13">
        <v>1</v>
      </c>
      <c r="O622" s="14">
        <f t="shared" si="45"/>
        <v>4.0177674676399997</v>
      </c>
      <c r="P622" s="14">
        <v>11.39</v>
      </c>
      <c r="Q622" s="14">
        <v>1.78</v>
      </c>
      <c r="R622" s="14">
        <f t="shared" si="46"/>
        <v>45.762371456419601</v>
      </c>
      <c r="S622" s="14">
        <f t="shared" si="47"/>
        <v>7.1516260923991997</v>
      </c>
      <c r="T622" s="13">
        <v>0.99</v>
      </c>
      <c r="U622" s="13">
        <v>0.98</v>
      </c>
      <c r="V622" s="14">
        <f t="shared" si="48"/>
        <v>45.304747741855401</v>
      </c>
      <c r="W622" s="14">
        <f t="shared" si="49"/>
        <v>7.0085935705512155</v>
      </c>
    </row>
    <row r="623" spans="1:23">
      <c r="A623" s="11" t="s">
        <v>69</v>
      </c>
      <c r="B623" s="11" t="s">
        <v>65</v>
      </c>
      <c r="C623" s="12">
        <v>2801.4396430400002</v>
      </c>
      <c r="D623" s="11">
        <v>3</v>
      </c>
      <c r="E623" s="11">
        <v>16817</v>
      </c>
      <c r="F623" s="11" t="s">
        <v>64</v>
      </c>
      <c r="G623" s="11">
        <v>7</v>
      </c>
      <c r="H623" s="11" t="s">
        <v>51</v>
      </c>
      <c r="I623" s="11">
        <v>4</v>
      </c>
      <c r="J623" s="11">
        <v>1550</v>
      </c>
      <c r="K623" s="11">
        <v>1550</v>
      </c>
      <c r="L623" s="11">
        <v>624</v>
      </c>
      <c r="M623" s="12">
        <v>13.4654592673</v>
      </c>
      <c r="N623" s="13">
        <v>1</v>
      </c>
      <c r="O623" s="14">
        <f t="shared" si="45"/>
        <v>13.4654592673</v>
      </c>
      <c r="P623" s="14">
        <v>8.9435769999999994</v>
      </c>
      <c r="Q623" s="14">
        <v>1.3322039999999999</v>
      </c>
      <c r="R623" s="14">
        <f t="shared" si="46"/>
        <v>120.42937179746113</v>
      </c>
      <c r="S623" s="14">
        <f t="shared" si="47"/>
        <v>17.938738697734127</v>
      </c>
      <c r="T623" s="13">
        <v>0.93</v>
      </c>
      <c r="U623" s="13">
        <v>0.92</v>
      </c>
      <c r="V623" s="14">
        <f t="shared" si="48"/>
        <v>111.99931577163886</v>
      </c>
      <c r="W623" s="14">
        <f t="shared" si="49"/>
        <v>16.503639601915399</v>
      </c>
    </row>
    <row r="624" spans="1:23">
      <c r="A624" s="11" t="s">
        <v>69</v>
      </c>
      <c r="B624" s="11" t="s">
        <v>65</v>
      </c>
      <c r="C624" s="12">
        <v>2801.4396430400002</v>
      </c>
      <c r="D624" s="11">
        <v>3</v>
      </c>
      <c r="E624" s="11">
        <v>16818</v>
      </c>
      <c r="F624" s="11" t="s">
        <v>64</v>
      </c>
      <c r="G624" s="11">
        <v>7</v>
      </c>
      <c r="H624" s="11" t="s">
        <v>56</v>
      </c>
      <c r="I624" s="11">
        <v>7</v>
      </c>
      <c r="J624" s="11">
        <v>2110</v>
      </c>
      <c r="K624" s="11">
        <v>2110</v>
      </c>
      <c r="L624" s="11">
        <v>627</v>
      </c>
      <c r="M624" s="12">
        <v>0.16478519145000001</v>
      </c>
      <c r="N624" s="13">
        <v>1</v>
      </c>
      <c r="O624" s="14">
        <f t="shared" si="45"/>
        <v>0.16478519145000001</v>
      </c>
      <c r="P624" s="14">
        <v>6.1202810000000003</v>
      </c>
      <c r="Q624" s="14">
        <v>1.0088379999999999</v>
      </c>
      <c r="R624" s="14">
        <f t="shared" si="46"/>
        <v>1.0085316763127976</v>
      </c>
      <c r="S624" s="14">
        <f t="shared" si="47"/>
        <v>0.1662415629720351</v>
      </c>
      <c r="T624" s="13">
        <v>0.93</v>
      </c>
      <c r="U624" s="13">
        <v>0.92</v>
      </c>
      <c r="V624" s="14">
        <f t="shared" si="48"/>
        <v>0.93793445897090177</v>
      </c>
      <c r="W624" s="14">
        <f t="shared" si="49"/>
        <v>0.15294223793427231</v>
      </c>
    </row>
    <row r="625" spans="1:23">
      <c r="A625" s="11" t="s">
        <v>69</v>
      </c>
      <c r="B625" s="11" t="s">
        <v>65</v>
      </c>
      <c r="C625" s="12">
        <v>2801.4396430400002</v>
      </c>
      <c r="D625" s="11">
        <v>3</v>
      </c>
      <c r="E625" s="11">
        <v>16939</v>
      </c>
      <c r="F625" s="11" t="s">
        <v>71</v>
      </c>
      <c r="G625" s="11">
        <v>6</v>
      </c>
      <c r="H625" s="11" t="s">
        <v>55</v>
      </c>
      <c r="I625" s="11">
        <v>2</v>
      </c>
      <c r="J625" s="11">
        <v>1200</v>
      </c>
      <c r="K625" s="11">
        <v>1200</v>
      </c>
      <c r="L625" s="11">
        <v>602</v>
      </c>
      <c r="M625" s="12">
        <v>2.2887672153500001E-3</v>
      </c>
      <c r="N625" s="13">
        <v>1</v>
      </c>
      <c r="O625" s="14">
        <f t="shared" si="45"/>
        <v>2.2887672153500001E-3</v>
      </c>
      <c r="P625" s="14">
        <v>6.6651429999999996</v>
      </c>
      <c r="Q625" s="14">
        <v>1.063094</v>
      </c>
      <c r="R625" s="14">
        <f t="shared" si="46"/>
        <v>1.5254960784019545E-2</v>
      </c>
      <c r="S625" s="14">
        <f t="shared" si="47"/>
        <v>2.433174694035293E-3</v>
      </c>
      <c r="T625" s="13">
        <v>0.59519999999999995</v>
      </c>
      <c r="U625" s="13">
        <v>0.5796</v>
      </c>
      <c r="V625" s="14">
        <f t="shared" si="48"/>
        <v>9.0797526586484326E-3</v>
      </c>
      <c r="W625" s="14">
        <f t="shared" si="49"/>
        <v>1.4102680526628557E-3</v>
      </c>
    </row>
    <row r="626" spans="1:23">
      <c r="A626" s="11" t="s">
        <v>69</v>
      </c>
      <c r="B626" s="11" t="s">
        <v>65</v>
      </c>
      <c r="C626" s="12">
        <v>2801.4396430400002</v>
      </c>
      <c r="D626" s="11">
        <v>3</v>
      </c>
      <c r="E626" s="11">
        <v>16940</v>
      </c>
      <c r="F626" s="11" t="s">
        <v>71</v>
      </c>
      <c r="G626" s="11">
        <v>6</v>
      </c>
      <c r="H626" s="11" t="s">
        <v>55</v>
      </c>
      <c r="I626" s="11">
        <v>2</v>
      </c>
      <c r="J626" s="11">
        <v>1200</v>
      </c>
      <c r="K626" s="11">
        <v>1200</v>
      </c>
      <c r="L626" s="11">
        <v>602</v>
      </c>
      <c r="M626" s="12">
        <v>4.4962612354699998E-2</v>
      </c>
      <c r="N626" s="13">
        <v>1</v>
      </c>
      <c r="O626" s="14">
        <f t="shared" si="45"/>
        <v>4.4962612354699998E-2</v>
      </c>
      <c r="P626" s="14">
        <v>6.6651429999999996</v>
      </c>
      <c r="Q626" s="14">
        <v>1.063094</v>
      </c>
      <c r="R626" s="14">
        <f t="shared" si="46"/>
        <v>0.29968224099764218</v>
      </c>
      <c r="S626" s="14">
        <f t="shared" si="47"/>
        <v>4.7799483418607437E-2</v>
      </c>
      <c r="T626" s="13">
        <v>0.59519999999999995</v>
      </c>
      <c r="U626" s="13">
        <v>0.5796</v>
      </c>
      <c r="V626" s="14">
        <f t="shared" si="48"/>
        <v>0.17837086984179662</v>
      </c>
      <c r="W626" s="14">
        <f t="shared" si="49"/>
        <v>2.770458058942487E-2</v>
      </c>
    </row>
    <row r="627" spans="1:23">
      <c r="A627" s="11" t="s">
        <v>69</v>
      </c>
      <c r="B627" s="11" t="s">
        <v>65</v>
      </c>
      <c r="C627" s="12">
        <v>2801.4396430400002</v>
      </c>
      <c r="D627" s="11">
        <v>3</v>
      </c>
      <c r="E627" s="11">
        <v>16941</v>
      </c>
      <c r="F627" s="11" t="s">
        <v>71</v>
      </c>
      <c r="G627" s="11">
        <v>6</v>
      </c>
      <c r="H627" s="11" t="s">
        <v>55</v>
      </c>
      <c r="I627" s="11">
        <v>2</v>
      </c>
      <c r="J627" s="11">
        <v>1200</v>
      </c>
      <c r="K627" s="11">
        <v>1200</v>
      </c>
      <c r="L627" s="11">
        <v>602</v>
      </c>
      <c r="M627" s="12">
        <v>1.36576507541E-2</v>
      </c>
      <c r="N627" s="13">
        <v>1</v>
      </c>
      <c r="O627" s="14">
        <f t="shared" si="45"/>
        <v>1.36576507541E-2</v>
      </c>
      <c r="P627" s="14">
        <v>6.6651429999999996</v>
      </c>
      <c r="Q627" s="14">
        <v>1.063094</v>
      </c>
      <c r="R627" s="14">
        <f t="shared" si="46"/>
        <v>9.103019532013433E-2</v>
      </c>
      <c r="S627" s="14">
        <f t="shared" si="47"/>
        <v>1.4519366570779185E-2</v>
      </c>
      <c r="T627" s="13">
        <v>0.59519999999999995</v>
      </c>
      <c r="U627" s="13">
        <v>0.5796</v>
      </c>
      <c r="V627" s="14">
        <f t="shared" si="48"/>
        <v>5.4181172254543948E-2</v>
      </c>
      <c r="W627" s="14">
        <f t="shared" si="49"/>
        <v>8.4154248644236155E-3</v>
      </c>
    </row>
    <row r="628" spans="1:23">
      <c r="A628" s="11" t="s">
        <v>69</v>
      </c>
      <c r="B628" s="11" t="s">
        <v>65</v>
      </c>
      <c r="C628" s="12">
        <v>2801.4396430400002</v>
      </c>
      <c r="D628" s="11">
        <v>3</v>
      </c>
      <c r="E628" s="11">
        <v>17249</v>
      </c>
      <c r="F628" s="11" t="s">
        <v>64</v>
      </c>
      <c r="G628" s="11">
        <v>7</v>
      </c>
      <c r="H628" s="11" t="s">
        <v>51</v>
      </c>
      <c r="I628" s="11">
        <v>4</v>
      </c>
      <c r="J628" s="11">
        <v>8140</v>
      </c>
      <c r="K628" s="11">
        <v>8140</v>
      </c>
      <c r="L628" s="11">
        <v>624</v>
      </c>
      <c r="M628" s="12">
        <v>4.3015698018499998E-2</v>
      </c>
      <c r="N628" s="13">
        <v>1</v>
      </c>
      <c r="O628" s="14">
        <f t="shared" si="45"/>
        <v>4.3015698018499998E-2</v>
      </c>
      <c r="P628" s="14">
        <v>8.9435769999999994</v>
      </c>
      <c r="Q628" s="14">
        <v>1.3322039999999999</v>
      </c>
      <c r="R628" s="14">
        <f t="shared" si="46"/>
        <v>0.38471420743720214</v>
      </c>
      <c r="S628" s="14">
        <f t="shared" si="47"/>
        <v>5.730568496303777E-2</v>
      </c>
      <c r="T628" s="13">
        <v>0.93</v>
      </c>
      <c r="U628" s="13">
        <v>0.92</v>
      </c>
      <c r="V628" s="14">
        <f t="shared" si="48"/>
        <v>0.35778421291659801</v>
      </c>
      <c r="W628" s="14">
        <f t="shared" si="49"/>
        <v>5.2721230165994754E-2</v>
      </c>
    </row>
    <row r="629" spans="1:23">
      <c r="A629" s="11" t="s">
        <v>69</v>
      </c>
      <c r="B629" s="11" t="s">
        <v>65</v>
      </c>
      <c r="C629" s="12">
        <v>2801.4396430400002</v>
      </c>
      <c r="D629" s="11">
        <v>3</v>
      </c>
      <c r="E629" s="11">
        <v>17250</v>
      </c>
      <c r="F629" s="11" t="s">
        <v>64</v>
      </c>
      <c r="G629" s="11">
        <v>7</v>
      </c>
      <c r="H629" s="11" t="s">
        <v>51</v>
      </c>
      <c r="I629" s="11">
        <v>4</v>
      </c>
      <c r="J629" s="11">
        <v>8140</v>
      </c>
      <c r="K629" s="11">
        <v>8140</v>
      </c>
      <c r="L629" s="11">
        <v>624</v>
      </c>
      <c r="M629" s="12">
        <v>0.180703464866</v>
      </c>
      <c r="N629" s="13">
        <v>1</v>
      </c>
      <c r="O629" s="14">
        <f t="shared" si="45"/>
        <v>0.180703464866</v>
      </c>
      <c r="P629" s="14">
        <v>8.9435769999999994</v>
      </c>
      <c r="Q629" s="14">
        <v>1.3322039999999999</v>
      </c>
      <c r="R629" s="14">
        <f t="shared" si="46"/>
        <v>1.6161353521958657</v>
      </c>
      <c r="S629" s="14">
        <f t="shared" si="47"/>
        <v>0.24073387870834465</v>
      </c>
      <c r="T629" s="13">
        <v>0.93</v>
      </c>
      <c r="U629" s="13">
        <v>0.92</v>
      </c>
      <c r="V629" s="14">
        <f t="shared" si="48"/>
        <v>1.5030058775421551</v>
      </c>
      <c r="W629" s="14">
        <f t="shared" si="49"/>
        <v>0.22147516841167708</v>
      </c>
    </row>
    <row r="630" spans="1:23">
      <c r="A630" s="11" t="s">
        <v>69</v>
      </c>
      <c r="B630" s="11" t="s">
        <v>65</v>
      </c>
      <c r="C630" s="12">
        <v>2801.4396430400002</v>
      </c>
      <c r="D630" s="11">
        <v>3</v>
      </c>
      <c r="E630" s="11">
        <v>17251</v>
      </c>
      <c r="F630" s="11" t="s">
        <v>64</v>
      </c>
      <c r="G630" s="11">
        <v>7</v>
      </c>
      <c r="H630" s="11" t="s">
        <v>51</v>
      </c>
      <c r="I630" s="11">
        <v>4</v>
      </c>
      <c r="J630" s="11">
        <v>8140</v>
      </c>
      <c r="K630" s="11">
        <v>8140</v>
      </c>
      <c r="L630" s="11">
        <v>624</v>
      </c>
      <c r="M630" s="12">
        <v>2.5893722526</v>
      </c>
      <c r="N630" s="13">
        <v>1</v>
      </c>
      <c r="O630" s="14">
        <f t="shared" si="45"/>
        <v>2.5893722526</v>
      </c>
      <c r="P630" s="14">
        <v>8.9435769999999994</v>
      </c>
      <c r="Q630" s="14">
        <v>1.3322039999999999</v>
      </c>
      <c r="R630" s="14">
        <f t="shared" si="46"/>
        <v>23.15825012279155</v>
      </c>
      <c r="S630" s="14">
        <f t="shared" si="47"/>
        <v>3.4495720724027303</v>
      </c>
      <c r="T630" s="13">
        <v>0.93</v>
      </c>
      <c r="U630" s="13">
        <v>0.92</v>
      </c>
      <c r="V630" s="14">
        <f t="shared" si="48"/>
        <v>21.537172614196141</v>
      </c>
      <c r="W630" s="14">
        <f t="shared" si="49"/>
        <v>3.173606306610512</v>
      </c>
    </row>
    <row r="631" spans="1:23">
      <c r="A631" s="11" t="s">
        <v>69</v>
      </c>
      <c r="B631" s="11" t="s">
        <v>65</v>
      </c>
      <c r="C631" s="12">
        <v>2801.4396430400002</v>
      </c>
      <c r="D631" s="11">
        <v>3</v>
      </c>
      <c r="E631" s="11">
        <v>17252</v>
      </c>
      <c r="F631" s="11" t="s">
        <v>64</v>
      </c>
      <c r="G631" s="11">
        <v>7</v>
      </c>
      <c r="H631" s="11" t="s">
        <v>51</v>
      </c>
      <c r="I631" s="11">
        <v>4</v>
      </c>
      <c r="J631" s="11">
        <v>8140</v>
      </c>
      <c r="K631" s="11">
        <v>8140</v>
      </c>
      <c r="L631" s="11">
        <v>624</v>
      </c>
      <c r="M631" s="12">
        <v>0.16942612838000001</v>
      </c>
      <c r="N631" s="13">
        <v>1</v>
      </c>
      <c r="O631" s="14">
        <f t="shared" si="45"/>
        <v>0.16942612838000001</v>
      </c>
      <c r="P631" s="14">
        <v>8.9435769999999994</v>
      </c>
      <c r="Q631" s="14">
        <v>1.3322039999999999</v>
      </c>
      <c r="R631" s="14">
        <f t="shared" si="46"/>
        <v>1.5152756249784152</v>
      </c>
      <c r="S631" s="14">
        <f t="shared" si="47"/>
        <v>0.22571016593234952</v>
      </c>
      <c r="T631" s="13">
        <v>0.93</v>
      </c>
      <c r="U631" s="13">
        <v>0.92</v>
      </c>
      <c r="V631" s="14">
        <f t="shared" si="48"/>
        <v>1.4092063312299261</v>
      </c>
      <c r="W631" s="14">
        <f t="shared" si="49"/>
        <v>0.20765335265776158</v>
      </c>
    </row>
    <row r="632" spans="1:23">
      <c r="A632" s="11" t="s">
        <v>69</v>
      </c>
      <c r="B632" s="11" t="s">
        <v>65</v>
      </c>
      <c r="C632" s="12">
        <v>2801.4396430400002</v>
      </c>
      <c r="D632" s="11">
        <v>3</v>
      </c>
      <c r="E632" s="11">
        <v>17254</v>
      </c>
      <c r="F632" s="11" t="s">
        <v>64</v>
      </c>
      <c r="G632" s="11">
        <v>7</v>
      </c>
      <c r="H632" s="11" t="s">
        <v>51</v>
      </c>
      <c r="I632" s="11">
        <v>4</v>
      </c>
      <c r="J632" s="11">
        <v>8140</v>
      </c>
      <c r="K632" s="11">
        <v>8140</v>
      </c>
      <c r="L632" s="11">
        <v>624</v>
      </c>
      <c r="M632" s="12">
        <v>0.27626418568299999</v>
      </c>
      <c r="N632" s="13">
        <v>1</v>
      </c>
      <c r="O632" s="14">
        <f t="shared" si="45"/>
        <v>0.27626418568299999</v>
      </c>
      <c r="P632" s="14">
        <v>8.9435769999999994</v>
      </c>
      <c r="Q632" s="14">
        <v>1.3322039999999999</v>
      </c>
      <c r="R632" s="14">
        <f t="shared" si="46"/>
        <v>2.4707900169982078</v>
      </c>
      <c r="S632" s="14">
        <f t="shared" si="47"/>
        <v>0.36804025322363532</v>
      </c>
      <c r="T632" s="13">
        <v>0.93</v>
      </c>
      <c r="U632" s="13">
        <v>0.92</v>
      </c>
      <c r="V632" s="14">
        <f t="shared" si="48"/>
        <v>2.2978347158083334</v>
      </c>
      <c r="W632" s="14">
        <f t="shared" si="49"/>
        <v>0.3385970329657445</v>
      </c>
    </row>
    <row r="633" spans="1:23">
      <c r="A633" s="11" t="s">
        <v>69</v>
      </c>
      <c r="B633" s="11" t="s">
        <v>65</v>
      </c>
      <c r="C633" s="12">
        <v>2801.4396430400002</v>
      </c>
      <c r="D633" s="11">
        <v>3</v>
      </c>
      <c r="E633" s="11">
        <v>17256</v>
      </c>
      <c r="F633" s="11" t="s">
        <v>64</v>
      </c>
      <c r="G633" s="11">
        <v>7</v>
      </c>
      <c r="H633" s="11" t="s">
        <v>51</v>
      </c>
      <c r="I633" s="11">
        <v>4</v>
      </c>
      <c r="J633" s="11">
        <v>8140</v>
      </c>
      <c r="K633" s="11">
        <v>8140</v>
      </c>
      <c r="L633" s="11">
        <v>624</v>
      </c>
      <c r="M633" s="12">
        <v>0.34058377387099997</v>
      </c>
      <c r="N633" s="13">
        <v>1</v>
      </c>
      <c r="O633" s="14">
        <f t="shared" si="45"/>
        <v>0.34058377387099997</v>
      </c>
      <c r="P633" s="14">
        <v>8.9435769999999994</v>
      </c>
      <c r="Q633" s="14">
        <v>1.3322039999999999</v>
      </c>
      <c r="R633" s="14">
        <f t="shared" si="46"/>
        <v>3.0460372065658761</v>
      </c>
      <c r="S633" s="14">
        <f t="shared" si="47"/>
        <v>0.45372706588604161</v>
      </c>
      <c r="T633" s="13">
        <v>0.93</v>
      </c>
      <c r="U633" s="13">
        <v>0.92</v>
      </c>
      <c r="V633" s="14">
        <f t="shared" si="48"/>
        <v>2.8328146021062648</v>
      </c>
      <c r="W633" s="14">
        <f t="shared" si="49"/>
        <v>0.4174289006151583</v>
      </c>
    </row>
    <row r="634" spans="1:23">
      <c r="A634" s="11" t="s">
        <v>69</v>
      </c>
      <c r="B634" s="11" t="s">
        <v>65</v>
      </c>
      <c r="C634" s="12">
        <v>2801.4396430400002</v>
      </c>
      <c r="D634" s="11">
        <v>3</v>
      </c>
      <c r="E634" s="11">
        <v>17257</v>
      </c>
      <c r="F634" s="11" t="s">
        <v>64</v>
      </c>
      <c r="G634" s="11">
        <v>7</v>
      </c>
      <c r="H634" s="11" t="s">
        <v>51</v>
      </c>
      <c r="I634" s="11">
        <v>4</v>
      </c>
      <c r="J634" s="11">
        <v>8140</v>
      </c>
      <c r="K634" s="11">
        <v>8140</v>
      </c>
      <c r="L634" s="11">
        <v>624</v>
      </c>
      <c r="M634" s="12">
        <v>0.411823974067</v>
      </c>
      <c r="N634" s="13">
        <v>1</v>
      </c>
      <c r="O634" s="14">
        <f t="shared" si="45"/>
        <v>0.411823974067</v>
      </c>
      <c r="P634" s="14">
        <v>8.9435769999999994</v>
      </c>
      <c r="Q634" s="14">
        <v>1.3322039999999999</v>
      </c>
      <c r="R634" s="14">
        <f t="shared" si="46"/>
        <v>3.6831794225142174</v>
      </c>
      <c r="S634" s="14">
        <f t="shared" si="47"/>
        <v>0.54863354554795363</v>
      </c>
      <c r="T634" s="13">
        <v>0.93</v>
      </c>
      <c r="U634" s="13">
        <v>0.92</v>
      </c>
      <c r="V634" s="14">
        <f t="shared" si="48"/>
        <v>3.4253568629382225</v>
      </c>
      <c r="W634" s="14">
        <f t="shared" si="49"/>
        <v>0.50474286190411732</v>
      </c>
    </row>
    <row r="635" spans="1:23">
      <c r="A635" s="11" t="s">
        <v>69</v>
      </c>
      <c r="B635" s="11" t="s">
        <v>65</v>
      </c>
      <c r="C635" s="12">
        <v>2801.4396430400002</v>
      </c>
      <c r="D635" s="11">
        <v>3</v>
      </c>
      <c r="E635" s="11">
        <v>17259</v>
      </c>
      <c r="F635" s="11" t="s">
        <v>64</v>
      </c>
      <c r="G635" s="11">
        <v>7</v>
      </c>
      <c r="H635" s="11" t="s">
        <v>51</v>
      </c>
      <c r="I635" s="11">
        <v>4</v>
      </c>
      <c r="J635" s="11">
        <v>8140</v>
      </c>
      <c r="K635" s="11">
        <v>8140</v>
      </c>
      <c r="L635" s="11">
        <v>624</v>
      </c>
      <c r="M635" s="12">
        <v>15.4358209317</v>
      </c>
      <c r="N635" s="13">
        <v>1</v>
      </c>
      <c r="O635" s="14">
        <f t="shared" si="45"/>
        <v>15.4358209317</v>
      </c>
      <c r="P635" s="14">
        <v>8.9435769999999994</v>
      </c>
      <c r="Q635" s="14">
        <v>1.3322039999999999</v>
      </c>
      <c r="R635" s="14">
        <f t="shared" si="46"/>
        <v>138.0514530608707</v>
      </c>
      <c r="S635" s="14">
        <f t="shared" si="47"/>
        <v>20.563662388494468</v>
      </c>
      <c r="T635" s="13">
        <v>0.93</v>
      </c>
      <c r="U635" s="13">
        <v>0.92</v>
      </c>
      <c r="V635" s="14">
        <f t="shared" si="48"/>
        <v>128.38785134660975</v>
      </c>
      <c r="W635" s="14">
        <f t="shared" si="49"/>
        <v>18.91856939741491</v>
      </c>
    </row>
    <row r="636" spans="1:23">
      <c r="A636" s="11" t="s">
        <v>69</v>
      </c>
      <c r="B636" s="11" t="s">
        <v>65</v>
      </c>
      <c r="C636" s="12">
        <v>2801.4396430400002</v>
      </c>
      <c r="D636" s="11">
        <v>3</v>
      </c>
      <c r="E636" s="11">
        <v>17260</v>
      </c>
      <c r="F636" s="11" t="s">
        <v>64</v>
      </c>
      <c r="G636" s="11">
        <v>7</v>
      </c>
      <c r="H636" s="11" t="s">
        <v>51</v>
      </c>
      <c r="I636" s="11">
        <v>4</v>
      </c>
      <c r="J636" s="11">
        <v>8140</v>
      </c>
      <c r="K636" s="11">
        <v>8140</v>
      </c>
      <c r="L636" s="11">
        <v>624</v>
      </c>
      <c r="M636" s="12">
        <v>1.21471101549E-5</v>
      </c>
      <c r="N636" s="13">
        <v>1</v>
      </c>
      <c r="O636" s="14">
        <f t="shared" si="45"/>
        <v>1.21471101549E-5</v>
      </c>
      <c r="P636" s="14">
        <v>8.9435769999999994</v>
      </c>
      <c r="Q636" s="14">
        <v>1.3322039999999999</v>
      </c>
      <c r="R636" s="14">
        <f t="shared" si="46"/>
        <v>1.0863861499783007E-4</v>
      </c>
      <c r="S636" s="14">
        <f t="shared" si="47"/>
        <v>1.6182428736798398E-5</v>
      </c>
      <c r="T636" s="13">
        <v>0.93</v>
      </c>
      <c r="U636" s="13">
        <v>0.92</v>
      </c>
      <c r="V636" s="14">
        <f t="shared" si="48"/>
        <v>1.0103391194798197E-4</v>
      </c>
      <c r="W636" s="14">
        <f t="shared" si="49"/>
        <v>1.4887834437854527E-5</v>
      </c>
    </row>
    <row r="637" spans="1:23">
      <c r="A637" s="11" t="s">
        <v>69</v>
      </c>
      <c r="B637" s="11" t="s">
        <v>65</v>
      </c>
      <c r="C637" s="12">
        <v>2801.4396430400002</v>
      </c>
      <c r="D637" s="11">
        <v>3</v>
      </c>
      <c r="E637" s="11">
        <v>17261</v>
      </c>
      <c r="F637" s="11" t="s">
        <v>64</v>
      </c>
      <c r="G637" s="11">
        <v>7</v>
      </c>
      <c r="H637" s="11" t="s">
        <v>51</v>
      </c>
      <c r="I637" s="11">
        <v>4</v>
      </c>
      <c r="J637" s="11">
        <v>8140</v>
      </c>
      <c r="K637" s="11">
        <v>8140</v>
      </c>
      <c r="L637" s="11">
        <v>624</v>
      </c>
      <c r="M637" s="12">
        <v>3.1044204142699998E-4</v>
      </c>
      <c r="N637" s="13">
        <v>1</v>
      </c>
      <c r="O637" s="14">
        <f t="shared" si="45"/>
        <v>3.1044204142699998E-4</v>
      </c>
      <c r="P637" s="14">
        <v>8.9435769999999994</v>
      </c>
      <c r="Q637" s="14">
        <v>1.3322039999999999</v>
      </c>
      <c r="R637" s="14">
        <f t="shared" si="46"/>
        <v>2.7764623015395641E-3</v>
      </c>
      <c r="S637" s="14">
        <f t="shared" si="47"/>
        <v>4.1357212935721506E-4</v>
      </c>
      <c r="T637" s="13">
        <v>0.93</v>
      </c>
      <c r="U637" s="13">
        <v>0.92</v>
      </c>
      <c r="V637" s="14">
        <f t="shared" si="48"/>
        <v>2.5821099404317949E-3</v>
      </c>
      <c r="W637" s="14">
        <f t="shared" si="49"/>
        <v>3.804863590086379E-4</v>
      </c>
    </row>
    <row r="638" spans="1:23">
      <c r="A638" s="11" t="s">
        <v>69</v>
      </c>
      <c r="B638" s="11" t="s">
        <v>65</v>
      </c>
      <c r="C638" s="12">
        <v>2801.4396430400002</v>
      </c>
      <c r="D638" s="11">
        <v>3</v>
      </c>
      <c r="E638" s="11">
        <v>17262</v>
      </c>
      <c r="F638" s="11" t="s">
        <v>64</v>
      </c>
      <c r="G638" s="11">
        <v>7</v>
      </c>
      <c r="H638" s="11" t="s">
        <v>51</v>
      </c>
      <c r="I638" s="11">
        <v>4</v>
      </c>
      <c r="J638" s="11">
        <v>8140</v>
      </c>
      <c r="K638" s="11">
        <v>8140</v>
      </c>
      <c r="L638" s="11">
        <v>624</v>
      </c>
      <c r="M638" s="12">
        <v>4.0385717365500003E-4</v>
      </c>
      <c r="N638" s="13">
        <v>1</v>
      </c>
      <c r="O638" s="14">
        <f t="shared" si="45"/>
        <v>4.0385717365500003E-4</v>
      </c>
      <c r="P638" s="14">
        <v>8.9435769999999994</v>
      </c>
      <c r="Q638" s="14">
        <v>1.3322039999999999</v>
      </c>
      <c r="R638" s="14">
        <f t="shared" si="46"/>
        <v>3.611927729585864E-3</v>
      </c>
      <c r="S638" s="14">
        <f t="shared" si="47"/>
        <v>5.3802014217188565E-4</v>
      </c>
      <c r="T638" s="13">
        <v>0.93</v>
      </c>
      <c r="U638" s="13">
        <v>0.92</v>
      </c>
      <c r="V638" s="14">
        <f t="shared" si="48"/>
        <v>3.3590927885148538E-3</v>
      </c>
      <c r="W638" s="14">
        <f t="shared" si="49"/>
        <v>4.9497853079813481E-4</v>
      </c>
    </row>
    <row r="639" spans="1:23">
      <c r="A639" s="11" t="s">
        <v>69</v>
      </c>
      <c r="B639" s="11" t="s">
        <v>65</v>
      </c>
      <c r="C639" s="12">
        <v>2801.4396430400002</v>
      </c>
      <c r="D639" s="11">
        <v>3</v>
      </c>
      <c r="E639" s="11">
        <v>17265</v>
      </c>
      <c r="F639" s="11" t="s">
        <v>64</v>
      </c>
      <c r="G639" s="11">
        <v>7</v>
      </c>
      <c r="H639" s="11" t="s">
        <v>51</v>
      </c>
      <c r="I639" s="11">
        <v>4</v>
      </c>
      <c r="J639" s="11">
        <v>8140</v>
      </c>
      <c r="K639" s="11">
        <v>8140</v>
      </c>
      <c r="L639" s="11">
        <v>624</v>
      </c>
      <c r="M639" s="12">
        <v>3.1402544255499997E-5</v>
      </c>
      <c r="N639" s="13">
        <v>1</v>
      </c>
      <c r="O639" s="14">
        <f t="shared" si="45"/>
        <v>3.1402544255499997E-5</v>
      </c>
      <c r="P639" s="14">
        <v>8.9435769999999994</v>
      </c>
      <c r="Q639" s="14">
        <v>1.3322039999999999</v>
      </c>
      <c r="R639" s="14">
        <f t="shared" si="46"/>
        <v>2.8085107254497186E-4</v>
      </c>
      <c r="S639" s="14">
        <f t="shared" si="47"/>
        <v>4.1834595067354116E-5</v>
      </c>
      <c r="T639" s="13">
        <v>0.93</v>
      </c>
      <c r="U639" s="13">
        <v>0.92</v>
      </c>
      <c r="V639" s="14">
        <f t="shared" si="48"/>
        <v>2.6119149746682384E-4</v>
      </c>
      <c r="W639" s="14">
        <f t="shared" si="49"/>
        <v>3.8487827461965788E-5</v>
      </c>
    </row>
    <row r="640" spans="1:23">
      <c r="A640" s="11" t="s">
        <v>69</v>
      </c>
      <c r="B640" s="11" t="s">
        <v>65</v>
      </c>
      <c r="C640" s="12">
        <v>2801.4396430400002</v>
      </c>
      <c r="D640" s="11">
        <v>3</v>
      </c>
      <c r="E640" s="11">
        <v>17266</v>
      </c>
      <c r="F640" s="11" t="s">
        <v>64</v>
      </c>
      <c r="G640" s="11">
        <v>7</v>
      </c>
      <c r="H640" s="11" t="s">
        <v>51</v>
      </c>
      <c r="I640" s="11">
        <v>4</v>
      </c>
      <c r="J640" s="11">
        <v>8140</v>
      </c>
      <c r="K640" s="11">
        <v>8140</v>
      </c>
      <c r="L640" s="11">
        <v>624</v>
      </c>
      <c r="M640" s="12">
        <v>6.7190337431999997E-5</v>
      </c>
      <c r="N640" s="13">
        <v>1</v>
      </c>
      <c r="O640" s="14">
        <f t="shared" si="45"/>
        <v>6.7190337431999997E-5</v>
      </c>
      <c r="P640" s="14">
        <v>8.9435769999999994</v>
      </c>
      <c r="Q640" s="14">
        <v>1.3322039999999999</v>
      </c>
      <c r="R640" s="14">
        <f t="shared" si="46"/>
        <v>6.0092195647907425E-4</v>
      </c>
      <c r="S640" s="14">
        <f t="shared" si="47"/>
        <v>8.9511236288260121E-5</v>
      </c>
      <c r="T640" s="13">
        <v>0.93</v>
      </c>
      <c r="U640" s="13">
        <v>0.92</v>
      </c>
      <c r="V640" s="14">
        <f t="shared" si="48"/>
        <v>5.5885741952553904E-4</v>
      </c>
      <c r="W640" s="14">
        <f t="shared" si="49"/>
        <v>8.235033738519931E-5</v>
      </c>
    </row>
    <row r="641" spans="1:23">
      <c r="A641" s="11" t="s">
        <v>69</v>
      </c>
      <c r="B641" s="11" t="s">
        <v>65</v>
      </c>
      <c r="C641" s="12">
        <v>2801.4396430400002</v>
      </c>
      <c r="D641" s="11">
        <v>3</v>
      </c>
      <c r="E641" s="11">
        <v>17267</v>
      </c>
      <c r="F641" s="11" t="s">
        <v>64</v>
      </c>
      <c r="G641" s="11">
        <v>7</v>
      </c>
      <c r="H641" s="11" t="s">
        <v>51</v>
      </c>
      <c r="I641" s="11">
        <v>4</v>
      </c>
      <c r="J641" s="11">
        <v>8140</v>
      </c>
      <c r="K641" s="11">
        <v>8140</v>
      </c>
      <c r="L641" s="11">
        <v>624</v>
      </c>
      <c r="M641" s="12">
        <v>8.5969876418299997E-5</v>
      </c>
      <c r="N641" s="13">
        <v>1</v>
      </c>
      <c r="O641" s="14">
        <f t="shared" si="45"/>
        <v>8.5969876418299997E-5</v>
      </c>
      <c r="P641" s="14">
        <v>8.9435769999999994</v>
      </c>
      <c r="Q641" s="14">
        <v>1.3322039999999999</v>
      </c>
      <c r="R641" s="14">
        <f t="shared" si="46"/>
        <v>7.6887820942755014E-4</v>
      </c>
      <c r="S641" s="14">
        <f t="shared" si="47"/>
        <v>1.1452941324396493E-4</v>
      </c>
      <c r="T641" s="13">
        <v>0.93</v>
      </c>
      <c r="U641" s="13">
        <v>0.92</v>
      </c>
      <c r="V641" s="14">
        <f t="shared" si="48"/>
        <v>7.1505673476762168E-4</v>
      </c>
      <c r="W641" s="14">
        <f t="shared" si="49"/>
        <v>1.0536706018444774E-4</v>
      </c>
    </row>
    <row r="642" spans="1:23">
      <c r="A642" s="11" t="s">
        <v>69</v>
      </c>
      <c r="B642" s="11" t="s">
        <v>65</v>
      </c>
      <c r="C642" s="12">
        <v>2801.4396430400002</v>
      </c>
      <c r="D642" s="11">
        <v>3</v>
      </c>
      <c r="E642" s="11">
        <v>17269</v>
      </c>
      <c r="F642" s="11" t="s">
        <v>64</v>
      </c>
      <c r="G642" s="11">
        <v>7</v>
      </c>
      <c r="H642" s="11" t="s">
        <v>57</v>
      </c>
      <c r="I642" s="11">
        <v>11</v>
      </c>
      <c r="J642" s="11">
        <v>4110</v>
      </c>
      <c r="K642" s="11">
        <v>4110</v>
      </c>
      <c r="L642" s="11">
        <v>631</v>
      </c>
      <c r="M642" s="12">
        <v>0.42652378167499999</v>
      </c>
      <c r="N642" s="13">
        <v>1</v>
      </c>
      <c r="O642" s="14">
        <f t="shared" si="45"/>
        <v>0.42652378167499999</v>
      </c>
      <c r="P642" s="14">
        <v>3.2994349999999999</v>
      </c>
      <c r="Q642" s="14">
        <v>0.11773699999999999</v>
      </c>
      <c r="R642" s="14">
        <f t="shared" si="46"/>
        <v>1.4072874935908535</v>
      </c>
      <c r="S642" s="14">
        <f t="shared" si="47"/>
        <v>5.0217630483069473E-2</v>
      </c>
      <c r="T642" s="13">
        <v>0.93</v>
      </c>
      <c r="U642" s="13">
        <v>0.92</v>
      </c>
      <c r="V642" s="14">
        <f t="shared" si="48"/>
        <v>1.3087773690394937</v>
      </c>
      <c r="W642" s="14">
        <f t="shared" si="49"/>
        <v>4.6200220044423916E-2</v>
      </c>
    </row>
    <row r="643" spans="1:23">
      <c r="A643" s="11" t="s">
        <v>69</v>
      </c>
      <c r="B643" s="11" t="s">
        <v>65</v>
      </c>
      <c r="C643" s="12">
        <v>2801.4396430400002</v>
      </c>
      <c r="D643" s="11">
        <v>3</v>
      </c>
      <c r="E643" s="11">
        <v>17270</v>
      </c>
      <c r="F643" s="11" t="s">
        <v>64</v>
      </c>
      <c r="G643" s="11">
        <v>7</v>
      </c>
      <c r="H643" s="11" t="s">
        <v>57</v>
      </c>
      <c r="I643" s="11">
        <v>11</v>
      </c>
      <c r="J643" s="11">
        <v>4110</v>
      </c>
      <c r="K643" s="11">
        <v>4110</v>
      </c>
      <c r="L643" s="11">
        <v>631</v>
      </c>
      <c r="M643" s="12">
        <v>2.6858167647000001E-2</v>
      </c>
      <c r="N643" s="13">
        <v>1</v>
      </c>
      <c r="O643" s="14">
        <f t="shared" ref="O643:O706" si="50">M643*N643</f>
        <v>2.6858167647000001E-2</v>
      </c>
      <c r="P643" s="14">
        <v>3.2994349999999999</v>
      </c>
      <c r="Q643" s="14">
        <v>0.11773699999999999</v>
      </c>
      <c r="R643" s="14">
        <f t="shared" ref="R643:R706" si="51">O643*P643</f>
        <v>8.8616778370379443E-2</v>
      </c>
      <c r="S643" s="14">
        <f t="shared" ref="S643:S706" si="52">O643*Q643</f>
        <v>3.1622000842548388E-3</v>
      </c>
      <c r="T643" s="13">
        <v>0.93</v>
      </c>
      <c r="U643" s="13">
        <v>0.92</v>
      </c>
      <c r="V643" s="14">
        <f t="shared" ref="V643:V706" si="53">R643*T643</f>
        <v>8.2413603884452888E-2</v>
      </c>
      <c r="W643" s="14">
        <f t="shared" ref="W643:W706" si="54">S643*U643</f>
        <v>2.9092240775144516E-3</v>
      </c>
    </row>
    <row r="644" spans="1:23">
      <c r="A644" s="11" t="s">
        <v>69</v>
      </c>
      <c r="B644" s="11" t="s">
        <v>65</v>
      </c>
      <c r="C644" s="12">
        <v>2801.4396430400002</v>
      </c>
      <c r="D644" s="11">
        <v>3</v>
      </c>
      <c r="E644" s="11">
        <v>17271</v>
      </c>
      <c r="F644" s="11" t="s">
        <v>64</v>
      </c>
      <c r="G644" s="11">
        <v>7</v>
      </c>
      <c r="H644" s="11" t="s">
        <v>57</v>
      </c>
      <c r="I644" s="11">
        <v>11</v>
      </c>
      <c r="J644" s="11">
        <v>4110</v>
      </c>
      <c r="K644" s="11">
        <v>4110</v>
      </c>
      <c r="L644" s="11">
        <v>631</v>
      </c>
      <c r="M644" s="12">
        <v>5.1180990735599998</v>
      </c>
      <c r="N644" s="13">
        <v>1</v>
      </c>
      <c r="O644" s="14">
        <f t="shared" si="50"/>
        <v>5.1180990735599998</v>
      </c>
      <c r="P644" s="14">
        <v>3.2994349999999999</v>
      </c>
      <c r="Q644" s="14">
        <v>0.11773699999999999</v>
      </c>
      <c r="R644" s="14">
        <f t="shared" si="51"/>
        <v>16.886835216771438</v>
      </c>
      <c r="S644" s="14">
        <f t="shared" si="52"/>
        <v>0.60258963062373372</v>
      </c>
      <c r="T644" s="13">
        <v>0.93</v>
      </c>
      <c r="U644" s="13">
        <v>0.92</v>
      </c>
      <c r="V644" s="14">
        <f t="shared" si="53"/>
        <v>15.704756751597438</v>
      </c>
      <c r="W644" s="14">
        <f t="shared" si="54"/>
        <v>0.55438246017383508</v>
      </c>
    </row>
    <row r="645" spans="1:23">
      <c r="A645" s="11" t="s">
        <v>69</v>
      </c>
      <c r="B645" s="11" t="s">
        <v>65</v>
      </c>
      <c r="C645" s="12">
        <v>2801.4396430400002</v>
      </c>
      <c r="D645" s="11">
        <v>3</v>
      </c>
      <c r="E645" s="11">
        <v>17274</v>
      </c>
      <c r="F645" s="11" t="s">
        <v>64</v>
      </c>
      <c r="G645" s="11">
        <v>7</v>
      </c>
      <c r="H645" s="11" t="s">
        <v>58</v>
      </c>
      <c r="I645" s="11">
        <v>13</v>
      </c>
      <c r="J645" s="11">
        <v>6170</v>
      </c>
      <c r="K645" s="11">
        <v>6170</v>
      </c>
      <c r="L645" s="11">
        <v>633</v>
      </c>
      <c r="M645" s="12">
        <v>5.5110055885399999E-5</v>
      </c>
      <c r="N645" s="13">
        <v>1</v>
      </c>
      <c r="O645" s="14">
        <f t="shared" si="50"/>
        <v>5.5110055885399999E-5</v>
      </c>
      <c r="P645" s="14">
        <v>1.6597740000000001</v>
      </c>
      <c r="Q645" s="14">
        <v>6.0443999999999998E-2</v>
      </c>
      <c r="R645" s="14">
        <f t="shared" si="51"/>
        <v>9.1470237897133908E-5</v>
      </c>
      <c r="S645" s="14">
        <f t="shared" si="52"/>
        <v>3.3310722179371175E-6</v>
      </c>
      <c r="T645" s="13">
        <v>0.93</v>
      </c>
      <c r="U645" s="13">
        <v>0.92</v>
      </c>
      <c r="V645" s="14">
        <f t="shared" si="53"/>
        <v>8.5067321244334536E-5</v>
      </c>
      <c r="W645" s="14">
        <f t="shared" si="54"/>
        <v>3.0645864405021484E-6</v>
      </c>
    </row>
    <row r="646" spans="1:23">
      <c r="A646" s="11" t="s">
        <v>69</v>
      </c>
      <c r="B646" s="11" t="s">
        <v>65</v>
      </c>
      <c r="C646" s="12">
        <v>2801.4396430400002</v>
      </c>
      <c r="D646" s="11">
        <v>3</v>
      </c>
      <c r="E646" s="11">
        <v>17275</v>
      </c>
      <c r="F646" s="11" t="s">
        <v>64</v>
      </c>
      <c r="G646" s="11">
        <v>7</v>
      </c>
      <c r="H646" s="11" t="s">
        <v>58</v>
      </c>
      <c r="I646" s="11">
        <v>13</v>
      </c>
      <c r="J646" s="11">
        <v>6170</v>
      </c>
      <c r="K646" s="11">
        <v>6170</v>
      </c>
      <c r="L646" s="11">
        <v>633</v>
      </c>
      <c r="M646" s="12">
        <v>5.1543038035099997E-5</v>
      </c>
      <c r="N646" s="13">
        <v>1</v>
      </c>
      <c r="O646" s="14">
        <f t="shared" si="50"/>
        <v>5.1543038035099997E-5</v>
      </c>
      <c r="P646" s="14">
        <v>1.6597740000000001</v>
      </c>
      <c r="Q646" s="14">
        <v>6.0443999999999998E-2</v>
      </c>
      <c r="R646" s="14">
        <f t="shared" si="51"/>
        <v>8.5549794411670063E-5</v>
      </c>
      <c r="S646" s="14">
        <f t="shared" si="52"/>
        <v>3.1154673909935842E-6</v>
      </c>
      <c r="T646" s="13">
        <v>0.93</v>
      </c>
      <c r="U646" s="13">
        <v>0.92</v>
      </c>
      <c r="V646" s="14">
        <f t="shared" si="53"/>
        <v>7.9561308802853168E-5</v>
      </c>
      <c r="W646" s="14">
        <f t="shared" si="54"/>
        <v>2.8662299997140978E-6</v>
      </c>
    </row>
    <row r="647" spans="1:23">
      <c r="A647" s="11" t="s">
        <v>69</v>
      </c>
      <c r="B647" s="11" t="s">
        <v>65</v>
      </c>
      <c r="C647" s="12">
        <v>2801.4396430400002</v>
      </c>
      <c r="D647" s="11">
        <v>3</v>
      </c>
      <c r="E647" s="11">
        <v>17276</v>
      </c>
      <c r="F647" s="11" t="s">
        <v>64</v>
      </c>
      <c r="G647" s="11">
        <v>7</v>
      </c>
      <c r="H647" s="11" t="s">
        <v>58</v>
      </c>
      <c r="I647" s="11">
        <v>13</v>
      </c>
      <c r="J647" s="11">
        <v>6170</v>
      </c>
      <c r="K647" s="11">
        <v>6170</v>
      </c>
      <c r="L647" s="11">
        <v>633</v>
      </c>
      <c r="M647" s="12">
        <v>9.6189525280199994</v>
      </c>
      <c r="N647" s="13">
        <v>1</v>
      </c>
      <c r="O647" s="14">
        <f t="shared" si="50"/>
        <v>9.6189525280199994</v>
      </c>
      <c r="P647" s="14">
        <v>1.6597740000000001</v>
      </c>
      <c r="Q647" s="14">
        <v>6.0443999999999998E-2</v>
      </c>
      <c r="R647" s="14">
        <f t="shared" si="51"/>
        <v>15.965287313241868</v>
      </c>
      <c r="S647" s="14">
        <f t="shared" si="52"/>
        <v>0.5814079666036408</v>
      </c>
      <c r="T647" s="13">
        <v>0.93</v>
      </c>
      <c r="U647" s="13">
        <v>0.92</v>
      </c>
      <c r="V647" s="14">
        <f t="shared" si="53"/>
        <v>14.847717201314937</v>
      </c>
      <c r="W647" s="14">
        <f t="shared" si="54"/>
        <v>0.53489532927534955</v>
      </c>
    </row>
    <row r="648" spans="1:23">
      <c r="A648" s="11" t="s">
        <v>69</v>
      </c>
      <c r="B648" s="11" t="s">
        <v>65</v>
      </c>
      <c r="C648" s="12">
        <v>2801.4396430400002</v>
      </c>
      <c r="D648" s="11">
        <v>3</v>
      </c>
      <c r="E648" s="11">
        <v>17277</v>
      </c>
      <c r="F648" s="11" t="s">
        <v>64</v>
      </c>
      <c r="G648" s="11">
        <v>7</v>
      </c>
      <c r="H648" s="11" t="s">
        <v>56</v>
      </c>
      <c r="I648" s="11">
        <v>7</v>
      </c>
      <c r="J648" s="11">
        <v>2120</v>
      </c>
      <c r="K648" s="11">
        <v>2120</v>
      </c>
      <c r="L648" s="11">
        <v>627</v>
      </c>
      <c r="M648" s="12">
        <v>1.1093102238399999E-4</v>
      </c>
      <c r="N648" s="13">
        <v>1</v>
      </c>
      <c r="O648" s="14">
        <f t="shared" si="50"/>
        <v>1.1093102238399999E-4</v>
      </c>
      <c r="P648" s="14">
        <v>6.1202810000000003</v>
      </c>
      <c r="Q648" s="14">
        <v>1.0088379999999999</v>
      </c>
      <c r="R648" s="14">
        <f t="shared" si="51"/>
        <v>6.7892902860736994E-4</v>
      </c>
      <c r="S648" s="14">
        <f t="shared" si="52"/>
        <v>1.1191143075982978E-4</v>
      </c>
      <c r="T648" s="13">
        <v>0.93</v>
      </c>
      <c r="U648" s="13">
        <v>0.92</v>
      </c>
      <c r="V648" s="14">
        <f t="shared" si="53"/>
        <v>6.3140399660485409E-4</v>
      </c>
      <c r="W648" s="14">
        <f t="shared" si="54"/>
        <v>1.0295851629904339E-4</v>
      </c>
    </row>
    <row r="649" spans="1:23">
      <c r="A649" s="11" t="s">
        <v>69</v>
      </c>
      <c r="B649" s="11" t="s">
        <v>65</v>
      </c>
      <c r="C649" s="12">
        <v>2801.4396430400002</v>
      </c>
      <c r="D649" s="11">
        <v>3</v>
      </c>
      <c r="E649" s="11">
        <v>17278</v>
      </c>
      <c r="F649" s="11" t="s">
        <v>64</v>
      </c>
      <c r="G649" s="11">
        <v>7</v>
      </c>
      <c r="H649" s="11" t="s">
        <v>56</v>
      </c>
      <c r="I649" s="11">
        <v>7</v>
      </c>
      <c r="J649" s="11">
        <v>2120</v>
      </c>
      <c r="K649" s="11">
        <v>2120</v>
      </c>
      <c r="L649" s="11">
        <v>627</v>
      </c>
      <c r="M649" s="12">
        <v>6.9211352584999997</v>
      </c>
      <c r="N649" s="13">
        <v>1</v>
      </c>
      <c r="O649" s="14">
        <f t="shared" si="50"/>
        <v>6.9211352584999997</v>
      </c>
      <c r="P649" s="14">
        <v>6.1202810000000003</v>
      </c>
      <c r="Q649" s="14">
        <v>1.0088379999999999</v>
      </c>
      <c r="R649" s="14">
        <f t="shared" si="51"/>
        <v>42.359292621027642</v>
      </c>
      <c r="S649" s="14">
        <f t="shared" si="52"/>
        <v>6.9823042519146217</v>
      </c>
      <c r="T649" s="13">
        <v>0.93</v>
      </c>
      <c r="U649" s="13">
        <v>0.92</v>
      </c>
      <c r="V649" s="14">
        <f t="shared" si="53"/>
        <v>39.394142137555711</v>
      </c>
      <c r="W649" s="14">
        <f t="shared" si="54"/>
        <v>6.4237199117614523</v>
      </c>
    </row>
    <row r="650" spans="1:23">
      <c r="A650" s="11" t="s">
        <v>69</v>
      </c>
      <c r="B650" s="11" t="s">
        <v>65</v>
      </c>
      <c r="C650" s="12">
        <v>2801.4396430400002</v>
      </c>
      <c r="D650" s="11">
        <v>3</v>
      </c>
      <c r="E650" s="11">
        <v>17279</v>
      </c>
      <c r="F650" s="11" t="s">
        <v>64</v>
      </c>
      <c r="G650" s="11">
        <v>7</v>
      </c>
      <c r="H650" s="11" t="s">
        <v>56</v>
      </c>
      <c r="I650" s="11">
        <v>7</v>
      </c>
      <c r="J650" s="11">
        <v>2110</v>
      </c>
      <c r="K650" s="11">
        <v>2110</v>
      </c>
      <c r="L650" s="11">
        <v>627</v>
      </c>
      <c r="M650" s="12">
        <v>7.1230699411199998</v>
      </c>
      <c r="N650" s="13">
        <v>1</v>
      </c>
      <c r="O650" s="14">
        <f t="shared" si="50"/>
        <v>7.1230699411199998</v>
      </c>
      <c r="P650" s="14">
        <v>6.1202810000000003</v>
      </c>
      <c r="Q650" s="14">
        <v>1.0088379999999999</v>
      </c>
      <c r="R650" s="14">
        <f t="shared" si="51"/>
        <v>43.595189622307856</v>
      </c>
      <c r="S650" s="14">
        <f t="shared" si="52"/>
        <v>7.1860236332596177</v>
      </c>
      <c r="T650" s="13">
        <v>0.93</v>
      </c>
      <c r="U650" s="13">
        <v>0.92</v>
      </c>
      <c r="V650" s="14">
        <f t="shared" si="53"/>
        <v>40.543526348746312</v>
      </c>
      <c r="W650" s="14">
        <f t="shared" si="54"/>
        <v>6.6111417425988481</v>
      </c>
    </row>
    <row r="651" spans="1:23">
      <c r="A651" s="11" t="s">
        <v>69</v>
      </c>
      <c r="B651" s="11" t="s">
        <v>65</v>
      </c>
      <c r="C651" s="12">
        <v>2801.4396430400002</v>
      </c>
      <c r="D651" s="11">
        <v>3</v>
      </c>
      <c r="E651" s="11">
        <v>17280</v>
      </c>
      <c r="F651" s="11" t="s">
        <v>64</v>
      </c>
      <c r="G651" s="11">
        <v>7</v>
      </c>
      <c r="H651" s="11" t="s">
        <v>61</v>
      </c>
      <c r="I651" s="11">
        <v>12</v>
      </c>
      <c r="J651" s="11">
        <v>5300</v>
      </c>
      <c r="K651" s="11">
        <v>5300</v>
      </c>
      <c r="L651" s="11">
        <v>632</v>
      </c>
      <c r="M651" s="12">
        <v>0.48220935408999999</v>
      </c>
      <c r="N651" s="13">
        <v>0.55000000000000004</v>
      </c>
      <c r="O651" s="14">
        <f t="shared" si="50"/>
        <v>0.26521514474950003</v>
      </c>
      <c r="P651" s="14">
        <v>1.7289019999999999</v>
      </c>
      <c r="Q651" s="14">
        <v>6.3421000000000005E-2</v>
      </c>
      <c r="R651" s="14">
        <f t="shared" si="51"/>
        <v>0.4585309941877001</v>
      </c>
      <c r="S651" s="14">
        <f t="shared" si="52"/>
        <v>1.6820209695158041E-2</v>
      </c>
      <c r="T651" s="13">
        <v>0.93</v>
      </c>
      <c r="U651" s="13">
        <v>0.92</v>
      </c>
      <c r="V651" s="14">
        <f t="shared" si="53"/>
        <v>0.42643382459456114</v>
      </c>
      <c r="W651" s="14">
        <f t="shared" si="54"/>
        <v>1.5474592919545399E-2</v>
      </c>
    </row>
    <row r="652" spans="1:23">
      <c r="A652" s="11" t="s">
        <v>69</v>
      </c>
      <c r="B652" s="11" t="s">
        <v>65</v>
      </c>
      <c r="C652" s="12">
        <v>2801.4396430400002</v>
      </c>
      <c r="D652" s="11">
        <v>3</v>
      </c>
      <c r="E652" s="11">
        <v>17281</v>
      </c>
      <c r="F652" s="11" t="s">
        <v>64</v>
      </c>
      <c r="G652" s="11">
        <v>7</v>
      </c>
      <c r="H652" s="11" t="s">
        <v>51</v>
      </c>
      <c r="I652" s="11">
        <v>4</v>
      </c>
      <c r="J652" s="11">
        <v>1400</v>
      </c>
      <c r="K652" s="11">
        <v>1400</v>
      </c>
      <c r="L652" s="11">
        <v>624</v>
      </c>
      <c r="M652" s="12">
        <v>3.9603975945499999E-5</v>
      </c>
      <c r="N652" s="13">
        <v>1</v>
      </c>
      <c r="O652" s="14">
        <f t="shared" si="50"/>
        <v>3.9603975945499999E-5</v>
      </c>
      <c r="P652" s="14">
        <v>8.9435769999999994</v>
      </c>
      <c r="Q652" s="14">
        <v>1.3322039999999999</v>
      </c>
      <c r="R652" s="14">
        <f t="shared" si="51"/>
        <v>3.5420120837472704E-4</v>
      </c>
      <c r="S652" s="14">
        <f t="shared" si="52"/>
        <v>5.2760575170498878E-5</v>
      </c>
      <c r="T652" s="13">
        <v>0.93</v>
      </c>
      <c r="U652" s="13">
        <v>0.92</v>
      </c>
      <c r="V652" s="14">
        <f t="shared" si="53"/>
        <v>3.2940712378849615E-4</v>
      </c>
      <c r="W652" s="14">
        <f t="shared" si="54"/>
        <v>4.8539729156858974E-5</v>
      </c>
    </row>
    <row r="653" spans="1:23">
      <c r="A653" s="11" t="s">
        <v>69</v>
      </c>
      <c r="B653" s="11" t="s">
        <v>65</v>
      </c>
      <c r="C653" s="12">
        <v>2801.4396430400002</v>
      </c>
      <c r="D653" s="11">
        <v>3</v>
      </c>
      <c r="E653" s="11">
        <v>17282</v>
      </c>
      <c r="F653" s="11" t="s">
        <v>64</v>
      </c>
      <c r="G653" s="11">
        <v>7</v>
      </c>
      <c r="H653" s="11" t="s">
        <v>51</v>
      </c>
      <c r="I653" s="11">
        <v>4</v>
      </c>
      <c r="J653" s="11">
        <v>1400</v>
      </c>
      <c r="K653" s="11">
        <v>1400</v>
      </c>
      <c r="L653" s="11">
        <v>624</v>
      </c>
      <c r="M653" s="12">
        <v>1.51245717056E-5</v>
      </c>
      <c r="N653" s="13">
        <v>1</v>
      </c>
      <c r="O653" s="14">
        <f t="shared" si="50"/>
        <v>1.51245717056E-5</v>
      </c>
      <c r="P653" s="14">
        <v>8.9435769999999994</v>
      </c>
      <c r="Q653" s="14">
        <v>1.3322039999999999</v>
      </c>
      <c r="R653" s="14">
        <f t="shared" si="51"/>
        <v>1.3526777164105493E-4</v>
      </c>
      <c r="S653" s="14">
        <f t="shared" si="52"/>
        <v>2.0149014924487142E-5</v>
      </c>
      <c r="T653" s="13">
        <v>0.93</v>
      </c>
      <c r="U653" s="13">
        <v>0.92</v>
      </c>
      <c r="V653" s="14">
        <f t="shared" si="53"/>
        <v>1.2579902762618108E-4</v>
      </c>
      <c r="W653" s="14">
        <f t="shared" si="54"/>
        <v>1.8537093730528173E-5</v>
      </c>
    </row>
    <row r="654" spans="1:23">
      <c r="A654" s="11" t="s">
        <v>69</v>
      </c>
      <c r="B654" s="11" t="s">
        <v>65</v>
      </c>
      <c r="C654" s="12">
        <v>2801.4396430400002</v>
      </c>
      <c r="D654" s="11">
        <v>3</v>
      </c>
      <c r="E654" s="11">
        <v>17283</v>
      </c>
      <c r="F654" s="11" t="s">
        <v>64</v>
      </c>
      <c r="G654" s="11">
        <v>7</v>
      </c>
      <c r="H654" s="11" t="s">
        <v>51</v>
      </c>
      <c r="I654" s="11">
        <v>4</v>
      </c>
      <c r="J654" s="11">
        <v>1400</v>
      </c>
      <c r="K654" s="11">
        <v>1400</v>
      </c>
      <c r="L654" s="11">
        <v>624</v>
      </c>
      <c r="M654" s="12">
        <v>4.97584497905E-3</v>
      </c>
      <c r="N654" s="13">
        <v>1</v>
      </c>
      <c r="O654" s="14">
        <f t="shared" si="50"/>
        <v>4.97584497905E-3</v>
      </c>
      <c r="P654" s="14">
        <v>8.9435769999999994</v>
      </c>
      <c r="Q654" s="14">
        <v>1.3322039999999999</v>
      </c>
      <c r="R654" s="14">
        <f t="shared" si="51"/>
        <v>4.4501852710197062E-2</v>
      </c>
      <c r="S654" s="14">
        <f t="shared" si="52"/>
        <v>6.6288405844703259E-3</v>
      </c>
      <c r="T654" s="13">
        <v>0.93</v>
      </c>
      <c r="U654" s="13">
        <v>0.92</v>
      </c>
      <c r="V654" s="14">
        <f t="shared" si="53"/>
        <v>4.1386723020483268E-2</v>
      </c>
      <c r="W654" s="14">
        <f t="shared" si="54"/>
        <v>6.0985333377127004E-3</v>
      </c>
    </row>
    <row r="655" spans="1:23">
      <c r="A655" s="11" t="s">
        <v>69</v>
      </c>
      <c r="B655" s="11" t="s">
        <v>65</v>
      </c>
      <c r="C655" s="12">
        <v>2801.4396430400002</v>
      </c>
      <c r="D655" s="11">
        <v>3</v>
      </c>
      <c r="E655" s="11">
        <v>17284</v>
      </c>
      <c r="F655" s="11" t="s">
        <v>64</v>
      </c>
      <c r="G655" s="11">
        <v>7</v>
      </c>
      <c r="H655" s="11" t="s">
        <v>51</v>
      </c>
      <c r="I655" s="11">
        <v>4</v>
      </c>
      <c r="J655" s="11">
        <v>1400</v>
      </c>
      <c r="K655" s="11">
        <v>1400</v>
      </c>
      <c r="L655" s="11">
        <v>624</v>
      </c>
      <c r="M655" s="12">
        <v>1.69327459964</v>
      </c>
      <c r="N655" s="13">
        <v>1</v>
      </c>
      <c r="O655" s="14">
        <f t="shared" si="50"/>
        <v>1.69327459964</v>
      </c>
      <c r="P655" s="14">
        <v>8.9435769999999994</v>
      </c>
      <c r="Q655" s="14">
        <v>1.3322039999999999</v>
      </c>
      <c r="R655" s="14">
        <f t="shared" si="51"/>
        <v>15.143931764024511</v>
      </c>
      <c r="S655" s="14">
        <f t="shared" si="52"/>
        <v>2.2557871947388066</v>
      </c>
      <c r="T655" s="13">
        <v>0.93</v>
      </c>
      <c r="U655" s="13">
        <v>0.92</v>
      </c>
      <c r="V655" s="14">
        <f t="shared" si="53"/>
        <v>14.083856540542797</v>
      </c>
      <c r="W655" s="14">
        <f t="shared" si="54"/>
        <v>2.0753242191597021</v>
      </c>
    </row>
    <row r="656" spans="1:23">
      <c r="A656" s="11" t="s">
        <v>69</v>
      </c>
      <c r="B656" s="11" t="s">
        <v>65</v>
      </c>
      <c r="C656" s="12">
        <v>2801.4396430400002</v>
      </c>
      <c r="D656" s="11">
        <v>3</v>
      </c>
      <c r="E656" s="11">
        <v>17289</v>
      </c>
      <c r="F656" s="11" t="s">
        <v>64</v>
      </c>
      <c r="G656" s="11">
        <v>7</v>
      </c>
      <c r="H656" s="11" t="s">
        <v>63</v>
      </c>
      <c r="I656" s="11">
        <v>6</v>
      </c>
      <c r="J656" s="11">
        <v>7410</v>
      </c>
      <c r="K656" s="11">
        <v>7410</v>
      </c>
      <c r="L656" s="11">
        <v>626</v>
      </c>
      <c r="M656" s="12">
        <v>4.0718372844499997E-6</v>
      </c>
      <c r="N656" s="13">
        <v>1</v>
      </c>
      <c r="O656" s="14">
        <f t="shared" si="50"/>
        <v>4.0718372844499997E-6</v>
      </c>
      <c r="P656" s="14">
        <v>3.6973400000000001</v>
      </c>
      <c r="Q656" s="14">
        <v>0.14446200000000001</v>
      </c>
      <c r="R656" s="14">
        <f t="shared" si="51"/>
        <v>1.5054966865288362E-5</v>
      </c>
      <c r="S656" s="14">
        <f t="shared" si="52"/>
        <v>5.8822575778621586E-7</v>
      </c>
      <c r="T656" s="13">
        <v>0.93</v>
      </c>
      <c r="U656" s="13">
        <v>0.92</v>
      </c>
      <c r="V656" s="14">
        <f t="shared" si="53"/>
        <v>1.4001119184718178E-5</v>
      </c>
      <c r="W656" s="14">
        <f t="shared" si="54"/>
        <v>5.4116769716331857E-7</v>
      </c>
    </row>
    <row r="657" spans="1:23">
      <c r="A657" s="11" t="s">
        <v>69</v>
      </c>
      <c r="B657" s="11" t="s">
        <v>65</v>
      </c>
      <c r="C657" s="12">
        <v>2801.4396430400002</v>
      </c>
      <c r="D657" s="11">
        <v>3</v>
      </c>
      <c r="E657" s="11">
        <v>17290</v>
      </c>
      <c r="F657" s="11" t="s">
        <v>64</v>
      </c>
      <c r="G657" s="11">
        <v>7</v>
      </c>
      <c r="H657" s="11" t="s">
        <v>57</v>
      </c>
      <c r="I657" s="11">
        <v>11</v>
      </c>
      <c r="J657" s="11">
        <v>4340</v>
      </c>
      <c r="K657" s="11">
        <v>4340</v>
      </c>
      <c r="L657" s="11">
        <v>631</v>
      </c>
      <c r="M657" s="12">
        <v>1.7219389876E-4</v>
      </c>
      <c r="N657" s="13">
        <v>1</v>
      </c>
      <c r="O657" s="14">
        <f t="shared" si="50"/>
        <v>1.7219389876E-4</v>
      </c>
      <c r="P657" s="14">
        <v>3.2994349999999999</v>
      </c>
      <c r="Q657" s="14">
        <v>0.11773699999999999</v>
      </c>
      <c r="R657" s="14">
        <f t="shared" si="51"/>
        <v>5.6814257635520054E-4</v>
      </c>
      <c r="S657" s="14">
        <f t="shared" si="52"/>
        <v>2.0273593058306119E-5</v>
      </c>
      <c r="T657" s="13">
        <v>0.93</v>
      </c>
      <c r="U657" s="13">
        <v>0.92</v>
      </c>
      <c r="V657" s="14">
        <f t="shared" si="53"/>
        <v>5.2837259601033651E-4</v>
      </c>
      <c r="W657" s="14">
        <f t="shared" si="54"/>
        <v>1.8651705613641631E-5</v>
      </c>
    </row>
    <row r="658" spans="1:23">
      <c r="A658" s="11" t="s">
        <v>69</v>
      </c>
      <c r="B658" s="11" t="s">
        <v>65</v>
      </c>
      <c r="C658" s="12">
        <v>2801.4396430400002</v>
      </c>
      <c r="D658" s="11">
        <v>3</v>
      </c>
      <c r="E658" s="11">
        <v>17292</v>
      </c>
      <c r="F658" s="11" t="s">
        <v>64</v>
      </c>
      <c r="G658" s="11">
        <v>7</v>
      </c>
      <c r="H658" s="11" t="s">
        <v>51</v>
      </c>
      <c r="I658" s="11">
        <v>4</v>
      </c>
      <c r="J658" s="11">
        <v>1400</v>
      </c>
      <c r="K658" s="11">
        <v>1400</v>
      </c>
      <c r="L658" s="11">
        <v>624</v>
      </c>
      <c r="M658" s="12">
        <v>0.132981994337</v>
      </c>
      <c r="N658" s="13">
        <v>1</v>
      </c>
      <c r="O658" s="14">
        <f t="shared" si="50"/>
        <v>0.132981994337</v>
      </c>
      <c r="P658" s="14">
        <v>8.9435769999999994</v>
      </c>
      <c r="Q658" s="14">
        <v>1.3322039999999999</v>
      </c>
      <c r="R658" s="14">
        <f t="shared" si="51"/>
        <v>1.1893347059665234</v>
      </c>
      <c r="S658" s="14">
        <f t="shared" si="52"/>
        <v>0.17715914478372874</v>
      </c>
      <c r="T658" s="13">
        <v>0.93</v>
      </c>
      <c r="U658" s="13">
        <v>0.92</v>
      </c>
      <c r="V658" s="14">
        <f t="shared" si="53"/>
        <v>1.1060812765488668</v>
      </c>
      <c r="W658" s="14">
        <f t="shared" si="54"/>
        <v>0.16298641320103044</v>
      </c>
    </row>
    <row r="659" spans="1:23">
      <c r="A659" s="11" t="s">
        <v>69</v>
      </c>
      <c r="B659" s="11" t="s">
        <v>65</v>
      </c>
      <c r="C659" s="12">
        <v>2801.4396430400002</v>
      </c>
      <c r="D659" s="11">
        <v>3</v>
      </c>
      <c r="E659" s="11">
        <v>17293</v>
      </c>
      <c r="F659" s="11" t="s">
        <v>64</v>
      </c>
      <c r="G659" s="11">
        <v>7</v>
      </c>
      <c r="H659" s="11" t="s">
        <v>51</v>
      </c>
      <c r="I659" s="11">
        <v>4</v>
      </c>
      <c r="J659" s="11">
        <v>1400</v>
      </c>
      <c r="K659" s="11">
        <v>1400</v>
      </c>
      <c r="L659" s="11">
        <v>624</v>
      </c>
      <c r="M659" s="12">
        <v>0.38045249316800001</v>
      </c>
      <c r="N659" s="13">
        <v>1</v>
      </c>
      <c r="O659" s="14">
        <f t="shared" si="50"/>
        <v>0.38045249316800001</v>
      </c>
      <c r="P659" s="14">
        <v>8.9435769999999994</v>
      </c>
      <c r="Q659" s="14">
        <v>1.3322039999999999</v>
      </c>
      <c r="R659" s="14">
        <f t="shared" si="51"/>
        <v>3.4026061674899819</v>
      </c>
      <c r="S659" s="14">
        <f t="shared" si="52"/>
        <v>0.50684033320838229</v>
      </c>
      <c r="T659" s="13">
        <v>0.93</v>
      </c>
      <c r="U659" s="13">
        <v>0.92</v>
      </c>
      <c r="V659" s="14">
        <f t="shared" si="53"/>
        <v>3.1644237357656833</v>
      </c>
      <c r="W659" s="14">
        <f t="shared" si="54"/>
        <v>0.46629310655171174</v>
      </c>
    </row>
    <row r="660" spans="1:23">
      <c r="A660" s="11" t="s">
        <v>69</v>
      </c>
      <c r="B660" s="11" t="s">
        <v>65</v>
      </c>
      <c r="C660" s="12">
        <v>2801.4396430400002</v>
      </c>
      <c r="D660" s="11">
        <v>3</v>
      </c>
      <c r="E660" s="11">
        <v>17304</v>
      </c>
      <c r="F660" s="11" t="s">
        <v>64</v>
      </c>
      <c r="G660" s="11">
        <v>7</v>
      </c>
      <c r="H660" s="11" t="s">
        <v>68</v>
      </c>
      <c r="I660" s="11">
        <v>10</v>
      </c>
      <c r="J660" s="11">
        <v>3100</v>
      </c>
      <c r="K660" s="11">
        <v>3100</v>
      </c>
      <c r="L660" s="11">
        <v>630</v>
      </c>
      <c r="M660" s="12">
        <v>3.0240934766999999E-6</v>
      </c>
      <c r="N660" s="13">
        <v>1</v>
      </c>
      <c r="O660" s="14">
        <f t="shared" si="50"/>
        <v>3.0240934766999999E-6</v>
      </c>
      <c r="P660" s="14">
        <v>3.7313529999999999</v>
      </c>
      <c r="Q660" s="14">
        <v>0.13450200000000001</v>
      </c>
      <c r="R660" s="14">
        <f t="shared" si="51"/>
        <v>1.1283960266564975E-5</v>
      </c>
      <c r="S660" s="14">
        <f t="shared" si="52"/>
        <v>4.0674662080310342E-7</v>
      </c>
      <c r="T660" s="13">
        <v>0.93</v>
      </c>
      <c r="U660" s="13">
        <v>0.92</v>
      </c>
      <c r="V660" s="14">
        <f t="shared" si="53"/>
        <v>1.0494083047905427E-5</v>
      </c>
      <c r="W660" s="14">
        <f t="shared" si="54"/>
        <v>3.7420689113885518E-7</v>
      </c>
    </row>
    <row r="661" spans="1:23">
      <c r="A661" s="11" t="s">
        <v>69</v>
      </c>
      <c r="B661" s="11" t="s">
        <v>65</v>
      </c>
      <c r="C661" s="12">
        <v>2801.4396430400002</v>
      </c>
      <c r="D661" s="11">
        <v>3</v>
      </c>
      <c r="E661" s="11">
        <v>17305</v>
      </c>
      <c r="F661" s="11" t="s">
        <v>64</v>
      </c>
      <c r="G661" s="11">
        <v>7</v>
      </c>
      <c r="H661" s="11" t="s">
        <v>68</v>
      </c>
      <c r="I661" s="11">
        <v>10</v>
      </c>
      <c r="J661" s="11">
        <v>3100</v>
      </c>
      <c r="K661" s="11">
        <v>3100</v>
      </c>
      <c r="L661" s="11">
        <v>630</v>
      </c>
      <c r="M661" s="12">
        <v>1.35460893135</v>
      </c>
      <c r="N661" s="13">
        <v>1</v>
      </c>
      <c r="O661" s="14">
        <f t="shared" si="50"/>
        <v>1.35460893135</v>
      </c>
      <c r="P661" s="14">
        <v>3.7313529999999999</v>
      </c>
      <c r="Q661" s="14">
        <v>0.13450200000000001</v>
      </c>
      <c r="R661" s="14">
        <f t="shared" si="51"/>
        <v>5.0545240998196164</v>
      </c>
      <c r="S661" s="14">
        <f t="shared" si="52"/>
        <v>0.18219761048443772</v>
      </c>
      <c r="T661" s="13">
        <v>0.93</v>
      </c>
      <c r="U661" s="13">
        <v>0.92</v>
      </c>
      <c r="V661" s="14">
        <f t="shared" si="53"/>
        <v>4.7007074128322435</v>
      </c>
      <c r="W661" s="14">
        <f t="shared" si="54"/>
        <v>0.16762180164568272</v>
      </c>
    </row>
    <row r="662" spans="1:23">
      <c r="A662" s="11" t="s">
        <v>69</v>
      </c>
      <c r="B662" s="11" t="s">
        <v>65</v>
      </c>
      <c r="C662" s="12">
        <v>2801.4396430400002</v>
      </c>
      <c r="D662" s="11">
        <v>3</v>
      </c>
      <c r="E662" s="11">
        <v>17306</v>
      </c>
      <c r="F662" s="11" t="s">
        <v>64</v>
      </c>
      <c r="G662" s="11">
        <v>7</v>
      </c>
      <c r="H662" s="11" t="s">
        <v>51</v>
      </c>
      <c r="I662" s="11">
        <v>4</v>
      </c>
      <c r="J662" s="11">
        <v>1400</v>
      </c>
      <c r="K662" s="11">
        <v>1400</v>
      </c>
      <c r="L662" s="11">
        <v>624</v>
      </c>
      <c r="M662" s="12">
        <v>2.01180432297E-4</v>
      </c>
      <c r="N662" s="13">
        <v>1</v>
      </c>
      <c r="O662" s="14">
        <f t="shared" si="50"/>
        <v>2.01180432297E-4</v>
      </c>
      <c r="P662" s="14">
        <v>8.9435769999999994</v>
      </c>
      <c r="Q662" s="14">
        <v>1.3322039999999999</v>
      </c>
      <c r="R662" s="14">
        <f t="shared" si="51"/>
        <v>1.7992726871415062E-3</v>
      </c>
      <c r="S662" s="14">
        <f t="shared" si="52"/>
        <v>2.6801337662779259E-4</v>
      </c>
      <c r="T662" s="13">
        <v>0.93</v>
      </c>
      <c r="U662" s="13">
        <v>0.92</v>
      </c>
      <c r="V662" s="14">
        <f t="shared" si="53"/>
        <v>1.6733235990416008E-3</v>
      </c>
      <c r="W662" s="14">
        <f t="shared" si="54"/>
        <v>2.4657230649756921E-4</v>
      </c>
    </row>
    <row r="663" spans="1:23">
      <c r="A663" s="11" t="s">
        <v>69</v>
      </c>
      <c r="B663" s="11" t="s">
        <v>65</v>
      </c>
      <c r="C663" s="12">
        <v>2801.4396430400002</v>
      </c>
      <c r="D663" s="11">
        <v>3</v>
      </c>
      <c r="E663" s="11">
        <v>17307</v>
      </c>
      <c r="F663" s="11" t="s">
        <v>64</v>
      </c>
      <c r="G663" s="11">
        <v>7</v>
      </c>
      <c r="H663" s="11" t="s">
        <v>51</v>
      </c>
      <c r="I663" s="11">
        <v>4</v>
      </c>
      <c r="J663" s="11">
        <v>1400</v>
      </c>
      <c r="K663" s="11">
        <v>1400</v>
      </c>
      <c r="L663" s="11">
        <v>624</v>
      </c>
      <c r="M663" s="12">
        <v>26.958169716499999</v>
      </c>
      <c r="N663" s="13">
        <v>1</v>
      </c>
      <c r="O663" s="14">
        <f t="shared" si="50"/>
        <v>26.958169716499999</v>
      </c>
      <c r="P663" s="14">
        <v>8.9435769999999994</v>
      </c>
      <c r="Q663" s="14">
        <v>1.3322039999999999</v>
      </c>
      <c r="R663" s="14">
        <f t="shared" si="51"/>
        <v>241.10246663858589</v>
      </c>
      <c r="S663" s="14">
        <f t="shared" si="52"/>
        <v>35.913781529000161</v>
      </c>
      <c r="T663" s="13">
        <v>0.93</v>
      </c>
      <c r="U663" s="13">
        <v>0.92</v>
      </c>
      <c r="V663" s="14">
        <f t="shared" si="53"/>
        <v>224.2252939738849</v>
      </c>
      <c r="W663" s="14">
        <f t="shared" si="54"/>
        <v>33.040679006680151</v>
      </c>
    </row>
    <row r="664" spans="1:23">
      <c r="A664" s="11" t="s">
        <v>69</v>
      </c>
      <c r="B664" s="11" t="s">
        <v>65</v>
      </c>
      <c r="C664" s="12">
        <v>2801.4396430400002</v>
      </c>
      <c r="D664" s="11">
        <v>3</v>
      </c>
      <c r="E664" s="11">
        <v>17308</v>
      </c>
      <c r="F664" s="11" t="s">
        <v>64</v>
      </c>
      <c r="G664" s="11">
        <v>7</v>
      </c>
      <c r="H664" s="11" t="s">
        <v>51</v>
      </c>
      <c r="I664" s="11">
        <v>4</v>
      </c>
      <c r="J664" s="11">
        <v>1400</v>
      </c>
      <c r="K664" s="11">
        <v>1400</v>
      </c>
      <c r="L664" s="11">
        <v>624</v>
      </c>
      <c r="M664" s="12">
        <v>9.9181559271799998E-5</v>
      </c>
      <c r="N664" s="13">
        <v>1</v>
      </c>
      <c r="O664" s="14">
        <f t="shared" si="50"/>
        <v>9.9181559271799998E-5</v>
      </c>
      <c r="P664" s="14">
        <v>8.9435769999999994</v>
      </c>
      <c r="Q664" s="14">
        <v>1.3322039999999999</v>
      </c>
      <c r="R664" s="14">
        <f t="shared" si="51"/>
        <v>8.8703791232740711E-4</v>
      </c>
      <c r="S664" s="14">
        <f t="shared" si="52"/>
        <v>1.3213006998812903E-4</v>
      </c>
      <c r="T664" s="13">
        <v>0.93</v>
      </c>
      <c r="U664" s="13">
        <v>0.92</v>
      </c>
      <c r="V664" s="14">
        <f t="shared" si="53"/>
        <v>8.2494525846448863E-4</v>
      </c>
      <c r="W664" s="14">
        <f t="shared" si="54"/>
        <v>1.2155966438907871E-4</v>
      </c>
    </row>
    <row r="665" spans="1:23">
      <c r="A665" s="11" t="s">
        <v>69</v>
      </c>
      <c r="B665" s="11" t="s">
        <v>65</v>
      </c>
      <c r="C665" s="12">
        <v>2801.4396430400002</v>
      </c>
      <c r="D665" s="11">
        <v>3</v>
      </c>
      <c r="E665" s="11">
        <v>17309</v>
      </c>
      <c r="F665" s="11" t="s">
        <v>64</v>
      </c>
      <c r="G665" s="11">
        <v>7</v>
      </c>
      <c r="H665" s="11" t="s">
        <v>51</v>
      </c>
      <c r="I665" s="11">
        <v>4</v>
      </c>
      <c r="J665" s="11">
        <v>1400</v>
      </c>
      <c r="K665" s="11">
        <v>1400</v>
      </c>
      <c r="L665" s="11">
        <v>624</v>
      </c>
      <c r="M665" s="12">
        <v>2.32420598605</v>
      </c>
      <c r="N665" s="13">
        <v>1</v>
      </c>
      <c r="O665" s="14">
        <f t="shared" si="50"/>
        <v>2.32420598605</v>
      </c>
      <c r="P665" s="14">
        <v>8.9435769999999994</v>
      </c>
      <c r="Q665" s="14">
        <v>1.3322039999999999</v>
      </c>
      <c r="R665" s="14">
        <f t="shared" si="51"/>
        <v>20.786715200099099</v>
      </c>
      <c r="S665" s="14">
        <f t="shared" si="52"/>
        <v>3.0963165114397539</v>
      </c>
      <c r="T665" s="13">
        <v>0.93</v>
      </c>
      <c r="U665" s="13">
        <v>0.92</v>
      </c>
      <c r="V665" s="14">
        <f t="shared" si="53"/>
        <v>19.331645136092163</v>
      </c>
      <c r="W665" s="14">
        <f t="shared" si="54"/>
        <v>2.8486111905245739</v>
      </c>
    </row>
    <row r="666" spans="1:23">
      <c r="A666" s="11" t="s">
        <v>69</v>
      </c>
      <c r="B666" s="11" t="s">
        <v>65</v>
      </c>
      <c r="C666" s="12">
        <v>2801.4396430400002</v>
      </c>
      <c r="D666" s="11">
        <v>3</v>
      </c>
      <c r="E666" s="11">
        <v>17310</v>
      </c>
      <c r="F666" s="11" t="s">
        <v>64</v>
      </c>
      <c r="G666" s="11">
        <v>7</v>
      </c>
      <c r="H666" s="11" t="s">
        <v>51</v>
      </c>
      <c r="I666" s="11">
        <v>4</v>
      </c>
      <c r="J666" s="11">
        <v>1400</v>
      </c>
      <c r="K666" s="11">
        <v>1400</v>
      </c>
      <c r="L666" s="11">
        <v>624</v>
      </c>
      <c r="M666" s="12">
        <v>23.716735035199999</v>
      </c>
      <c r="N666" s="13">
        <v>1</v>
      </c>
      <c r="O666" s="14">
        <f t="shared" si="50"/>
        <v>23.716735035199999</v>
      </c>
      <c r="P666" s="14">
        <v>8.9435769999999994</v>
      </c>
      <c r="Q666" s="14">
        <v>1.3322039999999999</v>
      </c>
      <c r="R666" s="14">
        <f t="shared" si="51"/>
        <v>212.11244597590888</v>
      </c>
      <c r="S666" s="14">
        <f t="shared" si="52"/>
        <v>31.595529280833578</v>
      </c>
      <c r="T666" s="13">
        <v>0.93</v>
      </c>
      <c r="U666" s="13">
        <v>0.92</v>
      </c>
      <c r="V666" s="14">
        <f t="shared" si="53"/>
        <v>197.26457475759528</v>
      </c>
      <c r="W666" s="14">
        <f t="shared" si="54"/>
        <v>29.067886938366893</v>
      </c>
    </row>
    <row r="667" spans="1:23">
      <c r="A667" s="11" t="s">
        <v>69</v>
      </c>
      <c r="B667" s="11" t="s">
        <v>65</v>
      </c>
      <c r="C667" s="12">
        <v>2801.4396430400002</v>
      </c>
      <c r="D667" s="11">
        <v>3</v>
      </c>
      <c r="E667" s="11">
        <v>17311</v>
      </c>
      <c r="F667" s="11" t="s">
        <v>64</v>
      </c>
      <c r="G667" s="11">
        <v>7</v>
      </c>
      <c r="H667" s="11" t="s">
        <v>51</v>
      </c>
      <c r="I667" s="11">
        <v>4</v>
      </c>
      <c r="J667" s="11">
        <v>1400</v>
      </c>
      <c r="K667" s="11">
        <v>1400</v>
      </c>
      <c r="L667" s="11">
        <v>624</v>
      </c>
      <c r="M667" s="12">
        <v>0.60901096937400001</v>
      </c>
      <c r="N667" s="13">
        <v>1</v>
      </c>
      <c r="O667" s="14">
        <f t="shared" si="50"/>
        <v>0.60901096937400001</v>
      </c>
      <c r="P667" s="14">
        <v>8.9435769999999994</v>
      </c>
      <c r="Q667" s="14">
        <v>1.3322039999999999</v>
      </c>
      <c r="R667" s="14">
        <f t="shared" si="51"/>
        <v>5.4467364984410107</v>
      </c>
      <c r="S667" s="14">
        <f t="shared" si="52"/>
        <v>0.81132684944392031</v>
      </c>
      <c r="T667" s="13">
        <v>0.93</v>
      </c>
      <c r="U667" s="13">
        <v>0.92</v>
      </c>
      <c r="V667" s="14">
        <f t="shared" si="53"/>
        <v>5.0654649435501407</v>
      </c>
      <c r="W667" s="14">
        <f t="shared" si="54"/>
        <v>0.74642070148840667</v>
      </c>
    </row>
    <row r="668" spans="1:23">
      <c r="A668" s="11" t="s">
        <v>69</v>
      </c>
      <c r="B668" s="11" t="s">
        <v>65</v>
      </c>
      <c r="C668" s="12">
        <v>2801.4396430400002</v>
      </c>
      <c r="D668" s="11">
        <v>3</v>
      </c>
      <c r="E668" s="11">
        <v>17312</v>
      </c>
      <c r="F668" s="11" t="s">
        <v>64</v>
      </c>
      <c r="G668" s="11">
        <v>7</v>
      </c>
      <c r="H668" s="11" t="s">
        <v>51</v>
      </c>
      <c r="I668" s="11">
        <v>4</v>
      </c>
      <c r="J668" s="11">
        <v>1400</v>
      </c>
      <c r="K668" s="11">
        <v>1400</v>
      </c>
      <c r="L668" s="11">
        <v>624</v>
      </c>
      <c r="M668" s="12">
        <v>1.23277769104E-4</v>
      </c>
      <c r="N668" s="13">
        <v>1</v>
      </c>
      <c r="O668" s="14">
        <f t="shared" si="50"/>
        <v>1.23277769104E-4</v>
      </c>
      <c r="P668" s="14">
        <v>8.9435769999999994</v>
      </c>
      <c r="Q668" s="14">
        <v>1.3322039999999999</v>
      </c>
      <c r="R668" s="14">
        <f t="shared" si="51"/>
        <v>1.102544220369845E-3</v>
      </c>
      <c r="S668" s="14">
        <f t="shared" si="52"/>
        <v>1.6423113711142522E-4</v>
      </c>
      <c r="T668" s="13">
        <v>0.93</v>
      </c>
      <c r="U668" s="13">
        <v>0.92</v>
      </c>
      <c r="V668" s="14">
        <f t="shared" si="53"/>
        <v>1.025366124943956E-3</v>
      </c>
      <c r="W668" s="14">
        <f t="shared" si="54"/>
        <v>1.5109264614251121E-4</v>
      </c>
    </row>
    <row r="669" spans="1:23">
      <c r="A669" s="11" t="s">
        <v>69</v>
      </c>
      <c r="B669" s="11" t="s">
        <v>65</v>
      </c>
      <c r="C669" s="12">
        <v>2801.4396430400002</v>
      </c>
      <c r="D669" s="11">
        <v>3</v>
      </c>
      <c r="E669" s="11">
        <v>17313</v>
      </c>
      <c r="F669" s="11" t="s">
        <v>64</v>
      </c>
      <c r="G669" s="11">
        <v>7</v>
      </c>
      <c r="H669" s="11" t="s">
        <v>51</v>
      </c>
      <c r="I669" s="11">
        <v>4</v>
      </c>
      <c r="J669" s="11">
        <v>1400</v>
      </c>
      <c r="K669" s="11">
        <v>1400</v>
      </c>
      <c r="L669" s="11">
        <v>624</v>
      </c>
      <c r="M669" s="12">
        <v>0.98049843025399996</v>
      </c>
      <c r="N669" s="13">
        <v>1</v>
      </c>
      <c r="O669" s="14">
        <f t="shared" si="50"/>
        <v>0.98049843025399996</v>
      </c>
      <c r="P669" s="14">
        <v>8.9435769999999994</v>
      </c>
      <c r="Q669" s="14">
        <v>1.3322039999999999</v>
      </c>
      <c r="R669" s="14">
        <f t="shared" si="51"/>
        <v>8.7691632093557779</v>
      </c>
      <c r="S669" s="14">
        <f t="shared" si="52"/>
        <v>1.3062239307780996</v>
      </c>
      <c r="T669" s="13">
        <v>0.93</v>
      </c>
      <c r="U669" s="13">
        <v>0.92</v>
      </c>
      <c r="V669" s="14">
        <f t="shared" si="53"/>
        <v>8.1553217847008739</v>
      </c>
      <c r="W669" s="14">
        <f t="shared" si="54"/>
        <v>1.2017260163158516</v>
      </c>
    </row>
    <row r="670" spans="1:23">
      <c r="A670" s="11" t="s">
        <v>69</v>
      </c>
      <c r="B670" s="11" t="s">
        <v>65</v>
      </c>
      <c r="C670" s="12">
        <v>2801.4396430400002</v>
      </c>
      <c r="D670" s="11">
        <v>3</v>
      </c>
      <c r="E670" s="11">
        <v>17314</v>
      </c>
      <c r="F670" s="11" t="s">
        <v>64</v>
      </c>
      <c r="G670" s="11">
        <v>7</v>
      </c>
      <c r="H670" s="11" t="s">
        <v>51</v>
      </c>
      <c r="I670" s="11">
        <v>4</v>
      </c>
      <c r="J670" s="11">
        <v>1400</v>
      </c>
      <c r="K670" s="11">
        <v>1400</v>
      </c>
      <c r="L670" s="11">
        <v>624</v>
      </c>
      <c r="M670" s="12">
        <v>18.579758787599999</v>
      </c>
      <c r="N670" s="13">
        <v>1</v>
      </c>
      <c r="O670" s="14">
        <f t="shared" si="50"/>
        <v>18.579758787599999</v>
      </c>
      <c r="P670" s="14">
        <v>8.9435769999999994</v>
      </c>
      <c r="Q670" s="14">
        <v>1.3322039999999999</v>
      </c>
      <c r="R670" s="14">
        <f t="shared" si="51"/>
        <v>166.16950335832723</v>
      </c>
      <c r="S670" s="14">
        <f t="shared" si="52"/>
        <v>24.75202897587587</v>
      </c>
      <c r="T670" s="13">
        <v>0.93</v>
      </c>
      <c r="U670" s="13">
        <v>0.92</v>
      </c>
      <c r="V670" s="14">
        <f t="shared" si="53"/>
        <v>154.53763812324434</v>
      </c>
      <c r="W670" s="14">
        <f t="shared" si="54"/>
        <v>22.771866657805802</v>
      </c>
    </row>
    <row r="671" spans="1:23">
      <c r="A671" s="11" t="s">
        <v>69</v>
      </c>
      <c r="B671" s="11" t="s">
        <v>65</v>
      </c>
      <c r="C671" s="12">
        <v>2801.4396430400002</v>
      </c>
      <c r="D671" s="11">
        <v>3</v>
      </c>
      <c r="E671" s="11">
        <v>17318</v>
      </c>
      <c r="F671" s="11" t="s">
        <v>64</v>
      </c>
      <c r="G671" s="11">
        <v>7</v>
      </c>
      <c r="H671" s="11" t="s">
        <v>57</v>
      </c>
      <c r="I671" s="11">
        <v>11</v>
      </c>
      <c r="J671" s="11">
        <v>4340</v>
      </c>
      <c r="K671" s="11">
        <v>4340</v>
      </c>
      <c r="L671" s="11">
        <v>631</v>
      </c>
      <c r="M671" s="12">
        <v>0.190641721741</v>
      </c>
      <c r="N671" s="13">
        <v>1</v>
      </c>
      <c r="O671" s="14">
        <f t="shared" si="50"/>
        <v>0.190641721741</v>
      </c>
      <c r="P671" s="14">
        <v>3.2994349999999999</v>
      </c>
      <c r="Q671" s="14">
        <v>0.11773699999999999</v>
      </c>
      <c r="R671" s="14">
        <f t="shared" si="51"/>
        <v>0.62900996917251628</v>
      </c>
      <c r="S671" s="14">
        <f t="shared" si="52"/>
        <v>2.2445584392620115E-2</v>
      </c>
      <c r="T671" s="13">
        <v>0.93</v>
      </c>
      <c r="U671" s="13">
        <v>0.92</v>
      </c>
      <c r="V671" s="14">
        <f t="shared" si="53"/>
        <v>0.58497927133044014</v>
      </c>
      <c r="W671" s="14">
        <f t="shared" si="54"/>
        <v>2.0649937641210505E-2</v>
      </c>
    </row>
    <row r="672" spans="1:23">
      <c r="A672" s="11" t="s">
        <v>69</v>
      </c>
      <c r="B672" s="11" t="s">
        <v>65</v>
      </c>
      <c r="C672" s="12">
        <v>2801.4396430400002</v>
      </c>
      <c r="D672" s="11">
        <v>3</v>
      </c>
      <c r="E672" s="11">
        <v>17319</v>
      </c>
      <c r="F672" s="11" t="s">
        <v>64</v>
      </c>
      <c r="G672" s="11">
        <v>7</v>
      </c>
      <c r="H672" s="11" t="s">
        <v>56</v>
      </c>
      <c r="I672" s="11">
        <v>7</v>
      </c>
      <c r="J672" s="11">
        <v>2110</v>
      </c>
      <c r="K672" s="11">
        <v>2110</v>
      </c>
      <c r="L672" s="11">
        <v>627</v>
      </c>
      <c r="M672" s="12">
        <v>4.38713557905E-2</v>
      </c>
      <c r="N672" s="13">
        <v>1</v>
      </c>
      <c r="O672" s="14">
        <f t="shared" si="50"/>
        <v>4.38713557905E-2</v>
      </c>
      <c r="P672" s="14">
        <v>6.1202810000000003</v>
      </c>
      <c r="Q672" s="14">
        <v>1.0088379999999999</v>
      </c>
      <c r="R672" s="14">
        <f t="shared" si="51"/>
        <v>0.26850502528883713</v>
      </c>
      <c r="S672" s="14">
        <f t="shared" si="52"/>
        <v>4.4259090832976432E-2</v>
      </c>
      <c r="T672" s="13">
        <v>0.93</v>
      </c>
      <c r="U672" s="13">
        <v>0.92</v>
      </c>
      <c r="V672" s="14">
        <f t="shared" si="53"/>
        <v>0.24970967351861853</v>
      </c>
      <c r="W672" s="14">
        <f t="shared" si="54"/>
        <v>4.0718363566338317E-2</v>
      </c>
    </row>
    <row r="673" spans="1:23">
      <c r="A673" s="11" t="s">
        <v>69</v>
      </c>
      <c r="B673" s="11" t="s">
        <v>65</v>
      </c>
      <c r="C673" s="12">
        <v>2801.4396430400002</v>
      </c>
      <c r="D673" s="11">
        <v>3</v>
      </c>
      <c r="E673" s="11">
        <v>17321</v>
      </c>
      <c r="F673" s="11" t="s">
        <v>64</v>
      </c>
      <c r="G673" s="11">
        <v>7</v>
      </c>
      <c r="H673" s="11" t="s">
        <v>68</v>
      </c>
      <c r="I673" s="11">
        <v>10</v>
      </c>
      <c r="J673" s="11">
        <v>3200</v>
      </c>
      <c r="K673" s="11">
        <v>1180</v>
      </c>
      <c r="L673" s="11">
        <v>630</v>
      </c>
      <c r="M673" s="12">
        <v>9.0154566700700006E-6</v>
      </c>
      <c r="N673" s="13">
        <v>1</v>
      </c>
      <c r="O673" s="14">
        <f t="shared" si="50"/>
        <v>9.0154566700700006E-6</v>
      </c>
      <c r="P673" s="14">
        <v>3.7313529999999999</v>
      </c>
      <c r="Q673" s="14">
        <v>0.13450200000000001</v>
      </c>
      <c r="R673" s="14">
        <f t="shared" si="51"/>
        <v>3.3639851292235707E-5</v>
      </c>
      <c r="S673" s="14">
        <f t="shared" si="52"/>
        <v>1.2125969530377553E-6</v>
      </c>
      <c r="T673" s="13">
        <v>0.93</v>
      </c>
      <c r="U673" s="13">
        <v>0.92</v>
      </c>
      <c r="V673" s="14">
        <f t="shared" si="53"/>
        <v>3.1285061701779207E-5</v>
      </c>
      <c r="W673" s="14">
        <f t="shared" si="54"/>
        <v>1.115589196794735E-6</v>
      </c>
    </row>
    <row r="674" spans="1:23">
      <c r="A674" s="11" t="s">
        <v>69</v>
      </c>
      <c r="B674" s="11" t="s">
        <v>65</v>
      </c>
      <c r="C674" s="12">
        <v>2801.4396430400002</v>
      </c>
      <c r="D674" s="11">
        <v>3</v>
      </c>
      <c r="E674" s="11">
        <v>17322</v>
      </c>
      <c r="F674" s="11" t="s">
        <v>64</v>
      </c>
      <c r="G674" s="11">
        <v>7</v>
      </c>
      <c r="H674" s="11" t="s">
        <v>68</v>
      </c>
      <c r="I674" s="11">
        <v>10</v>
      </c>
      <c r="J674" s="11">
        <v>3200</v>
      </c>
      <c r="K674" s="11">
        <v>1180</v>
      </c>
      <c r="L674" s="11">
        <v>630</v>
      </c>
      <c r="M674" s="12">
        <v>0.37996118390200001</v>
      </c>
      <c r="N674" s="13">
        <v>1</v>
      </c>
      <c r="O674" s="14">
        <f t="shared" si="50"/>
        <v>0.37996118390200001</v>
      </c>
      <c r="P674" s="14">
        <v>3.7313529999999999</v>
      </c>
      <c r="Q674" s="14">
        <v>0.13450200000000001</v>
      </c>
      <c r="R674" s="14">
        <f t="shared" si="51"/>
        <v>1.4177693034362795</v>
      </c>
      <c r="S674" s="14">
        <f t="shared" si="52"/>
        <v>5.1105539157186811E-2</v>
      </c>
      <c r="T674" s="13">
        <v>0.93</v>
      </c>
      <c r="U674" s="13">
        <v>0.92</v>
      </c>
      <c r="V674" s="14">
        <f t="shared" si="53"/>
        <v>1.3185254521957399</v>
      </c>
      <c r="W674" s="14">
        <f t="shared" si="54"/>
        <v>4.7017096024611869E-2</v>
      </c>
    </row>
    <row r="675" spans="1:23">
      <c r="A675" s="11" t="s">
        <v>69</v>
      </c>
      <c r="B675" s="11" t="s">
        <v>65</v>
      </c>
      <c r="C675" s="12">
        <v>2801.4396430400002</v>
      </c>
      <c r="D675" s="11">
        <v>3</v>
      </c>
      <c r="E675" s="11">
        <v>17323</v>
      </c>
      <c r="F675" s="11" t="s">
        <v>64</v>
      </c>
      <c r="G675" s="11">
        <v>7</v>
      </c>
      <c r="H675" s="11" t="s">
        <v>56</v>
      </c>
      <c r="I675" s="11">
        <v>7</v>
      </c>
      <c r="J675" s="11">
        <v>2110</v>
      </c>
      <c r="K675" s="11">
        <v>2110</v>
      </c>
      <c r="L675" s="11">
        <v>627</v>
      </c>
      <c r="M675" s="12">
        <v>7.5883669578499999</v>
      </c>
      <c r="N675" s="13">
        <v>1</v>
      </c>
      <c r="O675" s="14">
        <f t="shared" si="50"/>
        <v>7.5883669578499999</v>
      </c>
      <c r="P675" s="14">
        <v>6.1202810000000003</v>
      </c>
      <c r="Q675" s="14">
        <v>1.0088379999999999</v>
      </c>
      <c r="R675" s="14">
        <f t="shared" si="51"/>
        <v>46.442938113157155</v>
      </c>
      <c r="S675" s="14">
        <f t="shared" si="52"/>
        <v>7.6554329450234775</v>
      </c>
      <c r="T675" s="13">
        <v>0.93</v>
      </c>
      <c r="U675" s="13">
        <v>0.92</v>
      </c>
      <c r="V675" s="14">
        <f t="shared" si="53"/>
        <v>43.191932445236155</v>
      </c>
      <c r="W675" s="14">
        <f t="shared" si="54"/>
        <v>7.0429983094215993</v>
      </c>
    </row>
    <row r="676" spans="1:23">
      <c r="A676" s="11" t="s">
        <v>69</v>
      </c>
      <c r="B676" s="11" t="s">
        <v>65</v>
      </c>
      <c r="C676" s="12">
        <v>2801.4396430400002</v>
      </c>
      <c r="D676" s="11">
        <v>3</v>
      </c>
      <c r="E676" s="11">
        <v>17324</v>
      </c>
      <c r="F676" s="11" t="s">
        <v>64</v>
      </c>
      <c r="G676" s="11">
        <v>7</v>
      </c>
      <c r="H676" s="11" t="s">
        <v>57</v>
      </c>
      <c r="I676" s="11">
        <v>11</v>
      </c>
      <c r="J676" s="11">
        <v>4340</v>
      </c>
      <c r="K676" s="11">
        <v>4340</v>
      </c>
      <c r="L676" s="11">
        <v>631</v>
      </c>
      <c r="M676" s="12">
        <v>0.48442242943500002</v>
      </c>
      <c r="N676" s="13">
        <v>1</v>
      </c>
      <c r="O676" s="14">
        <f t="shared" si="50"/>
        <v>0.48442242943500002</v>
      </c>
      <c r="P676" s="14">
        <v>3.2994349999999999</v>
      </c>
      <c r="Q676" s="14">
        <v>0.11773699999999999</v>
      </c>
      <c r="R676" s="14">
        <f t="shared" si="51"/>
        <v>1.5983203184628691</v>
      </c>
      <c r="S676" s="14">
        <f t="shared" si="52"/>
        <v>5.7034443574388596E-2</v>
      </c>
      <c r="T676" s="13">
        <v>0.93</v>
      </c>
      <c r="U676" s="13">
        <v>0.92</v>
      </c>
      <c r="V676" s="14">
        <f t="shared" si="53"/>
        <v>1.4864378961704683</v>
      </c>
      <c r="W676" s="14">
        <f t="shared" si="54"/>
        <v>5.247168808843751E-2</v>
      </c>
    </row>
    <row r="677" spans="1:23">
      <c r="A677" s="11" t="s">
        <v>69</v>
      </c>
      <c r="B677" s="11" t="s">
        <v>65</v>
      </c>
      <c r="C677" s="12">
        <v>2801.4396430400002</v>
      </c>
      <c r="D677" s="11">
        <v>3</v>
      </c>
      <c r="E677" s="11">
        <v>17325</v>
      </c>
      <c r="F677" s="11" t="s">
        <v>64</v>
      </c>
      <c r="G677" s="11">
        <v>7</v>
      </c>
      <c r="H677" s="11" t="s">
        <v>57</v>
      </c>
      <c r="I677" s="11">
        <v>11</v>
      </c>
      <c r="J677" s="11">
        <v>4340</v>
      </c>
      <c r="K677" s="11">
        <v>4340</v>
      </c>
      <c r="L677" s="11">
        <v>631</v>
      </c>
      <c r="M677" s="12">
        <v>1.56283140485</v>
      </c>
      <c r="N677" s="13">
        <v>1</v>
      </c>
      <c r="O677" s="14">
        <f t="shared" si="50"/>
        <v>1.56283140485</v>
      </c>
      <c r="P677" s="14">
        <v>3.2994349999999999</v>
      </c>
      <c r="Q677" s="14">
        <v>0.11773699999999999</v>
      </c>
      <c r="R677" s="14">
        <f t="shared" si="51"/>
        <v>5.1564606362612597</v>
      </c>
      <c r="S677" s="14">
        <f t="shared" si="52"/>
        <v>0.18400308111282446</v>
      </c>
      <c r="T677" s="13">
        <v>0.93</v>
      </c>
      <c r="U677" s="13">
        <v>0.92</v>
      </c>
      <c r="V677" s="14">
        <f t="shared" si="53"/>
        <v>4.7955083917229722</v>
      </c>
      <c r="W677" s="14">
        <f t="shared" si="54"/>
        <v>0.16928283462379851</v>
      </c>
    </row>
    <row r="678" spans="1:23">
      <c r="A678" s="11" t="s">
        <v>69</v>
      </c>
      <c r="B678" s="11" t="s">
        <v>65</v>
      </c>
      <c r="C678" s="12">
        <v>2801.4396430400002</v>
      </c>
      <c r="D678" s="11">
        <v>3</v>
      </c>
      <c r="E678" s="11">
        <v>17326</v>
      </c>
      <c r="F678" s="11" t="s">
        <v>64</v>
      </c>
      <c r="G678" s="11">
        <v>7</v>
      </c>
      <c r="H678" s="11" t="s">
        <v>58</v>
      </c>
      <c r="I678" s="11">
        <v>13</v>
      </c>
      <c r="J678" s="11">
        <v>6170</v>
      </c>
      <c r="K678" s="11">
        <v>6170</v>
      </c>
      <c r="L678" s="11">
        <v>633</v>
      </c>
      <c r="M678" s="12">
        <v>1.56183239796</v>
      </c>
      <c r="N678" s="13">
        <v>1</v>
      </c>
      <c r="O678" s="14">
        <f t="shared" si="50"/>
        <v>1.56183239796</v>
      </c>
      <c r="P678" s="14">
        <v>1.6597740000000001</v>
      </c>
      <c r="Q678" s="14">
        <v>6.0443999999999998E-2</v>
      </c>
      <c r="R678" s="14">
        <f t="shared" si="51"/>
        <v>2.5922888064916609</v>
      </c>
      <c r="S678" s="14">
        <f t="shared" si="52"/>
        <v>9.4403397462294231E-2</v>
      </c>
      <c r="T678" s="13">
        <v>0.93</v>
      </c>
      <c r="U678" s="13">
        <v>0.92</v>
      </c>
      <c r="V678" s="14">
        <f t="shared" si="53"/>
        <v>2.4108285900372448</v>
      </c>
      <c r="W678" s="14">
        <f t="shared" si="54"/>
        <v>8.6851125665310697E-2</v>
      </c>
    </row>
    <row r="679" spans="1:23">
      <c r="A679" s="11" t="s">
        <v>69</v>
      </c>
      <c r="B679" s="11" t="s">
        <v>65</v>
      </c>
      <c r="C679" s="12">
        <v>2801.4396430400002</v>
      </c>
      <c r="D679" s="11">
        <v>3</v>
      </c>
      <c r="E679" s="11">
        <v>17327</v>
      </c>
      <c r="F679" s="11" t="s">
        <v>64</v>
      </c>
      <c r="G679" s="11">
        <v>7</v>
      </c>
      <c r="H679" s="11" t="s">
        <v>51</v>
      </c>
      <c r="I679" s="11">
        <v>4</v>
      </c>
      <c r="J679" s="11">
        <v>1550</v>
      </c>
      <c r="K679" s="11">
        <v>1550</v>
      </c>
      <c r="L679" s="11">
        <v>624</v>
      </c>
      <c r="M679" s="12">
        <v>2.0235376660600002</v>
      </c>
      <c r="N679" s="13">
        <v>1</v>
      </c>
      <c r="O679" s="14">
        <f t="shared" si="50"/>
        <v>2.0235376660600002</v>
      </c>
      <c r="P679" s="14">
        <v>8.9435769999999994</v>
      </c>
      <c r="Q679" s="14">
        <v>1.3322039999999999</v>
      </c>
      <c r="R679" s="14">
        <f t="shared" si="51"/>
        <v>18.097664928807898</v>
      </c>
      <c r="S679" s="14">
        <f t="shared" si="52"/>
        <v>2.6957649728757964</v>
      </c>
      <c r="T679" s="13">
        <v>0.93</v>
      </c>
      <c r="U679" s="13">
        <v>0.92</v>
      </c>
      <c r="V679" s="14">
        <f t="shared" si="53"/>
        <v>16.830828383791346</v>
      </c>
      <c r="W679" s="14">
        <f t="shared" si="54"/>
        <v>2.4801037750457327</v>
      </c>
    </row>
    <row r="680" spans="1:23">
      <c r="A680" s="11" t="s">
        <v>69</v>
      </c>
      <c r="B680" s="11" t="s">
        <v>65</v>
      </c>
      <c r="C680" s="12">
        <v>2801.4396430400002</v>
      </c>
      <c r="D680" s="11">
        <v>3</v>
      </c>
      <c r="E680" s="11">
        <v>17328</v>
      </c>
      <c r="F680" s="11" t="s">
        <v>64</v>
      </c>
      <c r="G680" s="11">
        <v>7</v>
      </c>
      <c r="H680" s="11" t="s">
        <v>58</v>
      </c>
      <c r="I680" s="11">
        <v>13</v>
      </c>
      <c r="J680" s="11">
        <v>6110</v>
      </c>
      <c r="K680" s="11">
        <v>6110</v>
      </c>
      <c r="L680" s="11">
        <v>633</v>
      </c>
      <c r="M680" s="12">
        <v>0.404087072637</v>
      </c>
      <c r="N680" s="13">
        <v>1</v>
      </c>
      <c r="O680" s="14">
        <f t="shared" si="50"/>
        <v>0.404087072637</v>
      </c>
      <c r="P680" s="14">
        <v>1.6597740000000001</v>
      </c>
      <c r="Q680" s="14">
        <v>6.0443999999999998E-2</v>
      </c>
      <c r="R680" s="14">
        <f t="shared" si="51"/>
        <v>0.67069321689900407</v>
      </c>
      <c r="S680" s="14">
        <f t="shared" si="52"/>
        <v>2.4424639018470827E-2</v>
      </c>
      <c r="T680" s="13">
        <v>0.93</v>
      </c>
      <c r="U680" s="13">
        <v>0.92</v>
      </c>
      <c r="V680" s="14">
        <f t="shared" si="53"/>
        <v>0.62374469171607383</v>
      </c>
      <c r="W680" s="14">
        <f t="shared" si="54"/>
        <v>2.2470667896993163E-2</v>
      </c>
    </row>
    <row r="681" spans="1:23">
      <c r="A681" s="11" t="s">
        <v>69</v>
      </c>
      <c r="B681" s="11" t="s">
        <v>65</v>
      </c>
      <c r="C681" s="12">
        <v>2801.4396430400002</v>
      </c>
      <c r="D681" s="11">
        <v>3</v>
      </c>
      <c r="E681" s="11">
        <v>17329</v>
      </c>
      <c r="F681" s="11" t="s">
        <v>64</v>
      </c>
      <c r="G681" s="11">
        <v>7</v>
      </c>
      <c r="H681" s="11" t="s">
        <v>58</v>
      </c>
      <c r="I681" s="11">
        <v>13</v>
      </c>
      <c r="J681" s="11">
        <v>6460</v>
      </c>
      <c r="K681" s="11">
        <v>6460</v>
      </c>
      <c r="L681" s="11">
        <v>633</v>
      </c>
      <c r="M681" s="12">
        <v>1.0494477793300001</v>
      </c>
      <c r="N681" s="13">
        <v>1</v>
      </c>
      <c r="O681" s="14">
        <f t="shared" si="50"/>
        <v>1.0494477793300001</v>
      </c>
      <c r="P681" s="14">
        <v>1.6597740000000001</v>
      </c>
      <c r="Q681" s="14">
        <v>6.0443999999999998E-2</v>
      </c>
      <c r="R681" s="14">
        <f t="shared" si="51"/>
        <v>1.7418461384896717</v>
      </c>
      <c r="S681" s="14">
        <f t="shared" si="52"/>
        <v>6.3432821573822518E-2</v>
      </c>
      <c r="T681" s="13">
        <v>0.93</v>
      </c>
      <c r="U681" s="13">
        <v>0.92</v>
      </c>
      <c r="V681" s="14">
        <f t="shared" si="53"/>
        <v>1.6199169087953948</v>
      </c>
      <c r="W681" s="14">
        <f t="shared" si="54"/>
        <v>5.8358195847916718E-2</v>
      </c>
    </row>
    <row r="682" spans="1:23">
      <c r="A682" s="11" t="s">
        <v>69</v>
      </c>
      <c r="B682" s="11" t="s">
        <v>65</v>
      </c>
      <c r="C682" s="12">
        <v>2801.4396430400002</v>
      </c>
      <c r="D682" s="11">
        <v>3</v>
      </c>
      <c r="E682" s="11">
        <v>17330</v>
      </c>
      <c r="F682" s="11" t="s">
        <v>64</v>
      </c>
      <c r="G682" s="11">
        <v>7</v>
      </c>
      <c r="H682" s="11" t="s">
        <v>57</v>
      </c>
      <c r="I682" s="11">
        <v>11</v>
      </c>
      <c r="J682" s="11">
        <v>4340</v>
      </c>
      <c r="K682" s="11">
        <v>1180</v>
      </c>
      <c r="L682" s="11">
        <v>631</v>
      </c>
      <c r="M682" s="12">
        <v>7.3076205255500001E-2</v>
      </c>
      <c r="N682" s="13">
        <v>1</v>
      </c>
      <c r="O682" s="14">
        <f t="shared" si="50"/>
        <v>7.3076205255500001E-2</v>
      </c>
      <c r="P682" s="14">
        <v>3.2994349999999999</v>
      </c>
      <c r="Q682" s="14">
        <v>0.11773699999999999</v>
      </c>
      <c r="R682" s="14">
        <f t="shared" si="51"/>
        <v>0.24111018928718064</v>
      </c>
      <c r="S682" s="14">
        <f t="shared" si="52"/>
        <v>8.6037731781668028E-3</v>
      </c>
      <c r="T682" s="13">
        <v>0.93</v>
      </c>
      <c r="U682" s="13">
        <v>0.92</v>
      </c>
      <c r="V682" s="14">
        <f t="shared" si="53"/>
        <v>0.22423247603707802</v>
      </c>
      <c r="W682" s="14">
        <f t="shared" si="54"/>
        <v>7.9154713239134589E-3</v>
      </c>
    </row>
    <row r="683" spans="1:23">
      <c r="A683" s="11" t="s">
        <v>69</v>
      </c>
      <c r="B683" s="11" t="s">
        <v>65</v>
      </c>
      <c r="C683" s="12">
        <v>2801.4396430400002</v>
      </c>
      <c r="D683" s="11">
        <v>3</v>
      </c>
      <c r="E683" s="11">
        <v>17331</v>
      </c>
      <c r="F683" s="11" t="s">
        <v>64</v>
      </c>
      <c r="G683" s="11">
        <v>7</v>
      </c>
      <c r="H683" s="11" t="s">
        <v>57</v>
      </c>
      <c r="I683" s="11">
        <v>11</v>
      </c>
      <c r="J683" s="11">
        <v>4340</v>
      </c>
      <c r="K683" s="11">
        <v>1180</v>
      </c>
      <c r="L683" s="11">
        <v>631</v>
      </c>
      <c r="M683" s="12">
        <v>9.1447152143700004E-3</v>
      </c>
      <c r="N683" s="13">
        <v>1</v>
      </c>
      <c r="O683" s="14">
        <f t="shared" si="50"/>
        <v>9.1447152143700004E-3</v>
      </c>
      <c r="P683" s="14">
        <v>3.2994349999999999</v>
      </c>
      <c r="Q683" s="14">
        <v>0.11773699999999999</v>
      </c>
      <c r="R683" s="14">
        <f t="shared" si="51"/>
        <v>3.0172393443324882E-2</v>
      </c>
      <c r="S683" s="14">
        <f t="shared" si="52"/>
        <v>1.0766713351942807E-3</v>
      </c>
      <c r="T683" s="13">
        <v>0.93</v>
      </c>
      <c r="U683" s="13">
        <v>0.92</v>
      </c>
      <c r="V683" s="14">
        <f t="shared" si="53"/>
        <v>2.8060325902292141E-2</v>
      </c>
      <c r="W683" s="14">
        <f t="shared" si="54"/>
        <v>9.9053762837873825E-4</v>
      </c>
    </row>
    <row r="684" spans="1:23">
      <c r="A684" s="11" t="s">
        <v>69</v>
      </c>
      <c r="B684" s="11" t="s">
        <v>65</v>
      </c>
      <c r="C684" s="12">
        <v>2801.4396430400002</v>
      </c>
      <c r="D684" s="11">
        <v>3</v>
      </c>
      <c r="E684" s="11">
        <v>17332</v>
      </c>
      <c r="F684" s="11" t="s">
        <v>64</v>
      </c>
      <c r="G684" s="11">
        <v>7</v>
      </c>
      <c r="H684" s="11" t="s">
        <v>57</v>
      </c>
      <c r="I684" s="11">
        <v>11</v>
      </c>
      <c r="J684" s="11">
        <v>4340</v>
      </c>
      <c r="K684" s="11">
        <v>1180</v>
      </c>
      <c r="L684" s="11">
        <v>631</v>
      </c>
      <c r="M684" s="12">
        <v>7.4886866971299995E-2</v>
      </c>
      <c r="N684" s="13">
        <v>1</v>
      </c>
      <c r="O684" s="14">
        <f t="shared" si="50"/>
        <v>7.4886866971299995E-2</v>
      </c>
      <c r="P684" s="14">
        <v>3.2994349999999999</v>
      </c>
      <c r="Q684" s="14">
        <v>0.11773699999999999</v>
      </c>
      <c r="R684" s="14">
        <f t="shared" si="51"/>
        <v>0.2470843499254512</v>
      </c>
      <c r="S684" s="14">
        <f t="shared" si="52"/>
        <v>8.8169550565999465E-3</v>
      </c>
      <c r="T684" s="13">
        <v>0.93</v>
      </c>
      <c r="U684" s="13">
        <v>0.92</v>
      </c>
      <c r="V684" s="14">
        <f t="shared" si="53"/>
        <v>0.22978844543066962</v>
      </c>
      <c r="W684" s="14">
        <f t="shared" si="54"/>
        <v>8.1115986520719514E-3</v>
      </c>
    </row>
    <row r="685" spans="1:23">
      <c r="A685" s="11" t="s">
        <v>69</v>
      </c>
      <c r="B685" s="11" t="s">
        <v>65</v>
      </c>
      <c r="C685" s="12">
        <v>2801.4396430400002</v>
      </c>
      <c r="D685" s="11">
        <v>3</v>
      </c>
      <c r="E685" s="11">
        <v>17333</v>
      </c>
      <c r="F685" s="11" t="s">
        <v>64</v>
      </c>
      <c r="G685" s="11">
        <v>7</v>
      </c>
      <c r="H685" s="11" t="s">
        <v>58</v>
      </c>
      <c r="I685" s="11">
        <v>13</v>
      </c>
      <c r="J685" s="11">
        <v>6410</v>
      </c>
      <c r="K685" s="11">
        <v>6410</v>
      </c>
      <c r="L685" s="11">
        <v>633</v>
      </c>
      <c r="M685" s="12">
        <v>0.11041361332999999</v>
      </c>
      <c r="N685" s="13">
        <v>1</v>
      </c>
      <c r="O685" s="14">
        <f t="shared" si="50"/>
        <v>0.11041361332999999</v>
      </c>
      <c r="P685" s="14">
        <v>1.6597740000000001</v>
      </c>
      <c r="Q685" s="14">
        <v>6.0443999999999998E-2</v>
      </c>
      <c r="R685" s="14">
        <f t="shared" si="51"/>
        <v>0.18326164465118741</v>
      </c>
      <c r="S685" s="14">
        <f t="shared" si="52"/>
        <v>6.6738404441185192E-3</v>
      </c>
      <c r="T685" s="13">
        <v>0.93</v>
      </c>
      <c r="U685" s="13">
        <v>0.92</v>
      </c>
      <c r="V685" s="14">
        <f t="shared" si="53"/>
        <v>0.1704333295256043</v>
      </c>
      <c r="W685" s="14">
        <f t="shared" si="54"/>
        <v>6.1399332085890377E-3</v>
      </c>
    </row>
    <row r="686" spans="1:23">
      <c r="A686" s="11" t="s">
        <v>69</v>
      </c>
      <c r="B686" s="11" t="s">
        <v>65</v>
      </c>
      <c r="C686" s="12">
        <v>2801.4396430400002</v>
      </c>
      <c r="D686" s="11">
        <v>3</v>
      </c>
      <c r="E686" s="11">
        <v>17334</v>
      </c>
      <c r="F686" s="11" t="s">
        <v>64</v>
      </c>
      <c r="G686" s="11">
        <v>7</v>
      </c>
      <c r="H686" s="11" t="s">
        <v>68</v>
      </c>
      <c r="I686" s="11">
        <v>10</v>
      </c>
      <c r="J686" s="11">
        <v>3200</v>
      </c>
      <c r="K686" s="11">
        <v>3200</v>
      </c>
      <c r="L686" s="11">
        <v>630</v>
      </c>
      <c r="M686" s="12">
        <v>7.3346722299500002E-6</v>
      </c>
      <c r="N686" s="13">
        <v>1</v>
      </c>
      <c r="O686" s="14">
        <f t="shared" si="50"/>
        <v>7.3346722299500002E-6</v>
      </c>
      <c r="P686" s="14">
        <v>3.7313529999999999</v>
      </c>
      <c r="Q686" s="14">
        <v>0.13450200000000001</v>
      </c>
      <c r="R686" s="14">
        <f t="shared" si="51"/>
        <v>2.7368251229240624E-5</v>
      </c>
      <c r="S686" s="14">
        <f t="shared" si="52"/>
        <v>9.865280842727351E-7</v>
      </c>
      <c r="T686" s="13">
        <v>0.93</v>
      </c>
      <c r="U686" s="13">
        <v>0.92</v>
      </c>
      <c r="V686" s="14">
        <f t="shared" si="53"/>
        <v>2.5452473643193781E-5</v>
      </c>
      <c r="W686" s="14">
        <f t="shared" si="54"/>
        <v>9.0760583753091633E-7</v>
      </c>
    </row>
    <row r="687" spans="1:23">
      <c r="A687" s="11" t="s">
        <v>69</v>
      </c>
      <c r="B687" s="11" t="s">
        <v>65</v>
      </c>
      <c r="C687" s="12">
        <v>2801.4396430400002</v>
      </c>
      <c r="D687" s="11">
        <v>3</v>
      </c>
      <c r="E687" s="11">
        <v>17335</v>
      </c>
      <c r="F687" s="11" t="s">
        <v>64</v>
      </c>
      <c r="G687" s="11">
        <v>7</v>
      </c>
      <c r="H687" s="11" t="s">
        <v>68</v>
      </c>
      <c r="I687" s="11">
        <v>10</v>
      </c>
      <c r="J687" s="11">
        <v>3200</v>
      </c>
      <c r="K687" s="11">
        <v>3200</v>
      </c>
      <c r="L687" s="11">
        <v>630</v>
      </c>
      <c r="M687" s="12">
        <v>0.86769044695300002</v>
      </c>
      <c r="N687" s="13">
        <v>1</v>
      </c>
      <c r="O687" s="14">
        <f t="shared" si="50"/>
        <v>0.86769044695300002</v>
      </c>
      <c r="P687" s="14">
        <v>3.7313529999999999</v>
      </c>
      <c r="Q687" s="14">
        <v>0.13450200000000001</v>
      </c>
      <c r="R687" s="14">
        <f t="shared" si="51"/>
        <v>3.2376593523094175</v>
      </c>
      <c r="S687" s="14">
        <f t="shared" si="52"/>
        <v>0.11670610049607241</v>
      </c>
      <c r="T687" s="13">
        <v>0.93</v>
      </c>
      <c r="U687" s="13">
        <v>0.92</v>
      </c>
      <c r="V687" s="14">
        <f t="shared" si="53"/>
        <v>3.0110231976477584</v>
      </c>
      <c r="W687" s="14">
        <f t="shared" si="54"/>
        <v>0.10736961245638663</v>
      </c>
    </row>
    <row r="688" spans="1:23">
      <c r="A688" s="11" t="s">
        <v>69</v>
      </c>
      <c r="B688" s="11" t="s">
        <v>65</v>
      </c>
      <c r="C688" s="12">
        <v>2801.4396430400002</v>
      </c>
      <c r="D688" s="11">
        <v>3</v>
      </c>
      <c r="E688" s="11">
        <v>17336</v>
      </c>
      <c r="F688" s="11" t="s">
        <v>64</v>
      </c>
      <c r="G688" s="11">
        <v>7</v>
      </c>
      <c r="H688" s="11" t="s">
        <v>51</v>
      </c>
      <c r="I688" s="11">
        <v>4</v>
      </c>
      <c r="J688" s="11">
        <v>1400</v>
      </c>
      <c r="K688" s="11">
        <v>1400</v>
      </c>
      <c r="L688" s="11">
        <v>624</v>
      </c>
      <c r="M688" s="12">
        <v>1.8487471202500001</v>
      </c>
      <c r="N688" s="13">
        <v>1</v>
      </c>
      <c r="O688" s="14">
        <f t="shared" si="50"/>
        <v>1.8487471202500001</v>
      </c>
      <c r="P688" s="14">
        <v>8.9435769999999994</v>
      </c>
      <c r="Q688" s="14">
        <v>1.3322039999999999</v>
      </c>
      <c r="R688" s="14">
        <f t="shared" si="51"/>
        <v>16.534412223484136</v>
      </c>
      <c r="S688" s="14">
        <f t="shared" si="52"/>
        <v>2.462908308585531</v>
      </c>
      <c r="T688" s="13">
        <v>0.93</v>
      </c>
      <c r="U688" s="13">
        <v>0.92</v>
      </c>
      <c r="V688" s="14">
        <f t="shared" si="53"/>
        <v>15.377003367840247</v>
      </c>
      <c r="W688" s="14">
        <f t="shared" si="54"/>
        <v>2.2658756438986885</v>
      </c>
    </row>
    <row r="689" spans="1:23">
      <c r="A689" s="11" t="s">
        <v>69</v>
      </c>
      <c r="B689" s="11" t="s">
        <v>65</v>
      </c>
      <c r="C689" s="12">
        <v>2801.4396430400002</v>
      </c>
      <c r="D689" s="11">
        <v>3</v>
      </c>
      <c r="E689" s="11">
        <v>17337</v>
      </c>
      <c r="F689" s="11" t="s">
        <v>71</v>
      </c>
      <c r="G689" s="11">
        <v>6</v>
      </c>
      <c r="H689" s="11" t="s">
        <v>68</v>
      </c>
      <c r="I689" s="11">
        <v>10</v>
      </c>
      <c r="J689" s="11">
        <v>3200</v>
      </c>
      <c r="K689" s="11">
        <v>1180</v>
      </c>
      <c r="L689" s="11">
        <v>610</v>
      </c>
      <c r="M689" s="12">
        <v>8.8295553432400004E-2</v>
      </c>
      <c r="N689" s="13">
        <v>1</v>
      </c>
      <c r="O689" s="14">
        <f t="shared" si="50"/>
        <v>8.8295553432400004E-2</v>
      </c>
      <c r="P689" s="14">
        <v>3.5653290000000002</v>
      </c>
      <c r="Q689" s="14">
        <v>0.132608</v>
      </c>
      <c r="R689" s="14">
        <f t="shared" si="51"/>
        <v>0.31480269722358528</v>
      </c>
      <c r="S689" s="14">
        <f t="shared" si="52"/>
        <v>1.17086967495637E-2</v>
      </c>
      <c r="T689" s="13">
        <v>0.59519999999999995</v>
      </c>
      <c r="U689" s="13">
        <v>0.5796</v>
      </c>
      <c r="V689" s="14">
        <f t="shared" si="53"/>
        <v>0.18737056538747796</v>
      </c>
      <c r="W689" s="14">
        <f t="shared" si="54"/>
        <v>6.7863606360471212E-3</v>
      </c>
    </row>
    <row r="690" spans="1:23">
      <c r="A690" s="11" t="s">
        <v>69</v>
      </c>
      <c r="B690" s="11" t="s">
        <v>65</v>
      </c>
      <c r="C690" s="12">
        <v>2801.4396430400002</v>
      </c>
      <c r="D690" s="11">
        <v>3</v>
      </c>
      <c r="E690" s="11">
        <v>17338</v>
      </c>
      <c r="F690" s="11" t="s">
        <v>64</v>
      </c>
      <c r="G690" s="11">
        <v>7</v>
      </c>
      <c r="H690" s="11" t="s">
        <v>68</v>
      </c>
      <c r="I690" s="11">
        <v>10</v>
      </c>
      <c r="J690" s="11">
        <v>3200</v>
      </c>
      <c r="K690" s="11">
        <v>1180</v>
      </c>
      <c r="L690" s="11">
        <v>630</v>
      </c>
      <c r="M690" s="12">
        <v>0.60282819229999995</v>
      </c>
      <c r="N690" s="13">
        <v>1</v>
      </c>
      <c r="O690" s="14">
        <f t="shared" si="50"/>
        <v>0.60282819229999995</v>
      </c>
      <c r="P690" s="14">
        <v>3.7313529999999999</v>
      </c>
      <c r="Q690" s="14">
        <v>0.13450200000000001</v>
      </c>
      <c r="R690" s="14">
        <f t="shared" si="51"/>
        <v>2.2493647838231818</v>
      </c>
      <c r="S690" s="14">
        <f t="shared" si="52"/>
        <v>8.10815975207346E-2</v>
      </c>
      <c r="T690" s="13">
        <v>0.93</v>
      </c>
      <c r="U690" s="13">
        <v>0.92</v>
      </c>
      <c r="V690" s="14">
        <f t="shared" si="53"/>
        <v>2.0919092489555591</v>
      </c>
      <c r="W690" s="14">
        <f t="shared" si="54"/>
        <v>7.459506971907584E-2</v>
      </c>
    </row>
    <row r="691" spans="1:23">
      <c r="A691" s="11" t="s">
        <v>69</v>
      </c>
      <c r="B691" s="11" t="s">
        <v>65</v>
      </c>
      <c r="C691" s="12">
        <v>2801.4396430400002</v>
      </c>
      <c r="D691" s="11">
        <v>3</v>
      </c>
      <c r="E691" s="11">
        <v>17339</v>
      </c>
      <c r="F691" s="11" t="s">
        <v>64</v>
      </c>
      <c r="G691" s="11">
        <v>7</v>
      </c>
      <c r="H691" s="11" t="s">
        <v>68</v>
      </c>
      <c r="I691" s="11">
        <v>10</v>
      </c>
      <c r="J691" s="11">
        <v>3200</v>
      </c>
      <c r="K691" s="11">
        <v>1180</v>
      </c>
      <c r="L691" s="11">
        <v>630</v>
      </c>
      <c r="M691" s="12">
        <v>9.76609416974E-2</v>
      </c>
      <c r="N691" s="13">
        <v>1</v>
      </c>
      <c r="O691" s="14">
        <f t="shared" si="50"/>
        <v>9.76609416974E-2</v>
      </c>
      <c r="P691" s="14">
        <v>3.7313529999999999</v>
      </c>
      <c r="Q691" s="14">
        <v>0.13450200000000001</v>
      </c>
      <c r="R691" s="14">
        <f t="shared" si="51"/>
        <v>0.36440744778541856</v>
      </c>
      <c r="S691" s="14">
        <f t="shared" si="52"/>
        <v>1.3135591980183697E-2</v>
      </c>
      <c r="T691" s="13">
        <v>0.93</v>
      </c>
      <c r="U691" s="13">
        <v>0.92</v>
      </c>
      <c r="V691" s="14">
        <f t="shared" si="53"/>
        <v>0.33889892644043929</v>
      </c>
      <c r="W691" s="14">
        <f t="shared" si="54"/>
        <v>1.2084744621769002E-2</v>
      </c>
    </row>
    <row r="692" spans="1:23">
      <c r="A692" s="11" t="s">
        <v>69</v>
      </c>
      <c r="B692" s="11" t="s">
        <v>65</v>
      </c>
      <c r="C692" s="12">
        <v>2801.4396430400002</v>
      </c>
      <c r="D692" s="11">
        <v>3</v>
      </c>
      <c r="E692" s="11">
        <v>17340</v>
      </c>
      <c r="F692" s="11" t="s">
        <v>64</v>
      </c>
      <c r="G692" s="11">
        <v>7</v>
      </c>
      <c r="H692" s="11" t="s">
        <v>70</v>
      </c>
      <c r="I692" s="11">
        <v>3</v>
      </c>
      <c r="J692" s="11">
        <v>1300</v>
      </c>
      <c r="K692" s="11">
        <v>1300</v>
      </c>
      <c r="L692" s="11">
        <v>623</v>
      </c>
      <c r="M692" s="12">
        <v>3.0553172743000001</v>
      </c>
      <c r="N692" s="13">
        <v>1</v>
      </c>
      <c r="O692" s="14">
        <f t="shared" si="50"/>
        <v>3.0553172743000001</v>
      </c>
      <c r="P692" s="14">
        <v>8.0561690000000006</v>
      </c>
      <c r="Q692" s="14">
        <v>1.229884</v>
      </c>
      <c r="R692" s="14">
        <f t="shared" si="51"/>
        <v>24.61415231038016</v>
      </c>
      <c r="S692" s="14">
        <f t="shared" si="52"/>
        <v>3.7576858305851815</v>
      </c>
      <c r="T692" s="13">
        <v>0.93</v>
      </c>
      <c r="U692" s="13">
        <v>0.92</v>
      </c>
      <c r="V692" s="14">
        <f t="shared" si="53"/>
        <v>22.891161648653551</v>
      </c>
      <c r="W692" s="14">
        <f t="shared" si="54"/>
        <v>3.4570709641383672</v>
      </c>
    </row>
    <row r="693" spans="1:23">
      <c r="A693" s="11" t="s">
        <v>69</v>
      </c>
      <c r="B693" s="11" t="s">
        <v>65</v>
      </c>
      <c r="C693" s="12">
        <v>2801.4396430400002</v>
      </c>
      <c r="D693" s="11">
        <v>3</v>
      </c>
      <c r="E693" s="11">
        <v>17341</v>
      </c>
      <c r="F693" s="11" t="s">
        <v>64</v>
      </c>
      <c r="G693" s="11">
        <v>7</v>
      </c>
      <c r="H693" s="11" t="s">
        <v>70</v>
      </c>
      <c r="I693" s="11">
        <v>3</v>
      </c>
      <c r="J693" s="11">
        <v>1300</v>
      </c>
      <c r="K693" s="11">
        <v>1300</v>
      </c>
      <c r="L693" s="11">
        <v>623</v>
      </c>
      <c r="M693" s="12">
        <v>3.4144979031599999E-2</v>
      </c>
      <c r="N693" s="13">
        <v>1</v>
      </c>
      <c r="O693" s="14">
        <f t="shared" si="50"/>
        <v>3.4144979031599999E-2</v>
      </c>
      <c r="P693" s="14">
        <v>8.0561690000000006</v>
      </c>
      <c r="Q693" s="14">
        <v>1.229884</v>
      </c>
      <c r="R693" s="14">
        <f t="shared" si="51"/>
        <v>0.27507772158002597</v>
      </c>
      <c r="S693" s="14">
        <f t="shared" si="52"/>
        <v>4.1994363391300332E-2</v>
      </c>
      <c r="T693" s="13">
        <v>0.93</v>
      </c>
      <c r="U693" s="13">
        <v>0.92</v>
      </c>
      <c r="V693" s="14">
        <f t="shared" si="53"/>
        <v>0.25582228106942417</v>
      </c>
      <c r="W693" s="14">
        <f t="shared" si="54"/>
        <v>3.8634814319996311E-2</v>
      </c>
    </row>
    <row r="694" spans="1:23">
      <c r="A694" s="11" t="s">
        <v>69</v>
      </c>
      <c r="B694" s="11" t="s">
        <v>65</v>
      </c>
      <c r="C694" s="12">
        <v>2801.4396430400002</v>
      </c>
      <c r="D694" s="11">
        <v>3</v>
      </c>
      <c r="E694" s="11">
        <v>17342</v>
      </c>
      <c r="F694" s="11" t="s">
        <v>64</v>
      </c>
      <c r="G694" s="11">
        <v>7</v>
      </c>
      <c r="H694" s="11" t="s">
        <v>51</v>
      </c>
      <c r="I694" s="11">
        <v>4</v>
      </c>
      <c r="J694" s="11">
        <v>1700</v>
      </c>
      <c r="K694" s="11">
        <v>1700</v>
      </c>
      <c r="L694" s="11">
        <v>624</v>
      </c>
      <c r="M694" s="12">
        <v>0.64910538359699999</v>
      </c>
      <c r="N694" s="13">
        <v>1</v>
      </c>
      <c r="O694" s="14">
        <f t="shared" si="50"/>
        <v>0.64910538359699999</v>
      </c>
      <c r="P694" s="14">
        <v>8.9435769999999994</v>
      </c>
      <c r="Q694" s="14">
        <v>1.3322039999999999</v>
      </c>
      <c r="R694" s="14">
        <f t="shared" si="51"/>
        <v>5.8053239793143057</v>
      </c>
      <c r="S694" s="14">
        <f t="shared" si="52"/>
        <v>0.86474078844945779</v>
      </c>
      <c r="T694" s="13">
        <v>0.93</v>
      </c>
      <c r="U694" s="13">
        <v>0.92</v>
      </c>
      <c r="V694" s="14">
        <f t="shared" si="53"/>
        <v>5.3989513007623042</v>
      </c>
      <c r="W694" s="14">
        <f t="shared" si="54"/>
        <v>0.79556152537350122</v>
      </c>
    </row>
    <row r="695" spans="1:23">
      <c r="A695" s="11" t="s">
        <v>69</v>
      </c>
      <c r="B695" s="11" t="s">
        <v>65</v>
      </c>
      <c r="C695" s="12">
        <v>2801.4396430400002</v>
      </c>
      <c r="D695" s="11">
        <v>3</v>
      </c>
      <c r="E695" s="11">
        <v>17343</v>
      </c>
      <c r="F695" s="11" t="s">
        <v>71</v>
      </c>
      <c r="G695" s="11">
        <v>6</v>
      </c>
      <c r="H695" s="11" t="s">
        <v>56</v>
      </c>
      <c r="I695" s="11">
        <v>7</v>
      </c>
      <c r="J695" s="11">
        <v>2110</v>
      </c>
      <c r="K695" s="11">
        <v>2110</v>
      </c>
      <c r="L695" s="11">
        <v>607</v>
      </c>
      <c r="M695" s="12">
        <v>10.6233950832</v>
      </c>
      <c r="N695" s="13">
        <v>1</v>
      </c>
      <c r="O695" s="14">
        <f t="shared" si="50"/>
        <v>10.6233950832</v>
      </c>
      <c r="P695" s="14">
        <v>5.1233649999999997</v>
      </c>
      <c r="Q695" s="14">
        <v>0.78712700000000002</v>
      </c>
      <c r="R695" s="14">
        <f t="shared" si="51"/>
        <v>54.427530550438966</v>
      </c>
      <c r="S695" s="14">
        <f t="shared" si="52"/>
        <v>8.3619611016539661</v>
      </c>
      <c r="T695" s="13">
        <v>0.59519999999999995</v>
      </c>
      <c r="U695" s="13">
        <v>0.5796</v>
      </c>
      <c r="V695" s="14">
        <f t="shared" si="53"/>
        <v>32.395266183621267</v>
      </c>
      <c r="W695" s="14">
        <f t="shared" si="54"/>
        <v>4.8465926545186386</v>
      </c>
    </row>
    <row r="696" spans="1:23">
      <c r="A696" s="11" t="s">
        <v>69</v>
      </c>
      <c r="B696" s="11" t="s">
        <v>65</v>
      </c>
      <c r="C696" s="12">
        <v>2801.4396430400002</v>
      </c>
      <c r="D696" s="11">
        <v>3</v>
      </c>
      <c r="E696" s="11">
        <v>17344</v>
      </c>
      <c r="F696" s="11" t="s">
        <v>71</v>
      </c>
      <c r="G696" s="11">
        <v>6</v>
      </c>
      <c r="H696" s="11" t="s">
        <v>57</v>
      </c>
      <c r="I696" s="11">
        <v>11</v>
      </c>
      <c r="J696" s="11">
        <v>4340</v>
      </c>
      <c r="K696" s="11">
        <v>1180</v>
      </c>
      <c r="L696" s="11">
        <v>611</v>
      </c>
      <c r="M696" s="12">
        <v>2.59030475465E-2</v>
      </c>
      <c r="N696" s="13">
        <v>1</v>
      </c>
      <c r="O696" s="14">
        <f t="shared" si="50"/>
        <v>2.59030475465E-2</v>
      </c>
      <c r="P696" s="14">
        <v>3.3216420000000002</v>
      </c>
      <c r="Q696" s="14">
        <v>0.12356499999999999</v>
      </c>
      <c r="R696" s="14">
        <f t="shared" si="51"/>
        <v>8.6040650658451359E-2</v>
      </c>
      <c r="S696" s="14">
        <f t="shared" si="52"/>
        <v>3.2007100700832724E-3</v>
      </c>
      <c r="T696" s="13">
        <v>0.59519999999999995</v>
      </c>
      <c r="U696" s="13">
        <v>0.5796</v>
      </c>
      <c r="V696" s="14">
        <f t="shared" si="53"/>
        <v>5.1211395271910244E-2</v>
      </c>
      <c r="W696" s="14">
        <f t="shared" si="54"/>
        <v>1.8551315566202647E-3</v>
      </c>
    </row>
    <row r="697" spans="1:23">
      <c r="A697" s="11" t="s">
        <v>69</v>
      </c>
      <c r="B697" s="11" t="s">
        <v>65</v>
      </c>
      <c r="C697" s="12">
        <v>2801.4396430400002</v>
      </c>
      <c r="D697" s="11">
        <v>3</v>
      </c>
      <c r="E697" s="11">
        <v>17345</v>
      </c>
      <c r="F697" s="11" t="s">
        <v>71</v>
      </c>
      <c r="G697" s="11">
        <v>6</v>
      </c>
      <c r="H697" s="11" t="s">
        <v>58</v>
      </c>
      <c r="I697" s="11">
        <v>13</v>
      </c>
      <c r="J697" s="11">
        <v>6170</v>
      </c>
      <c r="K697" s="11">
        <v>6170</v>
      </c>
      <c r="L697" s="11">
        <v>613</v>
      </c>
      <c r="M697" s="12">
        <v>1.3110850726000001</v>
      </c>
      <c r="N697" s="13">
        <v>0.95</v>
      </c>
      <c r="O697" s="14">
        <f t="shared" si="50"/>
        <v>1.2455308189700001</v>
      </c>
      <c r="P697" s="14">
        <v>1.362085</v>
      </c>
      <c r="Q697" s="14">
        <v>5.3731000000000001E-2</v>
      </c>
      <c r="R697" s="14">
        <f t="shared" si="51"/>
        <v>1.6965188455567526</v>
      </c>
      <c r="S697" s="14">
        <f t="shared" si="52"/>
        <v>6.6923616434077071E-2</v>
      </c>
      <c r="T697" s="13">
        <v>0.59519999999999995</v>
      </c>
      <c r="U697" s="13">
        <v>0.5796</v>
      </c>
      <c r="V697" s="14">
        <f t="shared" si="53"/>
        <v>1.0097680168753791</v>
      </c>
      <c r="W697" s="14">
        <f t="shared" si="54"/>
        <v>3.878892808519107E-2</v>
      </c>
    </row>
    <row r="698" spans="1:23">
      <c r="A698" s="11" t="s">
        <v>69</v>
      </c>
      <c r="B698" s="11" t="s">
        <v>65</v>
      </c>
      <c r="C698" s="12">
        <v>2801.4396430400002</v>
      </c>
      <c r="D698" s="11">
        <v>3</v>
      </c>
      <c r="E698" s="11">
        <v>17346</v>
      </c>
      <c r="F698" s="11" t="s">
        <v>71</v>
      </c>
      <c r="G698" s="11">
        <v>6</v>
      </c>
      <c r="H698" s="11" t="s">
        <v>51</v>
      </c>
      <c r="I698" s="11">
        <v>4</v>
      </c>
      <c r="J698" s="11">
        <v>1700</v>
      </c>
      <c r="K698" s="11">
        <v>1700</v>
      </c>
      <c r="L698" s="11">
        <v>604</v>
      </c>
      <c r="M698" s="12">
        <v>0.44144518659199999</v>
      </c>
      <c r="N698" s="13">
        <v>1</v>
      </c>
      <c r="O698" s="14">
        <f t="shared" si="50"/>
        <v>0.44144518659199999</v>
      </c>
      <c r="P698" s="14">
        <v>8.2890999999999995</v>
      </c>
      <c r="Q698" s="14">
        <v>1.220145</v>
      </c>
      <c r="R698" s="14">
        <f t="shared" si="51"/>
        <v>3.659183296179747</v>
      </c>
      <c r="S698" s="14">
        <f t="shared" si="52"/>
        <v>0.53862713719429589</v>
      </c>
      <c r="T698" s="13">
        <v>0.59519999999999995</v>
      </c>
      <c r="U698" s="13">
        <v>0.5796</v>
      </c>
      <c r="V698" s="14">
        <f t="shared" si="53"/>
        <v>2.1779458978861852</v>
      </c>
      <c r="W698" s="14">
        <f t="shared" si="54"/>
        <v>0.3121882887178139</v>
      </c>
    </row>
    <row r="699" spans="1:23">
      <c r="A699" s="11" t="s">
        <v>69</v>
      </c>
      <c r="B699" s="11" t="s">
        <v>65</v>
      </c>
      <c r="C699" s="12">
        <v>2801.4396430400002</v>
      </c>
      <c r="D699" s="11">
        <v>3</v>
      </c>
      <c r="E699" s="11">
        <v>17347</v>
      </c>
      <c r="F699" s="11" t="s">
        <v>71</v>
      </c>
      <c r="G699" s="11">
        <v>6</v>
      </c>
      <c r="H699" s="11" t="s">
        <v>62</v>
      </c>
      <c r="I699" s="11">
        <v>1</v>
      </c>
      <c r="J699" s="11">
        <v>1100</v>
      </c>
      <c r="K699" s="11">
        <v>1100</v>
      </c>
      <c r="L699" s="11">
        <v>601</v>
      </c>
      <c r="M699" s="12">
        <v>2.4231210547799999E-2</v>
      </c>
      <c r="N699" s="13">
        <v>1</v>
      </c>
      <c r="O699" s="14">
        <f t="shared" si="50"/>
        <v>2.4231210547799999E-2</v>
      </c>
      <c r="P699" s="14">
        <v>3.5777009999999998</v>
      </c>
      <c r="Q699" s="14">
        <v>0.57879899999999995</v>
      </c>
      <c r="R699" s="14">
        <f t="shared" si="51"/>
        <v>8.6692026208074605E-2</v>
      </c>
      <c r="S699" s="14">
        <f t="shared" si="52"/>
        <v>1.4025000433856091E-2</v>
      </c>
      <c r="T699" s="13">
        <v>0.59519999999999995</v>
      </c>
      <c r="U699" s="13">
        <v>0.5796</v>
      </c>
      <c r="V699" s="14">
        <f t="shared" si="53"/>
        <v>5.1599093999045997E-2</v>
      </c>
      <c r="W699" s="14">
        <f t="shared" si="54"/>
        <v>8.1288902514629908E-3</v>
      </c>
    </row>
    <row r="700" spans="1:23">
      <c r="A700" s="11" t="s">
        <v>69</v>
      </c>
      <c r="B700" s="11" t="s">
        <v>65</v>
      </c>
      <c r="C700" s="12">
        <v>2801.4396430400002</v>
      </c>
      <c r="D700" s="11">
        <v>3</v>
      </c>
      <c r="E700" s="11">
        <v>17349</v>
      </c>
      <c r="F700" s="11" t="s">
        <v>64</v>
      </c>
      <c r="G700" s="11">
        <v>7</v>
      </c>
      <c r="H700" s="11" t="s">
        <v>51</v>
      </c>
      <c r="I700" s="11">
        <v>4</v>
      </c>
      <c r="J700" s="11">
        <v>8140</v>
      </c>
      <c r="K700" s="11">
        <v>8140</v>
      </c>
      <c r="L700" s="11">
        <v>624</v>
      </c>
      <c r="M700" s="12">
        <v>0.15271758654299999</v>
      </c>
      <c r="N700" s="13">
        <v>1</v>
      </c>
      <c r="O700" s="14">
        <f t="shared" si="50"/>
        <v>0.15271758654299999</v>
      </c>
      <c r="P700" s="14">
        <v>8.9435769999999994</v>
      </c>
      <c r="Q700" s="14">
        <v>1.3322039999999999</v>
      </c>
      <c r="R700" s="14">
        <f t="shared" si="51"/>
        <v>1.3658414945014843</v>
      </c>
      <c r="S700" s="14">
        <f t="shared" si="52"/>
        <v>0.20345097966293077</v>
      </c>
      <c r="T700" s="13">
        <v>0.93</v>
      </c>
      <c r="U700" s="13">
        <v>0.92</v>
      </c>
      <c r="V700" s="14">
        <f t="shared" si="53"/>
        <v>1.2702325898863804</v>
      </c>
      <c r="W700" s="14">
        <f t="shared" si="54"/>
        <v>0.18717490128989631</v>
      </c>
    </row>
    <row r="701" spans="1:23">
      <c r="A701" s="11" t="s">
        <v>69</v>
      </c>
      <c r="B701" s="11" t="s">
        <v>65</v>
      </c>
      <c r="C701" s="12">
        <v>2801.4396430400002</v>
      </c>
      <c r="D701" s="11">
        <v>3</v>
      </c>
      <c r="E701" s="11">
        <v>17350</v>
      </c>
      <c r="F701" s="11" t="s">
        <v>64</v>
      </c>
      <c r="G701" s="11">
        <v>7</v>
      </c>
      <c r="H701" s="11" t="s">
        <v>51</v>
      </c>
      <c r="I701" s="11">
        <v>4</v>
      </c>
      <c r="J701" s="11">
        <v>8140</v>
      </c>
      <c r="K701" s="11">
        <v>8140</v>
      </c>
      <c r="L701" s="11">
        <v>624</v>
      </c>
      <c r="M701" s="12">
        <v>0.113818640639</v>
      </c>
      <c r="N701" s="13">
        <v>1</v>
      </c>
      <c r="O701" s="14">
        <f t="shared" si="50"/>
        <v>0.113818640639</v>
      </c>
      <c r="P701" s="14">
        <v>8.9435769999999994</v>
      </c>
      <c r="Q701" s="14">
        <v>1.3322039999999999</v>
      </c>
      <c r="R701" s="14">
        <f t="shared" si="51"/>
        <v>1.0179457765902258</v>
      </c>
      <c r="S701" s="14">
        <f t="shared" si="52"/>
        <v>0.15162964833383835</v>
      </c>
      <c r="T701" s="13">
        <v>0.93</v>
      </c>
      <c r="U701" s="13">
        <v>0.92</v>
      </c>
      <c r="V701" s="14">
        <f t="shared" si="53"/>
        <v>0.94668957222891004</v>
      </c>
      <c r="W701" s="14">
        <f t="shared" si="54"/>
        <v>0.13949927646713128</v>
      </c>
    </row>
    <row r="702" spans="1:23">
      <c r="A702" s="11" t="s">
        <v>69</v>
      </c>
      <c r="B702" s="11" t="s">
        <v>65</v>
      </c>
      <c r="C702" s="12">
        <v>2801.4396430400002</v>
      </c>
      <c r="D702" s="11">
        <v>3</v>
      </c>
      <c r="E702" s="11">
        <v>17351</v>
      </c>
      <c r="F702" s="11" t="s">
        <v>64</v>
      </c>
      <c r="G702" s="11">
        <v>7</v>
      </c>
      <c r="H702" s="11" t="s">
        <v>51</v>
      </c>
      <c r="I702" s="11">
        <v>4</v>
      </c>
      <c r="J702" s="11">
        <v>8140</v>
      </c>
      <c r="K702" s="11">
        <v>8140</v>
      </c>
      <c r="L702" s="11">
        <v>624</v>
      </c>
      <c r="M702" s="12">
        <v>8.1629667951000002E-6</v>
      </c>
      <c r="N702" s="13">
        <v>1</v>
      </c>
      <c r="O702" s="14">
        <f t="shared" si="50"/>
        <v>8.1629667951000002E-6</v>
      </c>
      <c r="P702" s="14">
        <v>8.9435769999999994</v>
      </c>
      <c r="Q702" s="14">
        <v>1.3322039999999999</v>
      </c>
      <c r="R702" s="14">
        <f t="shared" si="51"/>
        <v>7.3006122080420072E-5</v>
      </c>
      <c r="S702" s="14">
        <f t="shared" si="52"/>
        <v>1.08747370162994E-5</v>
      </c>
      <c r="T702" s="13">
        <v>0.93</v>
      </c>
      <c r="U702" s="13">
        <v>0.92</v>
      </c>
      <c r="V702" s="14">
        <f t="shared" si="53"/>
        <v>6.7895693534790672E-5</v>
      </c>
      <c r="W702" s="14">
        <f t="shared" si="54"/>
        <v>1.0004758054995448E-5</v>
      </c>
    </row>
    <row r="703" spans="1:23">
      <c r="A703" s="11" t="s">
        <v>69</v>
      </c>
      <c r="B703" s="11" t="s">
        <v>65</v>
      </c>
      <c r="C703" s="12">
        <v>2801.4396430400002</v>
      </c>
      <c r="D703" s="11">
        <v>3</v>
      </c>
      <c r="E703" s="11">
        <v>17357</v>
      </c>
      <c r="F703" s="11" t="s">
        <v>64</v>
      </c>
      <c r="G703" s="11">
        <v>7</v>
      </c>
      <c r="H703" s="11" t="s">
        <v>68</v>
      </c>
      <c r="I703" s="11">
        <v>10</v>
      </c>
      <c r="J703" s="11">
        <v>3100</v>
      </c>
      <c r="K703" s="11">
        <v>3100</v>
      </c>
      <c r="L703" s="11">
        <v>630</v>
      </c>
      <c r="M703" s="12">
        <v>1.0648519509500001</v>
      </c>
      <c r="N703" s="13">
        <v>1</v>
      </c>
      <c r="O703" s="14">
        <f t="shared" si="50"/>
        <v>1.0648519509500001</v>
      </c>
      <c r="P703" s="14">
        <v>3.7313529999999999</v>
      </c>
      <c r="Q703" s="14">
        <v>0.13450200000000001</v>
      </c>
      <c r="R703" s="14">
        <f t="shared" si="51"/>
        <v>3.9733385217331354</v>
      </c>
      <c r="S703" s="14">
        <f t="shared" si="52"/>
        <v>0.14322471710667692</v>
      </c>
      <c r="T703" s="13">
        <v>0.93</v>
      </c>
      <c r="U703" s="13">
        <v>0.92</v>
      </c>
      <c r="V703" s="14">
        <f t="shared" si="53"/>
        <v>3.6952048252118161</v>
      </c>
      <c r="W703" s="14">
        <f t="shared" si="54"/>
        <v>0.13176673973814276</v>
      </c>
    </row>
    <row r="704" spans="1:23">
      <c r="A704" s="11" t="s">
        <v>69</v>
      </c>
      <c r="B704" s="11" t="s">
        <v>65</v>
      </c>
      <c r="C704" s="12">
        <v>2801.4396430400002</v>
      </c>
      <c r="D704" s="11">
        <v>3</v>
      </c>
      <c r="E704" s="11">
        <v>17358</v>
      </c>
      <c r="F704" s="11" t="s">
        <v>64</v>
      </c>
      <c r="G704" s="11">
        <v>7</v>
      </c>
      <c r="H704" s="11" t="s">
        <v>68</v>
      </c>
      <c r="I704" s="11">
        <v>10</v>
      </c>
      <c r="J704" s="11">
        <v>3100</v>
      </c>
      <c r="K704" s="11">
        <v>3100</v>
      </c>
      <c r="L704" s="11">
        <v>630</v>
      </c>
      <c r="M704" s="12">
        <v>1.6555643873699999</v>
      </c>
      <c r="N704" s="13">
        <v>1</v>
      </c>
      <c r="O704" s="14">
        <f t="shared" si="50"/>
        <v>1.6555643873699999</v>
      </c>
      <c r="P704" s="14">
        <v>3.7313529999999999</v>
      </c>
      <c r="Q704" s="14">
        <v>0.13450200000000001</v>
      </c>
      <c r="R704" s="14">
        <f t="shared" si="51"/>
        <v>6.1774951435062109</v>
      </c>
      <c r="S704" s="14">
        <f t="shared" si="52"/>
        <v>0.22267672123003973</v>
      </c>
      <c r="T704" s="13">
        <v>0.93</v>
      </c>
      <c r="U704" s="13">
        <v>0.92</v>
      </c>
      <c r="V704" s="14">
        <f t="shared" si="53"/>
        <v>5.7450704834607764</v>
      </c>
      <c r="W704" s="14">
        <f t="shared" si="54"/>
        <v>0.20486258353163656</v>
      </c>
    </row>
    <row r="705" spans="1:23">
      <c r="A705" s="11" t="s">
        <v>69</v>
      </c>
      <c r="B705" s="11" t="s">
        <v>65</v>
      </c>
      <c r="C705" s="12">
        <v>2801.4396430400002</v>
      </c>
      <c r="D705" s="11">
        <v>3</v>
      </c>
      <c r="E705" s="11">
        <v>17359</v>
      </c>
      <c r="F705" s="11" t="s">
        <v>64</v>
      </c>
      <c r="G705" s="11">
        <v>7</v>
      </c>
      <c r="H705" s="11" t="s">
        <v>62</v>
      </c>
      <c r="I705" s="11">
        <v>1</v>
      </c>
      <c r="J705" s="11">
        <v>1100</v>
      </c>
      <c r="K705" s="11">
        <v>1100</v>
      </c>
      <c r="L705" s="11">
        <v>621</v>
      </c>
      <c r="M705" s="12">
        <v>4.1652503887899996</v>
      </c>
      <c r="N705" s="13">
        <v>1</v>
      </c>
      <c r="O705" s="14">
        <f t="shared" si="50"/>
        <v>4.1652503887899996</v>
      </c>
      <c r="P705" s="14">
        <v>4.1810729999999996</v>
      </c>
      <c r="Q705" s="14">
        <v>0.71781099999999998</v>
      </c>
      <c r="R705" s="14">
        <f t="shared" si="51"/>
        <v>17.415215938809368</v>
      </c>
      <c r="S705" s="14">
        <f t="shared" si="52"/>
        <v>2.9898625468277382</v>
      </c>
      <c r="T705" s="13">
        <v>0.93</v>
      </c>
      <c r="U705" s="13">
        <v>0.92</v>
      </c>
      <c r="V705" s="14">
        <f t="shared" si="53"/>
        <v>16.196150823092712</v>
      </c>
      <c r="W705" s="14">
        <f t="shared" si="54"/>
        <v>2.7506735430815192</v>
      </c>
    </row>
    <row r="706" spans="1:23">
      <c r="A706" s="11" t="s">
        <v>69</v>
      </c>
      <c r="B706" s="11" t="s">
        <v>65</v>
      </c>
      <c r="C706" s="12">
        <v>2801.4396430400002</v>
      </c>
      <c r="D706" s="11">
        <v>3</v>
      </c>
      <c r="E706" s="11">
        <v>17360</v>
      </c>
      <c r="F706" s="11" t="s">
        <v>64</v>
      </c>
      <c r="G706" s="11">
        <v>7</v>
      </c>
      <c r="H706" s="11" t="s">
        <v>62</v>
      </c>
      <c r="I706" s="11">
        <v>1</v>
      </c>
      <c r="J706" s="11">
        <v>1100</v>
      </c>
      <c r="K706" s="11">
        <v>1100</v>
      </c>
      <c r="L706" s="11">
        <v>621</v>
      </c>
      <c r="M706" s="12">
        <v>0.22001133163100001</v>
      </c>
      <c r="N706" s="13">
        <v>1</v>
      </c>
      <c r="O706" s="14">
        <f t="shared" si="50"/>
        <v>0.22001133163100001</v>
      </c>
      <c r="P706" s="14">
        <v>4.1810729999999996</v>
      </c>
      <c r="Q706" s="14">
        <v>0.71781099999999998</v>
      </c>
      <c r="R706" s="14">
        <f t="shared" si="51"/>
        <v>0.91988343837641995</v>
      </c>
      <c r="S706" s="14">
        <f t="shared" si="52"/>
        <v>0.15792655396937974</v>
      </c>
      <c r="T706" s="13">
        <v>0.93</v>
      </c>
      <c r="U706" s="13">
        <v>0.92</v>
      </c>
      <c r="V706" s="14">
        <f t="shared" si="53"/>
        <v>0.85549159769007055</v>
      </c>
      <c r="W706" s="14">
        <f t="shared" si="54"/>
        <v>0.14529242965182937</v>
      </c>
    </row>
    <row r="707" spans="1:23">
      <c r="A707" s="11" t="s">
        <v>69</v>
      </c>
      <c r="B707" s="11" t="s">
        <v>65</v>
      </c>
      <c r="C707" s="12">
        <v>2801.4396430400002</v>
      </c>
      <c r="D707" s="11">
        <v>3</v>
      </c>
      <c r="E707" s="11">
        <v>17361</v>
      </c>
      <c r="F707" s="11" t="s">
        <v>64</v>
      </c>
      <c r="G707" s="11">
        <v>7</v>
      </c>
      <c r="H707" s="11" t="s">
        <v>55</v>
      </c>
      <c r="I707" s="11">
        <v>2</v>
      </c>
      <c r="J707" s="11">
        <v>1200</v>
      </c>
      <c r="K707" s="11">
        <v>1200</v>
      </c>
      <c r="L707" s="11">
        <v>622</v>
      </c>
      <c r="M707" s="12">
        <v>17.8907410164</v>
      </c>
      <c r="N707" s="13">
        <v>1</v>
      </c>
      <c r="O707" s="14">
        <f t="shared" ref="O707:O770" si="55">M707*N707</f>
        <v>17.8907410164</v>
      </c>
      <c r="P707" s="14">
        <v>6.4559959999999998</v>
      </c>
      <c r="Q707" s="14">
        <v>1.0023059999999999</v>
      </c>
      <c r="R707" s="14">
        <f t="shared" ref="R707:R770" si="56">O707*P707</f>
        <v>115.50255243891434</v>
      </c>
      <c r="S707" s="14">
        <f t="shared" ref="S707:S770" si="57">O707*Q707</f>
        <v>17.931997065183818</v>
      </c>
      <c r="T707" s="13">
        <v>0.93</v>
      </c>
      <c r="U707" s="13">
        <v>0.92</v>
      </c>
      <c r="V707" s="14">
        <f t="shared" ref="V707:V770" si="58">R707*T707</f>
        <v>107.41737376819034</v>
      </c>
      <c r="W707" s="14">
        <f t="shared" ref="W707:W770" si="59">S707*U707</f>
        <v>16.497437299969114</v>
      </c>
    </row>
    <row r="708" spans="1:23">
      <c r="A708" s="11" t="s">
        <v>69</v>
      </c>
      <c r="B708" s="11" t="s">
        <v>65</v>
      </c>
      <c r="C708" s="12">
        <v>2801.4396430400002</v>
      </c>
      <c r="D708" s="11">
        <v>3</v>
      </c>
      <c r="E708" s="11">
        <v>17362</v>
      </c>
      <c r="F708" s="11" t="s">
        <v>64</v>
      </c>
      <c r="G708" s="11">
        <v>7</v>
      </c>
      <c r="H708" s="11" t="s">
        <v>51</v>
      </c>
      <c r="I708" s="11">
        <v>4</v>
      </c>
      <c r="J708" s="11">
        <v>1480</v>
      </c>
      <c r="K708" s="11">
        <v>1480</v>
      </c>
      <c r="L708" s="11">
        <v>624</v>
      </c>
      <c r="M708" s="12">
        <v>1.4379672682</v>
      </c>
      <c r="N708" s="13">
        <v>1</v>
      </c>
      <c r="O708" s="14">
        <f t="shared" si="55"/>
        <v>1.4379672682</v>
      </c>
      <c r="P708" s="14">
        <v>8.9435769999999994</v>
      </c>
      <c r="Q708" s="14">
        <v>1.3322039999999999</v>
      </c>
      <c r="R708" s="14">
        <f t="shared" si="56"/>
        <v>12.86057098662635</v>
      </c>
      <c r="S708" s="14">
        <f t="shared" si="57"/>
        <v>1.9156657465651128</v>
      </c>
      <c r="T708" s="13">
        <v>0.93</v>
      </c>
      <c r="U708" s="13">
        <v>0.92</v>
      </c>
      <c r="V708" s="14">
        <f t="shared" si="58"/>
        <v>11.960331017562506</v>
      </c>
      <c r="W708" s="14">
        <f t="shared" si="59"/>
        <v>1.7624124868399038</v>
      </c>
    </row>
    <row r="709" spans="1:23">
      <c r="A709" s="11" t="s">
        <v>69</v>
      </c>
      <c r="B709" s="11" t="s">
        <v>65</v>
      </c>
      <c r="C709" s="12">
        <v>2801.4396430400002</v>
      </c>
      <c r="D709" s="11">
        <v>3</v>
      </c>
      <c r="E709" s="11">
        <v>17363</v>
      </c>
      <c r="F709" s="11" t="s">
        <v>64</v>
      </c>
      <c r="G709" s="11">
        <v>7</v>
      </c>
      <c r="H709" s="11" t="s">
        <v>68</v>
      </c>
      <c r="I709" s="11">
        <v>10</v>
      </c>
      <c r="J709" s="11">
        <v>3200</v>
      </c>
      <c r="K709" s="11">
        <v>1180</v>
      </c>
      <c r="L709" s="11">
        <v>630</v>
      </c>
      <c r="M709" s="12">
        <v>1.2568625859099999E-2</v>
      </c>
      <c r="N709" s="13">
        <v>1</v>
      </c>
      <c r="O709" s="14">
        <f t="shared" si="55"/>
        <v>1.2568625859099999E-2</v>
      </c>
      <c r="P709" s="14">
        <v>3.7313529999999999</v>
      </c>
      <c r="Q709" s="14">
        <v>0.13450200000000001</v>
      </c>
      <c r="R709" s="14">
        <f t="shared" si="56"/>
        <v>4.6897979805230361E-2</v>
      </c>
      <c r="S709" s="14">
        <f t="shared" si="57"/>
        <v>1.6905053153006683E-3</v>
      </c>
      <c r="T709" s="13">
        <v>0.93</v>
      </c>
      <c r="U709" s="13">
        <v>0.92</v>
      </c>
      <c r="V709" s="14">
        <f t="shared" si="58"/>
        <v>4.3615121218864239E-2</v>
      </c>
      <c r="W709" s="14">
        <f t="shared" si="59"/>
        <v>1.5552648900766148E-3</v>
      </c>
    </row>
    <row r="710" spans="1:23">
      <c r="A710" s="11" t="s">
        <v>69</v>
      </c>
      <c r="B710" s="11" t="s">
        <v>65</v>
      </c>
      <c r="C710" s="12">
        <v>2801.4396430400002</v>
      </c>
      <c r="D710" s="11">
        <v>3</v>
      </c>
      <c r="E710" s="11">
        <v>17364</v>
      </c>
      <c r="F710" s="11" t="s">
        <v>64</v>
      </c>
      <c r="G710" s="11">
        <v>7</v>
      </c>
      <c r="H710" s="11" t="s">
        <v>68</v>
      </c>
      <c r="I710" s="11">
        <v>10</v>
      </c>
      <c r="J710" s="11">
        <v>3200</v>
      </c>
      <c r="K710" s="11">
        <v>1180</v>
      </c>
      <c r="L710" s="11">
        <v>630</v>
      </c>
      <c r="M710" s="12">
        <v>7.7102684589199999E-2</v>
      </c>
      <c r="N710" s="13">
        <v>1</v>
      </c>
      <c r="O710" s="14">
        <f t="shared" si="55"/>
        <v>7.7102684589199999E-2</v>
      </c>
      <c r="P710" s="14">
        <v>3.7313529999999999</v>
      </c>
      <c r="Q710" s="14">
        <v>0.13450200000000001</v>
      </c>
      <c r="R710" s="14">
        <f t="shared" si="56"/>
        <v>0.28769733344996518</v>
      </c>
      <c r="S710" s="14">
        <f t="shared" si="57"/>
        <v>1.0370465282616578E-2</v>
      </c>
      <c r="T710" s="13">
        <v>0.93</v>
      </c>
      <c r="U710" s="13">
        <v>0.92</v>
      </c>
      <c r="V710" s="14">
        <f t="shared" si="58"/>
        <v>0.26755852010846765</v>
      </c>
      <c r="W710" s="14">
        <f t="shared" si="59"/>
        <v>9.5408280600072521E-3</v>
      </c>
    </row>
    <row r="711" spans="1:23">
      <c r="A711" s="11" t="s">
        <v>69</v>
      </c>
      <c r="B711" s="11" t="s">
        <v>65</v>
      </c>
      <c r="C711" s="12">
        <v>2801.4396430400002</v>
      </c>
      <c r="D711" s="11">
        <v>3</v>
      </c>
      <c r="E711" s="11">
        <v>17368</v>
      </c>
      <c r="F711" s="11" t="s">
        <v>64</v>
      </c>
      <c r="G711" s="11">
        <v>7</v>
      </c>
      <c r="H711" s="11" t="s">
        <v>55</v>
      </c>
      <c r="I711" s="11">
        <v>2</v>
      </c>
      <c r="J711" s="11">
        <v>1200</v>
      </c>
      <c r="K711" s="11">
        <v>1200</v>
      </c>
      <c r="L711" s="11">
        <v>622</v>
      </c>
      <c r="M711" s="12">
        <v>0.70303519242300005</v>
      </c>
      <c r="N711" s="13">
        <v>1</v>
      </c>
      <c r="O711" s="14">
        <f t="shared" si="55"/>
        <v>0.70303519242300005</v>
      </c>
      <c r="P711" s="14">
        <v>6.4559959999999998</v>
      </c>
      <c r="Q711" s="14">
        <v>1.0023059999999999</v>
      </c>
      <c r="R711" s="14">
        <f t="shared" si="56"/>
        <v>4.5387923901421185</v>
      </c>
      <c r="S711" s="14">
        <f t="shared" si="57"/>
        <v>0.70465639157672744</v>
      </c>
      <c r="T711" s="13">
        <v>0.93</v>
      </c>
      <c r="U711" s="13">
        <v>0.92</v>
      </c>
      <c r="V711" s="14">
        <f t="shared" si="58"/>
        <v>4.2210769228321707</v>
      </c>
      <c r="W711" s="14">
        <f t="shared" si="59"/>
        <v>0.64828388025058925</v>
      </c>
    </row>
    <row r="712" spans="1:23">
      <c r="A712" s="11" t="s">
        <v>69</v>
      </c>
      <c r="B712" s="11" t="s">
        <v>65</v>
      </c>
      <c r="C712" s="12">
        <v>2801.4396430400002</v>
      </c>
      <c r="D712" s="11">
        <v>3</v>
      </c>
      <c r="E712" s="11">
        <v>17423</v>
      </c>
      <c r="F712" s="11" t="s">
        <v>52</v>
      </c>
      <c r="G712" s="11">
        <v>4</v>
      </c>
      <c r="H712" s="11" t="s">
        <v>56</v>
      </c>
      <c r="I712" s="11">
        <v>7</v>
      </c>
      <c r="J712" s="11">
        <v>2110</v>
      </c>
      <c r="K712" s="11">
        <v>2110</v>
      </c>
      <c r="L712" s="11">
        <v>567</v>
      </c>
      <c r="M712" s="12">
        <v>1.5160663193599999</v>
      </c>
      <c r="N712" s="13">
        <v>1</v>
      </c>
      <c r="O712" s="14">
        <f t="shared" si="55"/>
        <v>1.5160663193599999</v>
      </c>
      <c r="P712" s="14">
        <v>6.95</v>
      </c>
      <c r="Q712" s="14">
        <v>1.2</v>
      </c>
      <c r="R712" s="14">
        <f t="shared" si="56"/>
        <v>10.536660919552</v>
      </c>
      <c r="S712" s="14">
        <f t="shared" si="57"/>
        <v>1.8192795832319999</v>
      </c>
      <c r="T712" s="13">
        <v>0.99</v>
      </c>
      <c r="U712" s="13">
        <v>0.98</v>
      </c>
      <c r="V712" s="14">
        <f t="shared" si="58"/>
        <v>10.431294310356479</v>
      </c>
      <c r="W712" s="14">
        <f t="shared" si="59"/>
        <v>1.7828939915673598</v>
      </c>
    </row>
    <row r="713" spans="1:23">
      <c r="A713" s="11" t="s">
        <v>69</v>
      </c>
      <c r="B713" s="11" t="s">
        <v>65</v>
      </c>
      <c r="C713" s="12">
        <v>2801.4396430400002</v>
      </c>
      <c r="D713" s="11">
        <v>3</v>
      </c>
      <c r="E713" s="11">
        <v>17424</v>
      </c>
      <c r="F713" s="11" t="s">
        <v>52</v>
      </c>
      <c r="G713" s="11">
        <v>4</v>
      </c>
      <c r="H713" s="11" t="s">
        <v>51</v>
      </c>
      <c r="I713" s="11">
        <v>4</v>
      </c>
      <c r="J713" s="11">
        <v>1550</v>
      </c>
      <c r="K713" s="11">
        <v>1550</v>
      </c>
      <c r="L713" s="11">
        <v>564</v>
      </c>
      <c r="M713" s="12">
        <v>2.2750880234099999</v>
      </c>
      <c r="N713" s="13">
        <v>1</v>
      </c>
      <c r="O713" s="14">
        <f t="shared" si="55"/>
        <v>2.2750880234099999</v>
      </c>
      <c r="P713" s="14">
        <v>11.39</v>
      </c>
      <c r="Q713" s="14">
        <v>1.78</v>
      </c>
      <c r="R713" s="14">
        <f t="shared" si="56"/>
        <v>25.913252586639899</v>
      </c>
      <c r="S713" s="14">
        <f t="shared" si="57"/>
        <v>4.0496566816698003</v>
      </c>
      <c r="T713" s="13">
        <v>0.99</v>
      </c>
      <c r="U713" s="13">
        <v>0.98</v>
      </c>
      <c r="V713" s="14">
        <f t="shared" si="58"/>
        <v>25.654120060773501</v>
      </c>
      <c r="W713" s="14">
        <f t="shared" si="59"/>
        <v>3.9686635480364041</v>
      </c>
    </row>
    <row r="714" spans="1:23">
      <c r="A714" s="11" t="s">
        <v>69</v>
      </c>
      <c r="B714" s="11" t="s">
        <v>65</v>
      </c>
      <c r="C714" s="12">
        <v>2801.4396430400002</v>
      </c>
      <c r="D714" s="11">
        <v>3</v>
      </c>
      <c r="E714" s="11">
        <v>17425</v>
      </c>
      <c r="F714" s="11" t="s">
        <v>64</v>
      </c>
      <c r="G714" s="11">
        <v>7</v>
      </c>
      <c r="H714" s="11" t="s">
        <v>51</v>
      </c>
      <c r="I714" s="11">
        <v>4</v>
      </c>
      <c r="J714" s="11">
        <v>1550</v>
      </c>
      <c r="K714" s="11">
        <v>1550</v>
      </c>
      <c r="L714" s="11">
        <v>624</v>
      </c>
      <c r="M714" s="12">
        <v>0.21243907927200001</v>
      </c>
      <c r="N714" s="13">
        <v>1</v>
      </c>
      <c r="O714" s="14">
        <f t="shared" si="55"/>
        <v>0.21243907927200001</v>
      </c>
      <c r="P714" s="14">
        <v>8.9435769999999994</v>
      </c>
      <c r="Q714" s="14">
        <v>1.3322039999999999</v>
      </c>
      <c r="R714" s="14">
        <f t="shared" si="56"/>
        <v>1.899965263278236</v>
      </c>
      <c r="S714" s="14">
        <f t="shared" si="57"/>
        <v>0.2830121911624755</v>
      </c>
      <c r="T714" s="13">
        <v>0.93</v>
      </c>
      <c r="U714" s="13">
        <v>0.92</v>
      </c>
      <c r="V714" s="14">
        <f t="shared" si="58"/>
        <v>1.7669676948487596</v>
      </c>
      <c r="W714" s="14">
        <f t="shared" si="59"/>
        <v>0.26037121586947748</v>
      </c>
    </row>
    <row r="715" spans="1:23">
      <c r="A715" s="11" t="s">
        <v>69</v>
      </c>
      <c r="B715" s="11" t="s">
        <v>65</v>
      </c>
      <c r="C715" s="12">
        <v>2801.4396430400002</v>
      </c>
      <c r="D715" s="11">
        <v>3</v>
      </c>
      <c r="E715" s="11">
        <v>17427</v>
      </c>
      <c r="F715" s="11" t="s">
        <v>64</v>
      </c>
      <c r="G715" s="11">
        <v>7</v>
      </c>
      <c r="H715" s="11" t="s">
        <v>51</v>
      </c>
      <c r="I715" s="11">
        <v>4</v>
      </c>
      <c r="J715" s="11">
        <v>8140</v>
      </c>
      <c r="K715" s="11">
        <v>8140</v>
      </c>
      <c r="L715" s="11">
        <v>624</v>
      </c>
      <c r="M715" s="12">
        <v>1.2528657251599999</v>
      </c>
      <c r="N715" s="13">
        <v>1</v>
      </c>
      <c r="O715" s="14">
        <f t="shared" si="55"/>
        <v>1.2528657251599999</v>
      </c>
      <c r="P715" s="14">
        <v>8.9435769999999994</v>
      </c>
      <c r="Q715" s="14">
        <v>1.3322039999999999</v>
      </c>
      <c r="R715" s="14">
        <f t="shared" si="56"/>
        <v>11.205101083629296</v>
      </c>
      <c r="S715" s="14">
        <f t="shared" si="57"/>
        <v>1.6690727305210524</v>
      </c>
      <c r="T715" s="13">
        <v>0.93</v>
      </c>
      <c r="U715" s="13">
        <v>0.92</v>
      </c>
      <c r="V715" s="14">
        <f t="shared" si="58"/>
        <v>10.420744007775246</v>
      </c>
      <c r="W715" s="14">
        <f t="shared" si="59"/>
        <v>1.5355469120793683</v>
      </c>
    </row>
    <row r="716" spans="1:23">
      <c r="A716" s="11" t="s">
        <v>69</v>
      </c>
      <c r="B716" s="11" t="s">
        <v>65</v>
      </c>
      <c r="C716" s="12">
        <v>2801.4396430400002</v>
      </c>
      <c r="D716" s="11">
        <v>3</v>
      </c>
      <c r="E716" s="11">
        <v>17433</v>
      </c>
      <c r="F716" s="11" t="s">
        <v>64</v>
      </c>
      <c r="G716" s="11">
        <v>7</v>
      </c>
      <c r="H716" s="11" t="s">
        <v>68</v>
      </c>
      <c r="I716" s="11">
        <v>10</v>
      </c>
      <c r="J716" s="11">
        <v>3100</v>
      </c>
      <c r="K716" s="11">
        <v>3100</v>
      </c>
      <c r="L716" s="11">
        <v>630</v>
      </c>
      <c r="M716" s="12">
        <v>2.8569732570399999</v>
      </c>
      <c r="N716" s="13">
        <v>1</v>
      </c>
      <c r="O716" s="14">
        <f t="shared" si="55"/>
        <v>2.8569732570399999</v>
      </c>
      <c r="P716" s="14">
        <v>3.7313529999999999</v>
      </c>
      <c r="Q716" s="14">
        <v>0.13450200000000001</v>
      </c>
      <c r="R716" s="14">
        <f t="shared" si="56"/>
        <v>10.660375733575975</v>
      </c>
      <c r="S716" s="14">
        <f t="shared" si="57"/>
        <v>0.3842686170183941</v>
      </c>
      <c r="T716" s="13">
        <v>0.93</v>
      </c>
      <c r="U716" s="13">
        <v>0.92</v>
      </c>
      <c r="V716" s="14">
        <f t="shared" si="58"/>
        <v>9.914149432225658</v>
      </c>
      <c r="W716" s="14">
        <f t="shared" si="59"/>
        <v>0.35352712765692257</v>
      </c>
    </row>
    <row r="717" spans="1:23">
      <c r="A717" s="11" t="s">
        <v>69</v>
      </c>
      <c r="B717" s="11" t="s">
        <v>65</v>
      </c>
      <c r="C717" s="12">
        <v>2801.4396430400002</v>
      </c>
      <c r="D717" s="11">
        <v>3</v>
      </c>
      <c r="E717" s="11">
        <v>17434</v>
      </c>
      <c r="F717" s="11" t="s">
        <v>64</v>
      </c>
      <c r="G717" s="11">
        <v>7</v>
      </c>
      <c r="H717" s="11" t="s">
        <v>62</v>
      </c>
      <c r="I717" s="11">
        <v>1</v>
      </c>
      <c r="J717" s="11">
        <v>1100</v>
      </c>
      <c r="K717" s="11">
        <v>1100</v>
      </c>
      <c r="L717" s="11">
        <v>621</v>
      </c>
      <c r="M717" s="12">
        <v>1.4565235535100001</v>
      </c>
      <c r="N717" s="13">
        <v>1</v>
      </c>
      <c r="O717" s="14">
        <f t="shared" si="55"/>
        <v>1.4565235535100001</v>
      </c>
      <c r="P717" s="14">
        <v>4.1810729999999996</v>
      </c>
      <c r="Q717" s="14">
        <v>0.71781099999999998</v>
      </c>
      <c r="R717" s="14">
        <f t="shared" si="56"/>
        <v>6.0898313034447158</v>
      </c>
      <c r="S717" s="14">
        <f t="shared" si="57"/>
        <v>1.0455086284685666</v>
      </c>
      <c r="T717" s="13">
        <v>0.93</v>
      </c>
      <c r="U717" s="13">
        <v>0.92</v>
      </c>
      <c r="V717" s="14">
        <f t="shared" si="58"/>
        <v>5.6635431122035857</v>
      </c>
      <c r="W717" s="14">
        <f t="shared" si="59"/>
        <v>0.9618679381910813</v>
      </c>
    </row>
    <row r="718" spans="1:23">
      <c r="A718" s="11" t="s">
        <v>69</v>
      </c>
      <c r="B718" s="11" t="s">
        <v>65</v>
      </c>
      <c r="C718" s="12">
        <v>2801.4396430400002</v>
      </c>
      <c r="D718" s="11">
        <v>3</v>
      </c>
      <c r="E718" s="11">
        <v>17473</v>
      </c>
      <c r="F718" s="11" t="s">
        <v>64</v>
      </c>
      <c r="G718" s="11">
        <v>7</v>
      </c>
      <c r="H718" s="11" t="s">
        <v>51</v>
      </c>
      <c r="I718" s="11">
        <v>4</v>
      </c>
      <c r="J718" s="11">
        <v>8140</v>
      </c>
      <c r="K718" s="11">
        <v>8140</v>
      </c>
      <c r="L718" s="11">
        <v>624</v>
      </c>
      <c r="M718" s="12">
        <v>7.7883556562300005E-2</v>
      </c>
      <c r="N718" s="13">
        <v>1</v>
      </c>
      <c r="O718" s="14">
        <f t="shared" si="55"/>
        <v>7.7883556562300005E-2</v>
      </c>
      <c r="P718" s="14">
        <v>8.9435769999999994</v>
      </c>
      <c r="Q718" s="14">
        <v>1.3322039999999999</v>
      </c>
      <c r="R718" s="14">
        <f t="shared" si="56"/>
        <v>0.6965575851487853</v>
      </c>
      <c r="S718" s="14">
        <f t="shared" si="57"/>
        <v>0.10375678558652231</v>
      </c>
      <c r="T718" s="13">
        <v>0.93</v>
      </c>
      <c r="U718" s="13">
        <v>0.92</v>
      </c>
      <c r="V718" s="14">
        <f t="shared" si="58"/>
        <v>0.6477985541883704</v>
      </c>
      <c r="W718" s="14">
        <f t="shared" si="59"/>
        <v>9.545624273960053E-2</v>
      </c>
    </row>
    <row r="719" spans="1:23">
      <c r="A719" s="11" t="s">
        <v>69</v>
      </c>
      <c r="B719" s="11" t="s">
        <v>65</v>
      </c>
      <c r="C719" s="12">
        <v>2801.4396430400002</v>
      </c>
      <c r="D719" s="11">
        <v>3</v>
      </c>
      <c r="E719" s="11">
        <v>17474</v>
      </c>
      <c r="F719" s="11" t="s">
        <v>64</v>
      </c>
      <c r="G719" s="11">
        <v>7</v>
      </c>
      <c r="H719" s="11" t="s">
        <v>51</v>
      </c>
      <c r="I719" s="11">
        <v>4</v>
      </c>
      <c r="J719" s="11">
        <v>8140</v>
      </c>
      <c r="K719" s="11">
        <v>8140</v>
      </c>
      <c r="L719" s="11">
        <v>624</v>
      </c>
      <c r="M719" s="12">
        <v>0.55444194498499999</v>
      </c>
      <c r="N719" s="13">
        <v>1</v>
      </c>
      <c r="O719" s="14">
        <f t="shared" si="55"/>
        <v>0.55444194498499999</v>
      </c>
      <c r="P719" s="14">
        <v>8.9435769999999994</v>
      </c>
      <c r="Q719" s="14">
        <v>1.3322039999999999</v>
      </c>
      <c r="R719" s="14">
        <f t="shared" si="56"/>
        <v>4.9586942270031109</v>
      </c>
      <c r="S719" s="14">
        <f t="shared" si="57"/>
        <v>0.73862977687679687</v>
      </c>
      <c r="T719" s="13">
        <v>0.93</v>
      </c>
      <c r="U719" s="13">
        <v>0.92</v>
      </c>
      <c r="V719" s="14">
        <f t="shared" si="58"/>
        <v>4.6115856311128933</v>
      </c>
      <c r="W719" s="14">
        <f t="shared" si="59"/>
        <v>0.67953939472665315</v>
      </c>
    </row>
    <row r="720" spans="1:23">
      <c r="A720" s="11" t="s">
        <v>69</v>
      </c>
      <c r="B720" s="11" t="s">
        <v>65</v>
      </c>
      <c r="C720" s="12">
        <v>2801.4396430400002</v>
      </c>
      <c r="D720" s="11">
        <v>3</v>
      </c>
      <c r="E720" s="11">
        <v>17475</v>
      </c>
      <c r="F720" s="11" t="s">
        <v>64</v>
      </c>
      <c r="G720" s="11">
        <v>7</v>
      </c>
      <c r="H720" s="11" t="s">
        <v>51</v>
      </c>
      <c r="I720" s="11">
        <v>4</v>
      </c>
      <c r="J720" s="11">
        <v>8140</v>
      </c>
      <c r="K720" s="11">
        <v>8140</v>
      </c>
      <c r="L720" s="11">
        <v>624</v>
      </c>
      <c r="M720" s="12">
        <v>3.128969611</v>
      </c>
      <c r="N720" s="13">
        <v>1</v>
      </c>
      <c r="O720" s="14">
        <f t="shared" si="55"/>
        <v>3.128969611</v>
      </c>
      <c r="P720" s="14">
        <v>8.9435769999999994</v>
      </c>
      <c r="Q720" s="14">
        <v>1.3322039999999999</v>
      </c>
      <c r="R720" s="14">
        <f t="shared" si="56"/>
        <v>27.984180646638546</v>
      </c>
      <c r="S720" s="14">
        <f t="shared" si="57"/>
        <v>4.1684258316526437</v>
      </c>
      <c r="T720" s="13">
        <v>0.93</v>
      </c>
      <c r="U720" s="13">
        <v>0.92</v>
      </c>
      <c r="V720" s="14">
        <f t="shared" si="58"/>
        <v>26.025288001373848</v>
      </c>
      <c r="W720" s="14">
        <f t="shared" si="59"/>
        <v>3.8349517651204326</v>
      </c>
    </row>
    <row r="721" spans="1:23">
      <c r="A721" s="11" t="s">
        <v>69</v>
      </c>
      <c r="B721" s="11" t="s">
        <v>65</v>
      </c>
      <c r="C721" s="12">
        <v>2801.4396430400002</v>
      </c>
      <c r="D721" s="11">
        <v>3</v>
      </c>
      <c r="E721" s="11">
        <v>17476</v>
      </c>
      <c r="F721" s="11" t="s">
        <v>64</v>
      </c>
      <c r="G721" s="11">
        <v>7</v>
      </c>
      <c r="H721" s="11" t="s">
        <v>51</v>
      </c>
      <c r="I721" s="11">
        <v>4</v>
      </c>
      <c r="J721" s="11">
        <v>8140</v>
      </c>
      <c r="K721" s="11">
        <v>8140</v>
      </c>
      <c r="L721" s="11">
        <v>624</v>
      </c>
      <c r="M721" s="12">
        <v>2.7879463544299999E-5</v>
      </c>
      <c r="N721" s="13">
        <v>1</v>
      </c>
      <c r="O721" s="14">
        <f t="shared" si="55"/>
        <v>2.7879463544299999E-5</v>
      </c>
      <c r="P721" s="14">
        <v>8.9435769999999994</v>
      </c>
      <c r="Q721" s="14">
        <v>1.3322039999999999</v>
      </c>
      <c r="R721" s="14">
        <f t="shared" si="56"/>
        <v>2.4934212892713996E-4</v>
      </c>
      <c r="S721" s="14">
        <f t="shared" si="57"/>
        <v>3.7141132851570635E-5</v>
      </c>
      <c r="T721" s="13">
        <v>0.93</v>
      </c>
      <c r="U721" s="13">
        <v>0.92</v>
      </c>
      <c r="V721" s="14">
        <f t="shared" si="58"/>
        <v>2.3188817990224019E-4</v>
      </c>
      <c r="W721" s="14">
        <f t="shared" si="59"/>
        <v>3.4169842223444988E-5</v>
      </c>
    </row>
    <row r="722" spans="1:23">
      <c r="A722" s="11" t="s">
        <v>69</v>
      </c>
      <c r="B722" s="11" t="s">
        <v>65</v>
      </c>
      <c r="C722" s="12">
        <v>2801.4396430400002</v>
      </c>
      <c r="D722" s="11">
        <v>3</v>
      </c>
      <c r="E722" s="11">
        <v>17477</v>
      </c>
      <c r="F722" s="11" t="s">
        <v>64</v>
      </c>
      <c r="G722" s="11">
        <v>7</v>
      </c>
      <c r="H722" s="11" t="s">
        <v>51</v>
      </c>
      <c r="I722" s="11">
        <v>4</v>
      </c>
      <c r="J722" s="11">
        <v>1400</v>
      </c>
      <c r="K722" s="11">
        <v>1400</v>
      </c>
      <c r="L722" s="11">
        <v>624</v>
      </c>
      <c r="M722" s="12">
        <v>4.1957768334600002E-5</v>
      </c>
      <c r="N722" s="13">
        <v>1</v>
      </c>
      <c r="O722" s="14">
        <f t="shared" si="55"/>
        <v>4.1957768334600002E-5</v>
      </c>
      <c r="P722" s="14">
        <v>8.9435769999999994</v>
      </c>
      <c r="Q722" s="14">
        <v>1.3322039999999999</v>
      </c>
      <c r="R722" s="14">
        <f t="shared" si="56"/>
        <v>3.7525253184865688E-4</v>
      </c>
      <c r="S722" s="14">
        <f t="shared" si="57"/>
        <v>5.589630680642746E-5</v>
      </c>
      <c r="T722" s="13">
        <v>0.93</v>
      </c>
      <c r="U722" s="13">
        <v>0.92</v>
      </c>
      <c r="V722" s="14">
        <f t="shared" si="58"/>
        <v>3.489848546192509E-4</v>
      </c>
      <c r="W722" s="14">
        <f t="shared" si="59"/>
        <v>5.1424602261913268E-5</v>
      </c>
    </row>
    <row r="723" spans="1:23">
      <c r="A723" s="11" t="s">
        <v>69</v>
      </c>
      <c r="B723" s="11" t="s">
        <v>65</v>
      </c>
      <c r="C723" s="12">
        <v>2801.4396430400002</v>
      </c>
      <c r="D723" s="11">
        <v>3</v>
      </c>
      <c r="E723" s="11">
        <v>17478</v>
      </c>
      <c r="F723" s="11" t="s">
        <v>64</v>
      </c>
      <c r="G723" s="11">
        <v>7</v>
      </c>
      <c r="H723" s="11" t="s">
        <v>51</v>
      </c>
      <c r="I723" s="11">
        <v>4</v>
      </c>
      <c r="J723" s="11">
        <v>1400</v>
      </c>
      <c r="K723" s="11">
        <v>1400</v>
      </c>
      <c r="L723" s="11">
        <v>624</v>
      </c>
      <c r="M723" s="12">
        <v>0.29063017477199998</v>
      </c>
      <c r="N723" s="13">
        <v>1</v>
      </c>
      <c r="O723" s="14">
        <f t="shared" si="55"/>
        <v>0.29063017477199998</v>
      </c>
      <c r="P723" s="14">
        <v>8.9435769999999994</v>
      </c>
      <c r="Q723" s="14">
        <v>1.3322039999999999</v>
      </c>
      <c r="R723" s="14">
        <f t="shared" si="56"/>
        <v>2.599273346596839</v>
      </c>
      <c r="S723" s="14">
        <f t="shared" si="57"/>
        <v>0.38717868135195743</v>
      </c>
      <c r="T723" s="13">
        <v>0.93</v>
      </c>
      <c r="U723" s="13">
        <v>0.92</v>
      </c>
      <c r="V723" s="14">
        <f t="shared" si="58"/>
        <v>2.4173242123350605</v>
      </c>
      <c r="W723" s="14">
        <f t="shared" si="59"/>
        <v>0.35620438684380085</v>
      </c>
    </row>
    <row r="724" spans="1:23">
      <c r="A724" s="11" t="s">
        <v>69</v>
      </c>
      <c r="B724" s="11" t="s">
        <v>65</v>
      </c>
      <c r="C724" s="12">
        <v>2801.4396430400002</v>
      </c>
      <c r="D724" s="11">
        <v>3</v>
      </c>
      <c r="E724" s="11">
        <v>17479</v>
      </c>
      <c r="F724" s="11" t="s">
        <v>64</v>
      </c>
      <c r="G724" s="11">
        <v>7</v>
      </c>
      <c r="H724" s="11" t="s">
        <v>51</v>
      </c>
      <c r="I724" s="11">
        <v>4</v>
      </c>
      <c r="J724" s="11">
        <v>1400</v>
      </c>
      <c r="K724" s="11">
        <v>1400</v>
      </c>
      <c r="L724" s="11">
        <v>624</v>
      </c>
      <c r="M724" s="12">
        <v>3.7680649860500001E-2</v>
      </c>
      <c r="N724" s="13">
        <v>1</v>
      </c>
      <c r="O724" s="14">
        <f t="shared" si="55"/>
        <v>3.7680649860500001E-2</v>
      </c>
      <c r="P724" s="14">
        <v>8.9435769999999994</v>
      </c>
      <c r="Q724" s="14">
        <v>1.3322039999999999</v>
      </c>
      <c r="R724" s="14">
        <f t="shared" si="56"/>
        <v>0.33699979343742098</v>
      </c>
      <c r="S724" s="14">
        <f t="shared" si="57"/>
        <v>5.0198312466757544E-2</v>
      </c>
      <c r="T724" s="13">
        <v>0.93</v>
      </c>
      <c r="U724" s="13">
        <v>0.92</v>
      </c>
      <c r="V724" s="14">
        <f t="shared" si="58"/>
        <v>0.31340980789680151</v>
      </c>
      <c r="W724" s="14">
        <f t="shared" si="59"/>
        <v>4.6182447469416944E-2</v>
      </c>
    </row>
    <row r="725" spans="1:23">
      <c r="A725" s="11" t="s">
        <v>69</v>
      </c>
      <c r="B725" s="11" t="s">
        <v>65</v>
      </c>
      <c r="C725" s="12">
        <v>2801.4396430400002</v>
      </c>
      <c r="D725" s="11">
        <v>3</v>
      </c>
      <c r="E725" s="11">
        <v>17480</v>
      </c>
      <c r="F725" s="11" t="s">
        <v>64</v>
      </c>
      <c r="G725" s="11">
        <v>7</v>
      </c>
      <c r="H725" s="11" t="s">
        <v>51</v>
      </c>
      <c r="I725" s="11">
        <v>4</v>
      </c>
      <c r="J725" s="11">
        <v>1400</v>
      </c>
      <c r="K725" s="11">
        <v>1400</v>
      </c>
      <c r="L725" s="11">
        <v>624</v>
      </c>
      <c r="M725" s="12">
        <v>3.14571508353E-5</v>
      </c>
      <c r="N725" s="13">
        <v>1</v>
      </c>
      <c r="O725" s="14">
        <f t="shared" si="55"/>
        <v>3.14571508353E-5</v>
      </c>
      <c r="P725" s="14">
        <v>8.9435769999999994</v>
      </c>
      <c r="Q725" s="14">
        <v>1.3322039999999999</v>
      </c>
      <c r="R725" s="14">
        <f t="shared" si="56"/>
        <v>2.8133945069611983E-4</v>
      </c>
      <c r="S725" s="14">
        <f t="shared" si="57"/>
        <v>4.1907342171390001E-5</v>
      </c>
      <c r="T725" s="13">
        <v>0.93</v>
      </c>
      <c r="U725" s="13">
        <v>0.92</v>
      </c>
      <c r="V725" s="14">
        <f t="shared" si="58"/>
        <v>2.6164568914739146E-4</v>
      </c>
      <c r="W725" s="14">
        <f t="shared" si="59"/>
        <v>3.8554754797678804E-5</v>
      </c>
    </row>
    <row r="726" spans="1:23">
      <c r="A726" s="11" t="s">
        <v>69</v>
      </c>
      <c r="B726" s="11" t="s">
        <v>65</v>
      </c>
      <c r="C726" s="12">
        <v>2801.4396430400002</v>
      </c>
      <c r="D726" s="11">
        <v>3</v>
      </c>
      <c r="E726" s="11">
        <v>17481</v>
      </c>
      <c r="F726" s="11" t="s">
        <v>64</v>
      </c>
      <c r="G726" s="11">
        <v>7</v>
      </c>
      <c r="H726" s="11" t="s">
        <v>51</v>
      </c>
      <c r="I726" s="11">
        <v>4</v>
      </c>
      <c r="J726" s="11">
        <v>1400</v>
      </c>
      <c r="K726" s="11">
        <v>1400</v>
      </c>
      <c r="L726" s="11">
        <v>624</v>
      </c>
      <c r="M726" s="12">
        <v>9.8833604281599996</v>
      </c>
      <c r="N726" s="13">
        <v>1</v>
      </c>
      <c r="O726" s="14">
        <f t="shared" si="55"/>
        <v>9.8833604281599996</v>
      </c>
      <c r="P726" s="14">
        <v>8.9435769999999994</v>
      </c>
      <c r="Q726" s="14">
        <v>1.3322039999999999</v>
      </c>
      <c r="R726" s="14">
        <f t="shared" si="56"/>
        <v>88.392595008001919</v>
      </c>
      <c r="S726" s="14">
        <f t="shared" si="57"/>
        <v>13.166652295836464</v>
      </c>
      <c r="T726" s="13">
        <v>0.93</v>
      </c>
      <c r="U726" s="13">
        <v>0.92</v>
      </c>
      <c r="V726" s="14">
        <f t="shared" si="58"/>
        <v>82.205113357441789</v>
      </c>
      <c r="W726" s="14">
        <f t="shared" si="59"/>
        <v>12.113320112169546</v>
      </c>
    </row>
    <row r="727" spans="1:23">
      <c r="A727" s="11" t="s">
        <v>69</v>
      </c>
      <c r="B727" s="11" t="s">
        <v>65</v>
      </c>
      <c r="C727" s="12">
        <v>2801.4396430400002</v>
      </c>
      <c r="D727" s="11">
        <v>3</v>
      </c>
      <c r="E727" s="11">
        <v>17492</v>
      </c>
      <c r="F727" s="11" t="s">
        <v>64</v>
      </c>
      <c r="G727" s="11">
        <v>7</v>
      </c>
      <c r="H727" s="11" t="s">
        <v>51</v>
      </c>
      <c r="I727" s="11">
        <v>4</v>
      </c>
      <c r="J727" s="11">
        <v>1400</v>
      </c>
      <c r="K727" s="11">
        <v>1400</v>
      </c>
      <c r="L727" s="11">
        <v>624</v>
      </c>
      <c r="M727" s="12">
        <v>0.40720998484100002</v>
      </c>
      <c r="N727" s="13">
        <v>1</v>
      </c>
      <c r="O727" s="14">
        <f t="shared" si="55"/>
        <v>0.40720998484100002</v>
      </c>
      <c r="P727" s="14">
        <v>8.9435769999999994</v>
      </c>
      <c r="Q727" s="14">
        <v>1.3322039999999999</v>
      </c>
      <c r="R727" s="14">
        <f t="shared" si="56"/>
        <v>3.6419138545943164</v>
      </c>
      <c r="S727" s="14">
        <f t="shared" si="57"/>
        <v>0.54248677064511952</v>
      </c>
      <c r="T727" s="13">
        <v>0.93</v>
      </c>
      <c r="U727" s="13">
        <v>0.92</v>
      </c>
      <c r="V727" s="14">
        <f t="shared" si="58"/>
        <v>3.3869798847727144</v>
      </c>
      <c r="W727" s="14">
        <f t="shared" si="59"/>
        <v>0.49908782899351001</v>
      </c>
    </row>
    <row r="728" spans="1:23">
      <c r="A728" s="11" t="s">
        <v>69</v>
      </c>
      <c r="B728" s="11" t="s">
        <v>65</v>
      </c>
      <c r="C728" s="12">
        <v>2801.4396430400002</v>
      </c>
      <c r="D728" s="11">
        <v>3</v>
      </c>
      <c r="E728" s="11">
        <v>17493</v>
      </c>
      <c r="F728" s="11" t="s">
        <v>64</v>
      </c>
      <c r="G728" s="11">
        <v>7</v>
      </c>
      <c r="H728" s="11" t="s">
        <v>51</v>
      </c>
      <c r="I728" s="11">
        <v>4</v>
      </c>
      <c r="J728" s="11">
        <v>1400</v>
      </c>
      <c r="K728" s="11">
        <v>1400</v>
      </c>
      <c r="L728" s="11">
        <v>624</v>
      </c>
      <c r="M728" s="12">
        <v>0.26815221529299998</v>
      </c>
      <c r="N728" s="13">
        <v>1</v>
      </c>
      <c r="O728" s="14">
        <f t="shared" si="55"/>
        <v>0.26815221529299998</v>
      </c>
      <c r="P728" s="14">
        <v>8.9435769999999994</v>
      </c>
      <c r="Q728" s="14">
        <v>1.3322039999999999</v>
      </c>
      <c r="R728" s="14">
        <f t="shared" si="56"/>
        <v>2.398239985193523</v>
      </c>
      <c r="S728" s="14">
        <f t="shared" si="57"/>
        <v>0.35723345382219573</v>
      </c>
      <c r="T728" s="13">
        <v>0.93</v>
      </c>
      <c r="U728" s="13">
        <v>0.92</v>
      </c>
      <c r="V728" s="14">
        <f t="shared" si="58"/>
        <v>2.2303631862299764</v>
      </c>
      <c r="W728" s="14">
        <f t="shared" si="59"/>
        <v>0.32865477751642008</v>
      </c>
    </row>
    <row r="729" spans="1:23">
      <c r="A729" s="11" t="s">
        <v>69</v>
      </c>
      <c r="B729" s="11" t="s">
        <v>65</v>
      </c>
      <c r="C729" s="12">
        <v>2801.4396430400002</v>
      </c>
      <c r="D729" s="11">
        <v>3</v>
      </c>
      <c r="E729" s="11">
        <v>17534</v>
      </c>
      <c r="F729" s="11" t="s">
        <v>64</v>
      </c>
      <c r="G729" s="11">
        <v>7</v>
      </c>
      <c r="H729" s="11" t="s">
        <v>51</v>
      </c>
      <c r="I729" s="11">
        <v>4</v>
      </c>
      <c r="J729" s="11">
        <v>8140</v>
      </c>
      <c r="K729" s="11">
        <v>8140</v>
      </c>
      <c r="L729" s="11">
        <v>624</v>
      </c>
      <c r="M729" s="12">
        <v>0.43876472001299999</v>
      </c>
      <c r="N729" s="13">
        <v>1</v>
      </c>
      <c r="O729" s="14">
        <f t="shared" si="55"/>
        <v>0.43876472001299999</v>
      </c>
      <c r="P729" s="14">
        <v>8.9435769999999994</v>
      </c>
      <c r="Q729" s="14">
        <v>1.3322039999999999</v>
      </c>
      <c r="R729" s="14">
        <f t="shared" si="56"/>
        <v>3.9241260583197062</v>
      </c>
      <c r="S729" s="14">
        <f t="shared" si="57"/>
        <v>0.58452411506019863</v>
      </c>
      <c r="T729" s="13">
        <v>0.93</v>
      </c>
      <c r="U729" s="13">
        <v>0.92</v>
      </c>
      <c r="V729" s="14">
        <f t="shared" si="58"/>
        <v>3.6494372342373271</v>
      </c>
      <c r="W729" s="14">
        <f t="shared" si="59"/>
        <v>0.53776218585538271</v>
      </c>
    </row>
    <row r="730" spans="1:23">
      <c r="A730" s="11" t="s">
        <v>69</v>
      </c>
      <c r="B730" s="11" t="s">
        <v>65</v>
      </c>
      <c r="C730" s="12">
        <v>2801.4396430400002</v>
      </c>
      <c r="D730" s="11">
        <v>3</v>
      </c>
      <c r="E730" s="11">
        <v>17535</v>
      </c>
      <c r="F730" s="11" t="s">
        <v>64</v>
      </c>
      <c r="G730" s="11">
        <v>7</v>
      </c>
      <c r="H730" s="11" t="s">
        <v>51</v>
      </c>
      <c r="I730" s="11">
        <v>4</v>
      </c>
      <c r="J730" s="11">
        <v>8140</v>
      </c>
      <c r="K730" s="11">
        <v>8140</v>
      </c>
      <c r="L730" s="11">
        <v>624</v>
      </c>
      <c r="M730" s="12">
        <v>8.2967085437099998E-6</v>
      </c>
      <c r="N730" s="13">
        <v>1</v>
      </c>
      <c r="O730" s="14">
        <f t="shared" si="55"/>
        <v>8.2967085437099998E-6</v>
      </c>
      <c r="P730" s="14">
        <v>8.9435769999999994</v>
      </c>
      <c r="Q730" s="14">
        <v>1.3322039999999999</v>
      </c>
      <c r="R730" s="14">
        <f t="shared" si="56"/>
        <v>7.420225170722824E-5</v>
      </c>
      <c r="S730" s="14">
        <f t="shared" si="57"/>
        <v>1.1052908308764637E-5</v>
      </c>
      <c r="T730" s="13">
        <v>0.93</v>
      </c>
      <c r="U730" s="13">
        <v>0.92</v>
      </c>
      <c r="V730" s="14">
        <f t="shared" si="58"/>
        <v>6.9008094087722274E-5</v>
      </c>
      <c r="W730" s="14">
        <f t="shared" si="59"/>
        <v>1.0168675644063466E-5</v>
      </c>
    </row>
    <row r="731" spans="1:23">
      <c r="A731" s="11" t="s">
        <v>69</v>
      </c>
      <c r="B731" s="11" t="s">
        <v>65</v>
      </c>
      <c r="C731" s="12">
        <v>2801.4396430400002</v>
      </c>
      <c r="D731" s="11">
        <v>3</v>
      </c>
      <c r="E731" s="11">
        <v>17536</v>
      </c>
      <c r="F731" s="11" t="s">
        <v>64</v>
      </c>
      <c r="G731" s="11">
        <v>7</v>
      </c>
      <c r="H731" s="11" t="s">
        <v>51</v>
      </c>
      <c r="I731" s="11">
        <v>4</v>
      </c>
      <c r="J731" s="11">
        <v>1400</v>
      </c>
      <c r="K731" s="11">
        <v>1400</v>
      </c>
      <c r="L731" s="11">
        <v>624</v>
      </c>
      <c r="M731" s="12">
        <v>1.8471012118700001</v>
      </c>
      <c r="N731" s="13">
        <v>1</v>
      </c>
      <c r="O731" s="14">
        <f t="shared" si="55"/>
        <v>1.8471012118700001</v>
      </c>
      <c r="P731" s="14">
        <v>8.9435769999999994</v>
      </c>
      <c r="Q731" s="14">
        <v>1.3322039999999999</v>
      </c>
      <c r="R731" s="14">
        <f t="shared" si="56"/>
        <v>16.519691915152659</v>
      </c>
      <c r="S731" s="14">
        <f t="shared" si="57"/>
        <v>2.4607156228580616</v>
      </c>
      <c r="T731" s="13">
        <v>0.93</v>
      </c>
      <c r="U731" s="13">
        <v>0.92</v>
      </c>
      <c r="V731" s="14">
        <f t="shared" si="58"/>
        <v>15.363313481091973</v>
      </c>
      <c r="W731" s="14">
        <f t="shared" si="59"/>
        <v>2.2638583730294166</v>
      </c>
    </row>
    <row r="732" spans="1:23">
      <c r="A732" s="11" t="s">
        <v>69</v>
      </c>
      <c r="B732" s="11" t="s">
        <v>65</v>
      </c>
      <c r="C732" s="12">
        <v>2801.4396430400002</v>
      </c>
      <c r="D732" s="11">
        <v>3</v>
      </c>
      <c r="E732" s="11">
        <v>17537</v>
      </c>
      <c r="F732" s="11" t="s">
        <v>64</v>
      </c>
      <c r="G732" s="11">
        <v>7</v>
      </c>
      <c r="H732" s="11" t="s">
        <v>51</v>
      </c>
      <c r="I732" s="11">
        <v>4</v>
      </c>
      <c r="J732" s="11">
        <v>1400</v>
      </c>
      <c r="K732" s="11">
        <v>1400</v>
      </c>
      <c r="L732" s="11">
        <v>624</v>
      </c>
      <c r="M732" s="12">
        <v>12.138040760199999</v>
      </c>
      <c r="N732" s="13">
        <v>1</v>
      </c>
      <c r="O732" s="14">
        <f t="shared" si="55"/>
        <v>12.138040760199999</v>
      </c>
      <c r="P732" s="14">
        <v>8.9435769999999994</v>
      </c>
      <c r="Q732" s="14">
        <v>1.3322039999999999</v>
      </c>
      <c r="R732" s="14">
        <f t="shared" si="56"/>
        <v>108.55750216798722</v>
      </c>
      <c r="S732" s="14">
        <f t="shared" si="57"/>
        <v>16.17034645290148</v>
      </c>
      <c r="T732" s="13">
        <v>0.93</v>
      </c>
      <c r="U732" s="13">
        <v>0.92</v>
      </c>
      <c r="V732" s="14">
        <f t="shared" si="58"/>
        <v>100.95847701622813</v>
      </c>
      <c r="W732" s="14">
        <f t="shared" si="59"/>
        <v>14.876718736669362</v>
      </c>
    </row>
    <row r="733" spans="1:23">
      <c r="A733" s="11" t="s">
        <v>69</v>
      </c>
      <c r="B733" s="11" t="s">
        <v>65</v>
      </c>
      <c r="C733" s="12">
        <v>2801.4396430400002</v>
      </c>
      <c r="D733" s="11">
        <v>3</v>
      </c>
      <c r="E733" s="11">
        <v>17538</v>
      </c>
      <c r="F733" s="11" t="s">
        <v>64</v>
      </c>
      <c r="G733" s="11">
        <v>7</v>
      </c>
      <c r="H733" s="11" t="s">
        <v>55</v>
      </c>
      <c r="I733" s="11">
        <v>2</v>
      </c>
      <c r="J733" s="11">
        <v>1200</v>
      </c>
      <c r="K733" s="11">
        <v>1200</v>
      </c>
      <c r="L733" s="11">
        <v>622</v>
      </c>
      <c r="M733" s="12">
        <v>7.2017064249600002</v>
      </c>
      <c r="N733" s="13">
        <v>1</v>
      </c>
      <c r="O733" s="14">
        <f t="shared" si="55"/>
        <v>7.2017064249600002</v>
      </c>
      <c r="P733" s="14">
        <v>6.4559959999999998</v>
      </c>
      <c r="Q733" s="14">
        <v>1.0023059999999999</v>
      </c>
      <c r="R733" s="14">
        <f t="shared" si="56"/>
        <v>46.494187872716061</v>
      </c>
      <c r="S733" s="14">
        <f t="shared" si="57"/>
        <v>7.2183135599759574</v>
      </c>
      <c r="T733" s="13">
        <v>0.93</v>
      </c>
      <c r="U733" s="13">
        <v>0.92</v>
      </c>
      <c r="V733" s="14">
        <f t="shared" si="58"/>
        <v>43.239594721625942</v>
      </c>
      <c r="W733" s="14">
        <f t="shared" si="59"/>
        <v>6.6408484751778811</v>
      </c>
    </row>
    <row r="734" spans="1:23">
      <c r="A734" s="11" t="s">
        <v>69</v>
      </c>
      <c r="B734" s="11" t="s">
        <v>65</v>
      </c>
      <c r="C734" s="12">
        <v>2801.4396430400002</v>
      </c>
      <c r="D734" s="11">
        <v>3</v>
      </c>
      <c r="E734" s="11">
        <v>17539</v>
      </c>
      <c r="F734" s="11" t="s">
        <v>64</v>
      </c>
      <c r="G734" s="11">
        <v>7</v>
      </c>
      <c r="H734" s="11" t="s">
        <v>68</v>
      </c>
      <c r="I734" s="11">
        <v>10</v>
      </c>
      <c r="J734" s="11">
        <v>3200</v>
      </c>
      <c r="K734" s="11">
        <v>1180</v>
      </c>
      <c r="L734" s="11">
        <v>630</v>
      </c>
      <c r="M734" s="12">
        <v>1.1174750634100001E-2</v>
      </c>
      <c r="N734" s="13">
        <v>1</v>
      </c>
      <c r="O734" s="14">
        <f t="shared" si="55"/>
        <v>1.1174750634100001E-2</v>
      </c>
      <c r="P734" s="14">
        <v>3.7313529999999999</v>
      </c>
      <c r="Q734" s="14">
        <v>0.13450200000000001</v>
      </c>
      <c r="R734" s="14">
        <f t="shared" si="56"/>
        <v>4.1696939302800939E-2</v>
      </c>
      <c r="S734" s="14">
        <f t="shared" si="57"/>
        <v>1.5030263097877185E-3</v>
      </c>
      <c r="T734" s="13">
        <v>0.93</v>
      </c>
      <c r="U734" s="13">
        <v>0.92</v>
      </c>
      <c r="V734" s="14">
        <f t="shared" si="58"/>
        <v>3.8778153551604876E-2</v>
      </c>
      <c r="W734" s="14">
        <f t="shared" si="59"/>
        <v>1.3827842050047011E-3</v>
      </c>
    </row>
    <row r="735" spans="1:23">
      <c r="A735" s="11" t="s">
        <v>69</v>
      </c>
      <c r="B735" s="11" t="s">
        <v>65</v>
      </c>
      <c r="C735" s="12">
        <v>2801.4396430400002</v>
      </c>
      <c r="D735" s="11">
        <v>3</v>
      </c>
      <c r="E735" s="11">
        <v>17540</v>
      </c>
      <c r="F735" s="11" t="s">
        <v>64</v>
      </c>
      <c r="G735" s="11">
        <v>7</v>
      </c>
      <c r="H735" s="11" t="s">
        <v>68</v>
      </c>
      <c r="I735" s="11">
        <v>10</v>
      </c>
      <c r="J735" s="11">
        <v>3200</v>
      </c>
      <c r="K735" s="11">
        <v>1180</v>
      </c>
      <c r="L735" s="11">
        <v>630</v>
      </c>
      <c r="M735" s="12">
        <v>0.67277343551900004</v>
      </c>
      <c r="N735" s="13">
        <v>1</v>
      </c>
      <c r="O735" s="14">
        <f t="shared" si="55"/>
        <v>0.67277343551900004</v>
      </c>
      <c r="P735" s="14">
        <v>3.7313529999999999</v>
      </c>
      <c r="Q735" s="14">
        <v>0.13450200000000001</v>
      </c>
      <c r="R735" s="14">
        <f t="shared" si="56"/>
        <v>2.5103551769441275</v>
      </c>
      <c r="S735" s="14">
        <f t="shared" si="57"/>
        <v>9.0489372624176556E-2</v>
      </c>
      <c r="T735" s="13">
        <v>0.93</v>
      </c>
      <c r="U735" s="13">
        <v>0.92</v>
      </c>
      <c r="V735" s="14">
        <f t="shared" si="58"/>
        <v>2.3346303145580385</v>
      </c>
      <c r="W735" s="14">
        <f t="shared" si="59"/>
        <v>8.3250222814242436E-2</v>
      </c>
    </row>
    <row r="736" spans="1:23">
      <c r="A736" s="11" t="s">
        <v>69</v>
      </c>
      <c r="B736" s="11" t="s">
        <v>65</v>
      </c>
      <c r="C736" s="12">
        <v>2801.4396430400002</v>
      </c>
      <c r="D736" s="11">
        <v>3</v>
      </c>
      <c r="E736" s="11">
        <v>17541</v>
      </c>
      <c r="F736" s="11" t="s">
        <v>64</v>
      </c>
      <c r="G736" s="11">
        <v>7</v>
      </c>
      <c r="H736" s="11" t="s">
        <v>68</v>
      </c>
      <c r="I736" s="11">
        <v>10</v>
      </c>
      <c r="J736" s="11">
        <v>3200</v>
      </c>
      <c r="K736" s="11">
        <v>1180</v>
      </c>
      <c r="L736" s="11">
        <v>630</v>
      </c>
      <c r="M736" s="12">
        <v>5.0637379201799997E-2</v>
      </c>
      <c r="N736" s="13">
        <v>1</v>
      </c>
      <c r="O736" s="14">
        <f t="shared" si="55"/>
        <v>5.0637379201799997E-2</v>
      </c>
      <c r="P736" s="14">
        <v>3.7313529999999999</v>
      </c>
      <c r="Q736" s="14">
        <v>0.13450200000000001</v>
      </c>
      <c r="R736" s="14">
        <f t="shared" si="56"/>
        <v>0.18894593679677402</v>
      </c>
      <c r="S736" s="14">
        <f t="shared" si="57"/>
        <v>6.8108287774005039E-3</v>
      </c>
      <c r="T736" s="13">
        <v>0.93</v>
      </c>
      <c r="U736" s="13">
        <v>0.92</v>
      </c>
      <c r="V736" s="14">
        <f t="shared" si="58"/>
        <v>0.17571972122099985</v>
      </c>
      <c r="W736" s="14">
        <f t="shared" si="59"/>
        <v>6.2659624752084636E-3</v>
      </c>
    </row>
    <row r="737" spans="1:23">
      <c r="A737" s="11" t="s">
        <v>69</v>
      </c>
      <c r="B737" s="11" t="s">
        <v>65</v>
      </c>
      <c r="C737" s="12">
        <v>2801.4396430400002</v>
      </c>
      <c r="D737" s="11">
        <v>3</v>
      </c>
      <c r="E737" s="11">
        <v>17542</v>
      </c>
      <c r="F737" s="11" t="s">
        <v>64</v>
      </c>
      <c r="G737" s="11">
        <v>7</v>
      </c>
      <c r="H737" s="11" t="s">
        <v>68</v>
      </c>
      <c r="I737" s="11">
        <v>10</v>
      </c>
      <c r="J737" s="11">
        <v>3200</v>
      </c>
      <c r="K737" s="11">
        <v>1180</v>
      </c>
      <c r="L737" s="11">
        <v>630</v>
      </c>
      <c r="M737" s="12">
        <v>3.6131552655299999E-2</v>
      </c>
      <c r="N737" s="13">
        <v>1</v>
      </c>
      <c r="O737" s="14">
        <f t="shared" si="55"/>
        <v>3.6131552655299999E-2</v>
      </c>
      <c r="P737" s="14">
        <v>3.7313529999999999</v>
      </c>
      <c r="Q737" s="14">
        <v>0.13450200000000001</v>
      </c>
      <c r="R737" s="14">
        <f t="shared" si="56"/>
        <v>0.1348195773950116</v>
      </c>
      <c r="S737" s="14">
        <f t="shared" si="57"/>
        <v>4.8597660952431612E-3</v>
      </c>
      <c r="T737" s="13">
        <v>0.93</v>
      </c>
      <c r="U737" s="13">
        <v>0.92</v>
      </c>
      <c r="V737" s="14">
        <f t="shared" si="58"/>
        <v>0.1253822069773608</v>
      </c>
      <c r="W737" s="14">
        <f t="shared" si="59"/>
        <v>4.4709848076237083E-3</v>
      </c>
    </row>
    <row r="738" spans="1:23">
      <c r="A738" s="11" t="s">
        <v>69</v>
      </c>
      <c r="B738" s="11" t="s">
        <v>65</v>
      </c>
      <c r="C738" s="12">
        <v>2801.4396430400002</v>
      </c>
      <c r="D738" s="11">
        <v>3</v>
      </c>
      <c r="E738" s="11">
        <v>17543</v>
      </c>
      <c r="F738" s="11" t="s">
        <v>64</v>
      </c>
      <c r="G738" s="11">
        <v>7</v>
      </c>
      <c r="H738" s="11" t="s">
        <v>57</v>
      </c>
      <c r="I738" s="11">
        <v>11</v>
      </c>
      <c r="J738" s="11">
        <v>4340</v>
      </c>
      <c r="K738" s="11">
        <v>4340</v>
      </c>
      <c r="L738" s="11">
        <v>631</v>
      </c>
      <c r="M738" s="12">
        <v>3.8826701774599997E-6</v>
      </c>
      <c r="N738" s="13">
        <v>1</v>
      </c>
      <c r="O738" s="14">
        <f t="shared" si="55"/>
        <v>3.8826701774599997E-6</v>
      </c>
      <c r="P738" s="14">
        <v>3.2994349999999999</v>
      </c>
      <c r="Q738" s="14">
        <v>0.11773699999999999</v>
      </c>
      <c r="R738" s="14">
        <f t="shared" si="56"/>
        <v>1.2810617876967734E-5</v>
      </c>
      <c r="S738" s="14">
        <f t="shared" si="57"/>
        <v>4.5713393868360795E-7</v>
      </c>
      <c r="T738" s="13">
        <v>0.93</v>
      </c>
      <c r="U738" s="13">
        <v>0.92</v>
      </c>
      <c r="V738" s="14">
        <f t="shared" si="58"/>
        <v>1.1913874625579993E-5</v>
      </c>
      <c r="W738" s="14">
        <f t="shared" si="59"/>
        <v>4.2056322358891934E-7</v>
      </c>
    </row>
    <row r="739" spans="1:23">
      <c r="A739" s="11" t="s">
        <v>69</v>
      </c>
      <c r="B739" s="11" t="s">
        <v>65</v>
      </c>
      <c r="C739" s="12">
        <v>2801.4396430400002</v>
      </c>
      <c r="D739" s="11">
        <v>3</v>
      </c>
      <c r="E739" s="11">
        <v>17544</v>
      </c>
      <c r="F739" s="11" t="s">
        <v>64</v>
      </c>
      <c r="G739" s="11">
        <v>7</v>
      </c>
      <c r="H739" s="11" t="s">
        <v>57</v>
      </c>
      <c r="I739" s="11">
        <v>11</v>
      </c>
      <c r="J739" s="11">
        <v>4340</v>
      </c>
      <c r="K739" s="11">
        <v>4340</v>
      </c>
      <c r="L739" s="11">
        <v>631</v>
      </c>
      <c r="M739" s="12">
        <v>3.4462601095600001E-5</v>
      </c>
      <c r="N739" s="13">
        <v>1</v>
      </c>
      <c r="O739" s="14">
        <f t="shared" si="55"/>
        <v>3.4462601095600001E-5</v>
      </c>
      <c r="P739" s="14">
        <v>3.2994349999999999</v>
      </c>
      <c r="Q739" s="14">
        <v>0.11773699999999999</v>
      </c>
      <c r="R739" s="14">
        <f t="shared" si="56"/>
        <v>1.1370711224586099E-4</v>
      </c>
      <c r="S739" s="14">
        <f t="shared" si="57"/>
        <v>4.0575232651926573E-6</v>
      </c>
      <c r="T739" s="13">
        <v>0.93</v>
      </c>
      <c r="U739" s="13">
        <v>0.92</v>
      </c>
      <c r="V739" s="14">
        <f t="shared" si="58"/>
        <v>1.0574761438865073E-4</v>
      </c>
      <c r="W739" s="14">
        <f t="shared" si="59"/>
        <v>3.7329214039772449E-6</v>
      </c>
    </row>
    <row r="740" spans="1:23">
      <c r="A740" s="11" t="s">
        <v>69</v>
      </c>
      <c r="B740" s="11" t="s">
        <v>65</v>
      </c>
      <c r="C740" s="12">
        <v>2801.4396430400002</v>
      </c>
      <c r="D740" s="11">
        <v>3</v>
      </c>
      <c r="E740" s="11">
        <v>17545</v>
      </c>
      <c r="F740" s="11" t="s">
        <v>64</v>
      </c>
      <c r="G740" s="11">
        <v>7</v>
      </c>
      <c r="H740" s="11" t="s">
        <v>57</v>
      </c>
      <c r="I740" s="11">
        <v>11</v>
      </c>
      <c r="J740" s="11">
        <v>4340</v>
      </c>
      <c r="K740" s="11">
        <v>4340</v>
      </c>
      <c r="L740" s="11">
        <v>631</v>
      </c>
      <c r="M740" s="12">
        <v>5.5357998605299999E-5</v>
      </c>
      <c r="N740" s="13">
        <v>1</v>
      </c>
      <c r="O740" s="14">
        <f t="shared" si="55"/>
        <v>5.5357998605299999E-5</v>
      </c>
      <c r="P740" s="14">
        <v>3.2994349999999999</v>
      </c>
      <c r="Q740" s="14">
        <v>0.11773699999999999</v>
      </c>
      <c r="R740" s="14">
        <f t="shared" si="56"/>
        <v>1.8265011812827799E-4</v>
      </c>
      <c r="S740" s="14">
        <f t="shared" si="57"/>
        <v>6.5176846817922055E-6</v>
      </c>
      <c r="T740" s="13">
        <v>0.93</v>
      </c>
      <c r="U740" s="13">
        <v>0.92</v>
      </c>
      <c r="V740" s="14">
        <f t="shared" si="58"/>
        <v>1.6986460985929854E-4</v>
      </c>
      <c r="W740" s="14">
        <f t="shared" si="59"/>
        <v>5.9962699072488294E-6</v>
      </c>
    </row>
    <row r="741" spans="1:23">
      <c r="A741" s="11" t="s">
        <v>69</v>
      </c>
      <c r="B741" s="11" t="s">
        <v>65</v>
      </c>
      <c r="C741" s="12">
        <v>2801.4396430400002</v>
      </c>
      <c r="D741" s="11">
        <v>3</v>
      </c>
      <c r="E741" s="11">
        <v>17547</v>
      </c>
      <c r="F741" s="11" t="s">
        <v>64</v>
      </c>
      <c r="G741" s="11">
        <v>7</v>
      </c>
      <c r="H741" s="11" t="s">
        <v>57</v>
      </c>
      <c r="I741" s="11">
        <v>11</v>
      </c>
      <c r="J741" s="11">
        <v>4340</v>
      </c>
      <c r="K741" s="11">
        <v>1180</v>
      </c>
      <c r="L741" s="11">
        <v>631</v>
      </c>
      <c r="M741" s="12">
        <v>2.53923531829E-2</v>
      </c>
      <c r="N741" s="13">
        <v>1</v>
      </c>
      <c r="O741" s="14">
        <f t="shared" si="55"/>
        <v>2.53923531829E-2</v>
      </c>
      <c r="P741" s="14">
        <v>3.2994349999999999</v>
      </c>
      <c r="Q741" s="14">
        <v>0.11773699999999999</v>
      </c>
      <c r="R741" s="14">
        <f t="shared" si="56"/>
        <v>8.3780418824021666E-2</v>
      </c>
      <c r="S741" s="14">
        <f t="shared" si="57"/>
        <v>2.9896194866950972E-3</v>
      </c>
      <c r="T741" s="13">
        <v>0.93</v>
      </c>
      <c r="U741" s="13">
        <v>0.92</v>
      </c>
      <c r="V741" s="14">
        <f t="shared" si="58"/>
        <v>7.791578950634015E-2</v>
      </c>
      <c r="W741" s="14">
        <f t="shared" si="59"/>
        <v>2.7504499277594898E-3</v>
      </c>
    </row>
    <row r="742" spans="1:23">
      <c r="A742" s="11" t="s">
        <v>69</v>
      </c>
      <c r="B742" s="11" t="s">
        <v>65</v>
      </c>
      <c r="C742" s="12">
        <v>2801.4396430400002</v>
      </c>
      <c r="D742" s="11">
        <v>3</v>
      </c>
      <c r="E742" s="11">
        <v>17548</v>
      </c>
      <c r="F742" s="11" t="s">
        <v>64</v>
      </c>
      <c r="G742" s="11">
        <v>7</v>
      </c>
      <c r="H742" s="11" t="s">
        <v>57</v>
      </c>
      <c r="I742" s="11">
        <v>11</v>
      </c>
      <c r="J742" s="11">
        <v>4340</v>
      </c>
      <c r="K742" s="11">
        <v>1180</v>
      </c>
      <c r="L742" s="11">
        <v>631</v>
      </c>
      <c r="M742" s="12">
        <v>1.03815529011</v>
      </c>
      <c r="N742" s="13">
        <v>1</v>
      </c>
      <c r="O742" s="14">
        <f t="shared" si="55"/>
        <v>1.03815529011</v>
      </c>
      <c r="P742" s="14">
        <v>3.2994349999999999</v>
      </c>
      <c r="Q742" s="14">
        <v>0.11773699999999999</v>
      </c>
      <c r="R742" s="14">
        <f t="shared" si="56"/>
        <v>3.4253258996240876</v>
      </c>
      <c r="S742" s="14">
        <f t="shared" si="57"/>
        <v>0.12222928939168105</v>
      </c>
      <c r="T742" s="13">
        <v>0.93</v>
      </c>
      <c r="U742" s="13">
        <v>0.92</v>
      </c>
      <c r="V742" s="14">
        <f t="shared" si="58"/>
        <v>3.1855530866504016</v>
      </c>
      <c r="W742" s="14">
        <f t="shared" si="59"/>
        <v>0.11245094624034657</v>
      </c>
    </row>
    <row r="743" spans="1:23">
      <c r="A743" s="11" t="s">
        <v>69</v>
      </c>
      <c r="B743" s="11" t="s">
        <v>65</v>
      </c>
      <c r="C743" s="12">
        <v>2801.4396430400002</v>
      </c>
      <c r="D743" s="11">
        <v>3</v>
      </c>
      <c r="E743" s="11">
        <v>17549</v>
      </c>
      <c r="F743" s="11" t="s">
        <v>64</v>
      </c>
      <c r="G743" s="11">
        <v>7</v>
      </c>
      <c r="H743" s="11" t="s">
        <v>57</v>
      </c>
      <c r="I743" s="11">
        <v>11</v>
      </c>
      <c r="J743" s="11">
        <v>4340</v>
      </c>
      <c r="K743" s="11">
        <v>1180</v>
      </c>
      <c r="L743" s="11">
        <v>631</v>
      </c>
      <c r="M743" s="12">
        <v>0.215885427505</v>
      </c>
      <c r="N743" s="13">
        <v>1</v>
      </c>
      <c r="O743" s="14">
        <f t="shared" si="55"/>
        <v>0.215885427505</v>
      </c>
      <c r="P743" s="14">
        <v>3.2994349999999999</v>
      </c>
      <c r="Q743" s="14">
        <v>0.11773699999999999</v>
      </c>
      <c r="R743" s="14">
        <f t="shared" si="56"/>
        <v>0.71229993549995962</v>
      </c>
      <c r="S743" s="14">
        <f t="shared" si="57"/>
        <v>2.5417702578156183E-2</v>
      </c>
      <c r="T743" s="13">
        <v>0.93</v>
      </c>
      <c r="U743" s="13">
        <v>0.92</v>
      </c>
      <c r="V743" s="14">
        <f t="shared" si="58"/>
        <v>0.66243894001496251</v>
      </c>
      <c r="W743" s="14">
        <f t="shared" si="59"/>
        <v>2.3384286371903689E-2</v>
      </c>
    </row>
    <row r="744" spans="1:23">
      <c r="A744" s="11" t="s">
        <v>69</v>
      </c>
      <c r="B744" s="11" t="s">
        <v>65</v>
      </c>
      <c r="C744" s="12">
        <v>2801.4396430400002</v>
      </c>
      <c r="D744" s="11">
        <v>3</v>
      </c>
      <c r="E744" s="11">
        <v>17550</v>
      </c>
      <c r="F744" s="11" t="s">
        <v>64</v>
      </c>
      <c r="G744" s="11">
        <v>7</v>
      </c>
      <c r="H744" s="11" t="s">
        <v>57</v>
      </c>
      <c r="I744" s="11">
        <v>11</v>
      </c>
      <c r="J744" s="11">
        <v>4340</v>
      </c>
      <c r="K744" s="11">
        <v>1180</v>
      </c>
      <c r="L744" s="11">
        <v>631</v>
      </c>
      <c r="M744" s="12">
        <v>0.22397592000300001</v>
      </c>
      <c r="N744" s="13">
        <v>1</v>
      </c>
      <c r="O744" s="14">
        <f t="shared" si="55"/>
        <v>0.22397592000300001</v>
      </c>
      <c r="P744" s="14">
        <v>3.2994349999999999</v>
      </c>
      <c r="Q744" s="14">
        <v>0.11773699999999999</v>
      </c>
      <c r="R744" s="14">
        <f t="shared" si="56"/>
        <v>0.73899398961509832</v>
      </c>
      <c r="S744" s="14">
        <f t="shared" si="57"/>
        <v>2.637025289339321E-2</v>
      </c>
      <c r="T744" s="13">
        <v>0.93</v>
      </c>
      <c r="U744" s="13">
        <v>0.92</v>
      </c>
      <c r="V744" s="14">
        <f t="shared" si="58"/>
        <v>0.68726441034204144</v>
      </c>
      <c r="W744" s="14">
        <f t="shared" si="59"/>
        <v>2.4260632661921754E-2</v>
      </c>
    </row>
    <row r="745" spans="1:23">
      <c r="A745" s="11" t="s">
        <v>69</v>
      </c>
      <c r="B745" s="11" t="s">
        <v>65</v>
      </c>
      <c r="C745" s="12">
        <v>2801.4396430400002</v>
      </c>
      <c r="D745" s="11">
        <v>3</v>
      </c>
      <c r="E745" s="11">
        <v>17551</v>
      </c>
      <c r="F745" s="11" t="s">
        <v>64</v>
      </c>
      <c r="G745" s="11">
        <v>7</v>
      </c>
      <c r="H745" s="11" t="s">
        <v>57</v>
      </c>
      <c r="I745" s="11">
        <v>11</v>
      </c>
      <c r="J745" s="11">
        <v>4340</v>
      </c>
      <c r="K745" s="11">
        <v>1180</v>
      </c>
      <c r="L745" s="11">
        <v>631</v>
      </c>
      <c r="M745" s="12">
        <v>4.8465472226099999</v>
      </c>
      <c r="N745" s="13">
        <v>1</v>
      </c>
      <c r="O745" s="14">
        <f t="shared" si="55"/>
        <v>4.8465472226099999</v>
      </c>
      <c r="P745" s="14">
        <v>3.2994349999999999</v>
      </c>
      <c r="Q745" s="14">
        <v>0.11773699999999999</v>
      </c>
      <c r="R745" s="14">
        <f t="shared" si="56"/>
        <v>15.990867535432224</v>
      </c>
      <c r="S745" s="14">
        <f t="shared" si="57"/>
        <v>0.57061793034843356</v>
      </c>
      <c r="T745" s="13">
        <v>0.93</v>
      </c>
      <c r="U745" s="13">
        <v>0.92</v>
      </c>
      <c r="V745" s="14">
        <f t="shared" si="58"/>
        <v>14.87150680795197</v>
      </c>
      <c r="W745" s="14">
        <f t="shared" si="59"/>
        <v>0.52496849592055894</v>
      </c>
    </row>
    <row r="746" spans="1:23">
      <c r="A746" s="11" t="s">
        <v>69</v>
      </c>
      <c r="B746" s="11" t="s">
        <v>65</v>
      </c>
      <c r="C746" s="12">
        <v>2801.4396430400002</v>
      </c>
      <c r="D746" s="11">
        <v>3</v>
      </c>
      <c r="E746" s="11">
        <v>17554</v>
      </c>
      <c r="F746" s="11" t="s">
        <v>64</v>
      </c>
      <c r="G746" s="11">
        <v>7</v>
      </c>
      <c r="H746" s="11" t="s">
        <v>60</v>
      </c>
      <c r="I746" s="11">
        <v>8</v>
      </c>
      <c r="J746" s="11">
        <v>2150</v>
      </c>
      <c r="K746" s="11">
        <v>2150</v>
      </c>
      <c r="L746" s="11">
        <v>628</v>
      </c>
      <c r="M746" s="12">
        <v>4.9454865758999997E-5</v>
      </c>
      <c r="N746" s="13">
        <v>1</v>
      </c>
      <c r="O746" s="14">
        <f t="shared" si="55"/>
        <v>4.9454865758999997E-5</v>
      </c>
      <c r="P746" s="14">
        <v>7.7102899999999996</v>
      </c>
      <c r="Q746" s="14">
        <v>1.3157179999999999</v>
      </c>
      <c r="R746" s="14">
        <f t="shared" si="56"/>
        <v>3.8131135691296008E-4</v>
      </c>
      <c r="S746" s="14">
        <f t="shared" si="57"/>
        <v>6.5068657066699953E-5</v>
      </c>
      <c r="T746" s="13">
        <v>0.93</v>
      </c>
      <c r="U746" s="13">
        <v>0.92</v>
      </c>
      <c r="V746" s="14">
        <f t="shared" si="58"/>
        <v>3.546195619290529E-4</v>
      </c>
      <c r="W746" s="14">
        <f t="shared" si="59"/>
        <v>5.9863164501363959E-5</v>
      </c>
    </row>
    <row r="747" spans="1:23">
      <c r="A747" s="11" t="s">
        <v>69</v>
      </c>
      <c r="B747" s="11" t="s">
        <v>65</v>
      </c>
      <c r="C747" s="12">
        <v>2801.4396430400002</v>
      </c>
      <c r="D747" s="11">
        <v>3</v>
      </c>
      <c r="E747" s="11">
        <v>17555</v>
      </c>
      <c r="F747" s="11" t="s">
        <v>64</v>
      </c>
      <c r="G747" s="11">
        <v>7</v>
      </c>
      <c r="H747" s="11" t="s">
        <v>51</v>
      </c>
      <c r="I747" s="11">
        <v>4</v>
      </c>
      <c r="J747" s="11">
        <v>1400</v>
      </c>
      <c r="K747" s="11">
        <v>1400</v>
      </c>
      <c r="L747" s="11">
        <v>624</v>
      </c>
      <c r="M747" s="12">
        <v>0.28709671596699998</v>
      </c>
      <c r="N747" s="13">
        <v>1</v>
      </c>
      <c r="O747" s="14">
        <f t="shared" si="55"/>
        <v>0.28709671596699998</v>
      </c>
      <c r="P747" s="14">
        <v>8.9435769999999994</v>
      </c>
      <c r="Q747" s="14">
        <v>1.3322039999999999</v>
      </c>
      <c r="R747" s="14">
        <f t="shared" si="56"/>
        <v>2.5676715856979935</v>
      </c>
      <c r="S747" s="14">
        <f t="shared" si="57"/>
        <v>0.38247139339810121</v>
      </c>
      <c r="T747" s="13">
        <v>0.93</v>
      </c>
      <c r="U747" s="13">
        <v>0.92</v>
      </c>
      <c r="V747" s="14">
        <f t="shared" si="58"/>
        <v>2.3879345746991341</v>
      </c>
      <c r="W747" s="14">
        <f t="shared" si="59"/>
        <v>0.35187368192625312</v>
      </c>
    </row>
    <row r="748" spans="1:23">
      <c r="A748" s="11" t="s">
        <v>69</v>
      </c>
      <c r="B748" s="11" t="s">
        <v>65</v>
      </c>
      <c r="C748" s="12">
        <v>2801.4396430400002</v>
      </c>
      <c r="D748" s="11">
        <v>3</v>
      </c>
      <c r="E748" s="11">
        <v>17556</v>
      </c>
      <c r="F748" s="11" t="s">
        <v>64</v>
      </c>
      <c r="G748" s="11">
        <v>7</v>
      </c>
      <c r="H748" s="11" t="s">
        <v>51</v>
      </c>
      <c r="I748" s="11">
        <v>4</v>
      </c>
      <c r="J748" s="11">
        <v>1400</v>
      </c>
      <c r="K748" s="11">
        <v>1400</v>
      </c>
      <c r="L748" s="11">
        <v>624</v>
      </c>
      <c r="M748" s="12">
        <v>3.0097616701999998E-3</v>
      </c>
      <c r="N748" s="13">
        <v>1</v>
      </c>
      <c r="O748" s="14">
        <f t="shared" si="55"/>
        <v>3.0097616701999998E-3</v>
      </c>
      <c r="P748" s="14">
        <v>8.9435769999999994</v>
      </c>
      <c r="Q748" s="14">
        <v>1.3322039999999999</v>
      </c>
      <c r="R748" s="14">
        <f t="shared" si="56"/>
        <v>2.6918035249082303E-2</v>
      </c>
      <c r="S748" s="14">
        <f t="shared" si="57"/>
        <v>4.0096165360871206E-3</v>
      </c>
      <c r="T748" s="13">
        <v>0.93</v>
      </c>
      <c r="U748" s="13">
        <v>0.92</v>
      </c>
      <c r="V748" s="14">
        <f t="shared" si="58"/>
        <v>2.5033772781646542E-2</v>
      </c>
      <c r="W748" s="14">
        <f t="shared" si="59"/>
        <v>3.688847213200151E-3</v>
      </c>
    </row>
    <row r="749" spans="1:23">
      <c r="A749" s="11" t="s">
        <v>69</v>
      </c>
      <c r="B749" s="11" t="s">
        <v>65</v>
      </c>
      <c r="C749" s="12">
        <v>2801.4396430400002</v>
      </c>
      <c r="D749" s="11">
        <v>3</v>
      </c>
      <c r="E749" s="11">
        <v>17560</v>
      </c>
      <c r="F749" s="11" t="s">
        <v>64</v>
      </c>
      <c r="G749" s="11">
        <v>7</v>
      </c>
      <c r="H749" s="11" t="s">
        <v>57</v>
      </c>
      <c r="I749" s="11">
        <v>11</v>
      </c>
      <c r="J749" s="11">
        <v>4430</v>
      </c>
      <c r="K749" s="11">
        <v>4430</v>
      </c>
      <c r="L749" s="11">
        <v>631</v>
      </c>
      <c r="M749" s="12">
        <v>4.8824351831600003E-3</v>
      </c>
      <c r="N749" s="13">
        <v>1</v>
      </c>
      <c r="O749" s="14">
        <f t="shared" si="55"/>
        <v>4.8824351831600003E-3</v>
      </c>
      <c r="P749" s="14">
        <v>3.2994349999999999</v>
      </c>
      <c r="Q749" s="14">
        <v>0.11773699999999999</v>
      </c>
      <c r="R749" s="14">
        <f t="shared" si="56"/>
        <v>1.6109277528549515E-2</v>
      </c>
      <c r="S749" s="14">
        <f t="shared" si="57"/>
        <v>5.7484327115970896E-4</v>
      </c>
      <c r="T749" s="13">
        <v>0.93</v>
      </c>
      <c r="U749" s="13">
        <v>0.92</v>
      </c>
      <c r="V749" s="14">
        <f t="shared" si="58"/>
        <v>1.4981628101551049E-2</v>
      </c>
      <c r="W749" s="14">
        <f t="shared" si="59"/>
        <v>5.2885580946693224E-4</v>
      </c>
    </row>
    <row r="750" spans="1:23">
      <c r="A750" s="11" t="s">
        <v>69</v>
      </c>
      <c r="B750" s="11" t="s">
        <v>65</v>
      </c>
      <c r="C750" s="12">
        <v>2801.4396430400002</v>
      </c>
      <c r="D750" s="11">
        <v>3</v>
      </c>
      <c r="E750" s="11">
        <v>17561</v>
      </c>
      <c r="F750" s="11" t="s">
        <v>64</v>
      </c>
      <c r="G750" s="11">
        <v>7</v>
      </c>
      <c r="H750" s="11" t="s">
        <v>57</v>
      </c>
      <c r="I750" s="11">
        <v>11</v>
      </c>
      <c r="J750" s="11">
        <v>4430</v>
      </c>
      <c r="K750" s="11">
        <v>4430</v>
      </c>
      <c r="L750" s="11">
        <v>631</v>
      </c>
      <c r="M750" s="12">
        <v>2.1602831267200001E-2</v>
      </c>
      <c r="N750" s="13">
        <v>1</v>
      </c>
      <c r="O750" s="14">
        <f t="shared" si="55"/>
        <v>2.1602831267200001E-2</v>
      </c>
      <c r="P750" s="14">
        <v>3.2994349999999999</v>
      </c>
      <c r="Q750" s="14">
        <v>0.11773699999999999</v>
      </c>
      <c r="R750" s="14">
        <f t="shared" si="56"/>
        <v>7.127713758209403E-2</v>
      </c>
      <c r="S750" s="14">
        <f t="shared" si="57"/>
        <v>2.5434525449063265E-3</v>
      </c>
      <c r="T750" s="13">
        <v>0.93</v>
      </c>
      <c r="U750" s="13">
        <v>0.92</v>
      </c>
      <c r="V750" s="14">
        <f t="shared" si="58"/>
        <v>6.6287737951347445E-2</v>
      </c>
      <c r="W750" s="14">
        <f t="shared" si="59"/>
        <v>2.3399763413138206E-3</v>
      </c>
    </row>
    <row r="751" spans="1:23">
      <c r="A751" s="11" t="s">
        <v>69</v>
      </c>
      <c r="B751" s="11" t="s">
        <v>65</v>
      </c>
      <c r="C751" s="12">
        <v>2801.4396430400002</v>
      </c>
      <c r="D751" s="11">
        <v>3</v>
      </c>
      <c r="E751" s="11">
        <v>17565</v>
      </c>
      <c r="F751" s="11" t="s">
        <v>64</v>
      </c>
      <c r="G751" s="11">
        <v>7</v>
      </c>
      <c r="H751" s="11" t="s">
        <v>62</v>
      </c>
      <c r="I751" s="11">
        <v>1</v>
      </c>
      <c r="J751" s="11">
        <v>1100</v>
      </c>
      <c r="K751" s="11">
        <v>1100</v>
      </c>
      <c r="L751" s="11">
        <v>621</v>
      </c>
      <c r="M751" s="12">
        <v>0.41553240427499999</v>
      </c>
      <c r="N751" s="13">
        <v>1</v>
      </c>
      <c r="O751" s="14">
        <f t="shared" si="55"/>
        <v>0.41553240427499999</v>
      </c>
      <c r="P751" s="14">
        <v>4.1810729999999996</v>
      </c>
      <c r="Q751" s="14">
        <v>0.71781099999999998</v>
      </c>
      <c r="R751" s="14">
        <f t="shared" si="56"/>
        <v>1.737371316139287</v>
      </c>
      <c r="S751" s="14">
        <f t="shared" si="57"/>
        <v>0.29827373064504203</v>
      </c>
      <c r="T751" s="13">
        <v>0.93</v>
      </c>
      <c r="U751" s="13">
        <v>0.92</v>
      </c>
      <c r="V751" s="14">
        <f t="shared" si="58"/>
        <v>1.615755324009537</v>
      </c>
      <c r="W751" s="14">
        <f t="shared" si="59"/>
        <v>0.27441183219343868</v>
      </c>
    </row>
    <row r="752" spans="1:23">
      <c r="A752" s="11" t="s">
        <v>69</v>
      </c>
      <c r="B752" s="11" t="s">
        <v>65</v>
      </c>
      <c r="C752" s="12">
        <v>2801.4396430400002</v>
      </c>
      <c r="D752" s="11">
        <v>3</v>
      </c>
      <c r="E752" s="11">
        <v>17567</v>
      </c>
      <c r="F752" s="11" t="s">
        <v>64</v>
      </c>
      <c r="G752" s="11">
        <v>7</v>
      </c>
      <c r="H752" s="11" t="s">
        <v>57</v>
      </c>
      <c r="I752" s="11">
        <v>11</v>
      </c>
      <c r="J752" s="11">
        <v>4340</v>
      </c>
      <c r="K752" s="11">
        <v>4340</v>
      </c>
      <c r="L752" s="11">
        <v>631</v>
      </c>
      <c r="M752" s="12">
        <v>8.4711886771699998</v>
      </c>
      <c r="N752" s="13">
        <v>1</v>
      </c>
      <c r="O752" s="14">
        <f t="shared" si="55"/>
        <v>8.4711886771699998</v>
      </c>
      <c r="P752" s="14">
        <v>3.2994349999999999</v>
      </c>
      <c r="Q752" s="14">
        <v>0.11773699999999999</v>
      </c>
      <c r="R752" s="14">
        <f t="shared" si="56"/>
        <v>27.950136413058399</v>
      </c>
      <c r="S752" s="14">
        <f t="shared" si="57"/>
        <v>0.99737234128396424</v>
      </c>
      <c r="T752" s="13">
        <v>0.93</v>
      </c>
      <c r="U752" s="13">
        <v>0.92</v>
      </c>
      <c r="V752" s="14">
        <f t="shared" si="58"/>
        <v>25.993626864144311</v>
      </c>
      <c r="W752" s="14">
        <f t="shared" si="59"/>
        <v>0.91758255398124711</v>
      </c>
    </row>
    <row r="753" spans="1:23">
      <c r="A753" s="11" t="s">
        <v>69</v>
      </c>
      <c r="B753" s="11" t="s">
        <v>65</v>
      </c>
      <c r="C753" s="12">
        <v>2801.4396430400002</v>
      </c>
      <c r="D753" s="11">
        <v>3</v>
      </c>
      <c r="E753" s="11">
        <v>17577</v>
      </c>
      <c r="F753" s="11" t="s">
        <v>64</v>
      </c>
      <c r="G753" s="11">
        <v>7</v>
      </c>
      <c r="H753" s="11" t="s">
        <v>51</v>
      </c>
      <c r="I753" s="11">
        <v>4</v>
      </c>
      <c r="J753" s="11">
        <v>1400</v>
      </c>
      <c r="K753" s="11">
        <v>1400</v>
      </c>
      <c r="L753" s="11">
        <v>624</v>
      </c>
      <c r="M753" s="12">
        <v>0.39130702401200002</v>
      </c>
      <c r="N753" s="13">
        <v>1</v>
      </c>
      <c r="O753" s="14">
        <f t="shared" si="55"/>
        <v>0.39130702401200002</v>
      </c>
      <c r="P753" s="14">
        <v>8.9435769999999994</v>
      </c>
      <c r="Q753" s="14">
        <v>1.3322039999999999</v>
      </c>
      <c r="R753" s="14">
        <f t="shared" si="56"/>
        <v>3.499684499892171</v>
      </c>
      <c r="S753" s="14">
        <f t="shared" si="57"/>
        <v>0.5213007826168824</v>
      </c>
      <c r="T753" s="13">
        <v>0.93</v>
      </c>
      <c r="U753" s="13">
        <v>0.92</v>
      </c>
      <c r="V753" s="14">
        <f t="shared" si="58"/>
        <v>3.2547065848997194</v>
      </c>
      <c r="W753" s="14">
        <f t="shared" si="59"/>
        <v>0.47959672000753184</v>
      </c>
    </row>
    <row r="754" spans="1:23">
      <c r="A754" s="11" t="s">
        <v>69</v>
      </c>
      <c r="B754" s="11" t="s">
        <v>65</v>
      </c>
      <c r="C754" s="12">
        <v>2801.4396430400002</v>
      </c>
      <c r="D754" s="11">
        <v>3</v>
      </c>
      <c r="E754" s="11">
        <v>17582</v>
      </c>
      <c r="F754" s="11" t="s">
        <v>64</v>
      </c>
      <c r="G754" s="11">
        <v>7</v>
      </c>
      <c r="H754" s="11" t="s">
        <v>68</v>
      </c>
      <c r="I754" s="11">
        <v>10</v>
      </c>
      <c r="J754" s="11">
        <v>3100</v>
      </c>
      <c r="K754" s="11">
        <v>3100</v>
      </c>
      <c r="L754" s="11">
        <v>630</v>
      </c>
      <c r="M754" s="12">
        <v>0.43038483801400002</v>
      </c>
      <c r="N754" s="13">
        <v>1</v>
      </c>
      <c r="O754" s="14">
        <f t="shared" si="55"/>
        <v>0.43038483801400002</v>
      </c>
      <c r="P754" s="14">
        <v>3.7313529999999999</v>
      </c>
      <c r="Q754" s="14">
        <v>0.13450200000000001</v>
      </c>
      <c r="R754" s="14">
        <f t="shared" si="56"/>
        <v>1.6059177564780529</v>
      </c>
      <c r="S754" s="14">
        <f t="shared" si="57"/>
        <v>5.7887621482559035E-2</v>
      </c>
      <c r="T754" s="13">
        <v>0.93</v>
      </c>
      <c r="U754" s="13">
        <v>0.92</v>
      </c>
      <c r="V754" s="14">
        <f t="shared" si="58"/>
        <v>1.4935035135245893</v>
      </c>
      <c r="W754" s="14">
        <f t="shared" si="59"/>
        <v>5.3256611763954312E-2</v>
      </c>
    </row>
    <row r="755" spans="1:23">
      <c r="A755" s="11" t="s">
        <v>69</v>
      </c>
      <c r="B755" s="11" t="s">
        <v>65</v>
      </c>
      <c r="C755" s="12">
        <v>2801.4396430400002</v>
      </c>
      <c r="D755" s="11">
        <v>3</v>
      </c>
      <c r="E755" s="11">
        <v>17587</v>
      </c>
      <c r="F755" s="11" t="s">
        <v>64</v>
      </c>
      <c r="G755" s="11">
        <v>7</v>
      </c>
      <c r="H755" s="11" t="s">
        <v>51</v>
      </c>
      <c r="I755" s="11">
        <v>4</v>
      </c>
      <c r="J755" s="11">
        <v>1400</v>
      </c>
      <c r="K755" s="11">
        <v>1400</v>
      </c>
      <c r="L755" s="11">
        <v>624</v>
      </c>
      <c r="M755" s="12">
        <v>0.42562635798100001</v>
      </c>
      <c r="N755" s="13">
        <v>1</v>
      </c>
      <c r="O755" s="14">
        <f t="shared" si="55"/>
        <v>0.42562635798100001</v>
      </c>
      <c r="P755" s="14">
        <v>8.9435769999999994</v>
      </c>
      <c r="Q755" s="14">
        <v>1.3322039999999999</v>
      </c>
      <c r="R755" s="14">
        <f t="shared" si="56"/>
        <v>3.8066221058326377</v>
      </c>
      <c r="S755" s="14">
        <f t="shared" si="57"/>
        <v>0.56702113660772013</v>
      </c>
      <c r="T755" s="13">
        <v>0.93</v>
      </c>
      <c r="U755" s="13">
        <v>0.92</v>
      </c>
      <c r="V755" s="14">
        <f t="shared" si="58"/>
        <v>3.5401585584243533</v>
      </c>
      <c r="W755" s="14">
        <f t="shared" si="59"/>
        <v>0.5216594456791025</v>
      </c>
    </row>
    <row r="756" spans="1:23">
      <c r="A756" s="11" t="s">
        <v>69</v>
      </c>
      <c r="B756" s="11" t="s">
        <v>65</v>
      </c>
      <c r="C756" s="12">
        <v>2801.4396430400002</v>
      </c>
      <c r="D756" s="11">
        <v>3</v>
      </c>
      <c r="E756" s="11">
        <v>17589</v>
      </c>
      <c r="F756" s="11" t="s">
        <v>64</v>
      </c>
      <c r="G756" s="11">
        <v>7</v>
      </c>
      <c r="H756" s="11" t="s">
        <v>63</v>
      </c>
      <c r="I756" s="11">
        <v>6</v>
      </c>
      <c r="J756" s="11">
        <v>1920</v>
      </c>
      <c r="K756" s="11">
        <v>1920</v>
      </c>
      <c r="L756" s="11">
        <v>626</v>
      </c>
      <c r="M756" s="12">
        <v>4.2357688316899997</v>
      </c>
      <c r="N756" s="13">
        <v>1</v>
      </c>
      <c r="O756" s="14">
        <f t="shared" si="55"/>
        <v>4.2357688316899997</v>
      </c>
      <c r="P756" s="14">
        <v>3.6973400000000001</v>
      </c>
      <c r="Q756" s="14">
        <v>0.14446200000000001</v>
      </c>
      <c r="R756" s="14">
        <f t="shared" si="56"/>
        <v>15.661077532160704</v>
      </c>
      <c r="S756" s="14">
        <f t="shared" si="57"/>
        <v>0.61190763696360073</v>
      </c>
      <c r="T756" s="13">
        <v>0.93</v>
      </c>
      <c r="U756" s="13">
        <v>0.92</v>
      </c>
      <c r="V756" s="14">
        <f t="shared" si="58"/>
        <v>14.564802104909456</v>
      </c>
      <c r="W756" s="14">
        <f t="shared" si="59"/>
        <v>0.5629550260065127</v>
      </c>
    </row>
    <row r="757" spans="1:23">
      <c r="A757" s="11" t="s">
        <v>69</v>
      </c>
      <c r="B757" s="11" t="s">
        <v>65</v>
      </c>
      <c r="C757" s="12">
        <v>2801.4396430400002</v>
      </c>
      <c r="D757" s="11">
        <v>3</v>
      </c>
      <c r="E757" s="11">
        <v>17594</v>
      </c>
      <c r="F757" s="11" t="s">
        <v>64</v>
      </c>
      <c r="G757" s="11">
        <v>7</v>
      </c>
      <c r="H757" s="11" t="s">
        <v>51</v>
      </c>
      <c r="I757" s="11">
        <v>4</v>
      </c>
      <c r="J757" s="11">
        <v>8140</v>
      </c>
      <c r="K757" s="11">
        <v>8140</v>
      </c>
      <c r="L757" s="11">
        <v>624</v>
      </c>
      <c r="M757" s="12">
        <v>0.10478146429</v>
      </c>
      <c r="N757" s="13">
        <v>1</v>
      </c>
      <c r="O757" s="14">
        <f t="shared" si="55"/>
        <v>0.10478146429</v>
      </c>
      <c r="P757" s="14">
        <v>8.9435769999999994</v>
      </c>
      <c r="Q757" s="14">
        <v>1.3322039999999999</v>
      </c>
      <c r="R757" s="14">
        <f t="shared" si="56"/>
        <v>0.93712109405036526</v>
      </c>
      <c r="S757" s="14">
        <f t="shared" si="57"/>
        <v>0.13959028585299516</v>
      </c>
      <c r="T757" s="13">
        <v>0.93</v>
      </c>
      <c r="U757" s="13">
        <v>0.92</v>
      </c>
      <c r="V757" s="14">
        <f t="shared" si="58"/>
        <v>0.87152261746683979</v>
      </c>
      <c r="W757" s="14">
        <f t="shared" si="59"/>
        <v>0.12842306298475556</v>
      </c>
    </row>
    <row r="758" spans="1:23">
      <c r="A758" s="11" t="s">
        <v>69</v>
      </c>
      <c r="B758" s="11" t="s">
        <v>65</v>
      </c>
      <c r="C758" s="12">
        <v>2801.4396430400002</v>
      </c>
      <c r="D758" s="11">
        <v>3</v>
      </c>
      <c r="E758" s="11">
        <v>17595</v>
      </c>
      <c r="F758" s="11" t="s">
        <v>64</v>
      </c>
      <c r="G758" s="11">
        <v>7</v>
      </c>
      <c r="H758" s="11" t="s">
        <v>51</v>
      </c>
      <c r="I758" s="11">
        <v>4</v>
      </c>
      <c r="J758" s="11">
        <v>8140</v>
      </c>
      <c r="K758" s="11">
        <v>8140</v>
      </c>
      <c r="L758" s="11">
        <v>624</v>
      </c>
      <c r="M758" s="12">
        <v>1.17940418855E-4</v>
      </c>
      <c r="N758" s="13">
        <v>1</v>
      </c>
      <c r="O758" s="14">
        <f t="shared" si="55"/>
        <v>1.17940418855E-4</v>
      </c>
      <c r="P758" s="14">
        <v>8.9435769999999994</v>
      </c>
      <c r="Q758" s="14">
        <v>1.3322039999999999</v>
      </c>
      <c r="R758" s="14">
        <f t="shared" si="56"/>
        <v>1.0548092174419443E-3</v>
      </c>
      <c r="S758" s="14">
        <f t="shared" si="57"/>
        <v>1.5712069776030642E-4</v>
      </c>
      <c r="T758" s="13">
        <v>0.93</v>
      </c>
      <c r="U758" s="13">
        <v>0.92</v>
      </c>
      <c r="V758" s="14">
        <f t="shared" si="58"/>
        <v>9.809725722210083E-4</v>
      </c>
      <c r="W758" s="14">
        <f t="shared" si="59"/>
        <v>1.4455104193948192E-4</v>
      </c>
    </row>
    <row r="759" spans="1:23">
      <c r="A759" s="11" t="s">
        <v>69</v>
      </c>
      <c r="B759" s="11" t="s">
        <v>65</v>
      </c>
      <c r="C759" s="12">
        <v>2801.4396430400002</v>
      </c>
      <c r="D759" s="11">
        <v>3</v>
      </c>
      <c r="E759" s="11">
        <v>17596</v>
      </c>
      <c r="F759" s="11" t="s">
        <v>64</v>
      </c>
      <c r="G759" s="11">
        <v>7</v>
      </c>
      <c r="H759" s="11" t="s">
        <v>51</v>
      </c>
      <c r="I759" s="11">
        <v>4</v>
      </c>
      <c r="J759" s="11">
        <v>1400</v>
      </c>
      <c r="K759" s="11">
        <v>1400</v>
      </c>
      <c r="L759" s="11">
        <v>624</v>
      </c>
      <c r="M759" s="12">
        <v>2.6920578523E-5</v>
      </c>
      <c r="N759" s="13">
        <v>1</v>
      </c>
      <c r="O759" s="14">
        <f t="shared" si="55"/>
        <v>2.6920578523E-5</v>
      </c>
      <c r="P759" s="14">
        <v>8.9435769999999994</v>
      </c>
      <c r="Q759" s="14">
        <v>1.3322039999999999</v>
      </c>
      <c r="R759" s="14">
        <f t="shared" si="56"/>
        <v>2.4076626690499675E-4</v>
      </c>
      <c r="S759" s="14">
        <f t="shared" si="57"/>
        <v>3.5863702390654691E-5</v>
      </c>
      <c r="T759" s="13">
        <v>0.93</v>
      </c>
      <c r="U759" s="13">
        <v>0.92</v>
      </c>
      <c r="V759" s="14">
        <f t="shared" si="58"/>
        <v>2.2391262822164698E-4</v>
      </c>
      <c r="W759" s="14">
        <f t="shared" si="59"/>
        <v>3.2994606199402317E-5</v>
      </c>
    </row>
    <row r="760" spans="1:23">
      <c r="A760" s="11" t="s">
        <v>69</v>
      </c>
      <c r="B760" s="11" t="s">
        <v>65</v>
      </c>
      <c r="C760" s="12">
        <v>2801.4396430400002</v>
      </c>
      <c r="D760" s="11">
        <v>3</v>
      </c>
      <c r="E760" s="11">
        <v>17597</v>
      </c>
      <c r="F760" s="11" t="s">
        <v>64</v>
      </c>
      <c r="G760" s="11">
        <v>7</v>
      </c>
      <c r="H760" s="11" t="s">
        <v>51</v>
      </c>
      <c r="I760" s="11">
        <v>4</v>
      </c>
      <c r="J760" s="11">
        <v>1400</v>
      </c>
      <c r="K760" s="11">
        <v>1400</v>
      </c>
      <c r="L760" s="11">
        <v>624</v>
      </c>
      <c r="M760" s="12">
        <v>11.3970219381</v>
      </c>
      <c r="N760" s="13">
        <v>1</v>
      </c>
      <c r="O760" s="14">
        <f t="shared" si="55"/>
        <v>11.3970219381</v>
      </c>
      <c r="P760" s="14">
        <v>8.9435769999999994</v>
      </c>
      <c r="Q760" s="14">
        <v>1.3322039999999999</v>
      </c>
      <c r="R760" s="14">
        <f t="shared" si="56"/>
        <v>101.93014327408657</v>
      </c>
      <c r="S760" s="14">
        <f t="shared" si="57"/>
        <v>15.183158214024571</v>
      </c>
      <c r="T760" s="13">
        <v>0.93</v>
      </c>
      <c r="U760" s="13">
        <v>0.92</v>
      </c>
      <c r="V760" s="14">
        <f t="shared" si="58"/>
        <v>94.795033244900523</v>
      </c>
      <c r="W760" s="14">
        <f t="shared" si="59"/>
        <v>13.968505556902606</v>
      </c>
    </row>
    <row r="761" spans="1:23">
      <c r="A761" s="11" t="s">
        <v>69</v>
      </c>
      <c r="B761" s="11" t="s">
        <v>65</v>
      </c>
      <c r="C761" s="12">
        <v>2801.4396430400002</v>
      </c>
      <c r="D761" s="11">
        <v>3</v>
      </c>
      <c r="E761" s="11">
        <v>17598</v>
      </c>
      <c r="F761" s="11" t="s">
        <v>64</v>
      </c>
      <c r="G761" s="11">
        <v>7</v>
      </c>
      <c r="H761" s="11" t="s">
        <v>55</v>
      </c>
      <c r="I761" s="11">
        <v>2</v>
      </c>
      <c r="J761" s="11">
        <v>1200</v>
      </c>
      <c r="K761" s="11">
        <v>1200</v>
      </c>
      <c r="L761" s="11">
        <v>622</v>
      </c>
      <c r="M761" s="12">
        <v>2.3877140039100002</v>
      </c>
      <c r="N761" s="13">
        <v>1</v>
      </c>
      <c r="O761" s="14">
        <f t="shared" si="55"/>
        <v>2.3877140039100002</v>
      </c>
      <c r="P761" s="14">
        <v>6.4559959999999998</v>
      </c>
      <c r="Q761" s="14">
        <v>1.0023059999999999</v>
      </c>
      <c r="R761" s="14">
        <f t="shared" si="56"/>
        <v>15.415072058386945</v>
      </c>
      <c r="S761" s="14">
        <f t="shared" si="57"/>
        <v>2.3932200724030164</v>
      </c>
      <c r="T761" s="13">
        <v>0.93</v>
      </c>
      <c r="U761" s="13">
        <v>0.92</v>
      </c>
      <c r="V761" s="14">
        <f t="shared" si="58"/>
        <v>14.336017014299859</v>
      </c>
      <c r="W761" s="14">
        <f t="shared" si="59"/>
        <v>2.2017624666107753</v>
      </c>
    </row>
    <row r="762" spans="1:23">
      <c r="A762" s="11" t="s">
        <v>69</v>
      </c>
      <c r="B762" s="11" t="s">
        <v>65</v>
      </c>
      <c r="C762" s="12">
        <v>2801.4396430400002</v>
      </c>
      <c r="D762" s="11">
        <v>3</v>
      </c>
      <c r="E762" s="11">
        <v>17599</v>
      </c>
      <c r="F762" s="11" t="s">
        <v>64</v>
      </c>
      <c r="G762" s="11">
        <v>7</v>
      </c>
      <c r="H762" s="11" t="s">
        <v>51</v>
      </c>
      <c r="I762" s="11">
        <v>4</v>
      </c>
      <c r="J762" s="11">
        <v>1550</v>
      </c>
      <c r="K762" s="11">
        <v>1550</v>
      </c>
      <c r="L762" s="11">
        <v>624</v>
      </c>
      <c r="M762" s="12">
        <v>0.77874197978699999</v>
      </c>
      <c r="N762" s="13">
        <v>1</v>
      </c>
      <c r="O762" s="14">
        <f t="shared" si="55"/>
        <v>0.77874197978699999</v>
      </c>
      <c r="P762" s="14">
        <v>8.9435769999999994</v>
      </c>
      <c r="Q762" s="14">
        <v>1.3322039999999999</v>
      </c>
      <c r="R762" s="14">
        <f t="shared" si="56"/>
        <v>6.9647388593574773</v>
      </c>
      <c r="S762" s="14">
        <f t="shared" si="57"/>
        <v>1.0374431804401605</v>
      </c>
      <c r="T762" s="13">
        <v>0.93</v>
      </c>
      <c r="U762" s="13">
        <v>0.92</v>
      </c>
      <c r="V762" s="14">
        <f t="shared" si="58"/>
        <v>6.4772071392024539</v>
      </c>
      <c r="W762" s="14">
        <f t="shared" si="59"/>
        <v>0.95444772600494765</v>
      </c>
    </row>
    <row r="763" spans="1:23">
      <c r="A763" s="11" t="s">
        <v>69</v>
      </c>
      <c r="B763" s="11" t="s">
        <v>65</v>
      </c>
      <c r="C763" s="12">
        <v>2801.4396430400002</v>
      </c>
      <c r="D763" s="11">
        <v>3</v>
      </c>
      <c r="E763" s="11">
        <v>17600</v>
      </c>
      <c r="F763" s="11" t="s">
        <v>64</v>
      </c>
      <c r="G763" s="11">
        <v>7</v>
      </c>
      <c r="H763" s="11" t="s">
        <v>56</v>
      </c>
      <c r="I763" s="11">
        <v>7</v>
      </c>
      <c r="J763" s="11">
        <v>2110</v>
      </c>
      <c r="K763" s="11">
        <v>2110</v>
      </c>
      <c r="L763" s="11">
        <v>627</v>
      </c>
      <c r="M763" s="12">
        <v>0.157737486871</v>
      </c>
      <c r="N763" s="13">
        <v>1</v>
      </c>
      <c r="O763" s="14">
        <f t="shared" si="55"/>
        <v>0.157737486871</v>
      </c>
      <c r="P763" s="14">
        <v>6.1202810000000003</v>
      </c>
      <c r="Q763" s="14">
        <v>1.0088379999999999</v>
      </c>
      <c r="R763" s="14">
        <f t="shared" si="56"/>
        <v>0.96539774388433086</v>
      </c>
      <c r="S763" s="14">
        <f t="shared" si="57"/>
        <v>0.1591315707799659</v>
      </c>
      <c r="T763" s="13">
        <v>0.93</v>
      </c>
      <c r="U763" s="13">
        <v>0.92</v>
      </c>
      <c r="V763" s="14">
        <f t="shared" si="58"/>
        <v>0.89781990181242777</v>
      </c>
      <c r="W763" s="14">
        <f t="shared" si="59"/>
        <v>0.14640104511756863</v>
      </c>
    </row>
    <row r="764" spans="1:23">
      <c r="A764" s="11" t="s">
        <v>69</v>
      </c>
      <c r="B764" s="11" t="s">
        <v>65</v>
      </c>
      <c r="C764" s="12">
        <v>2801.4396430400002</v>
      </c>
      <c r="D764" s="11">
        <v>3</v>
      </c>
      <c r="E764" s="11">
        <v>17601</v>
      </c>
      <c r="F764" s="11" t="s">
        <v>64</v>
      </c>
      <c r="G764" s="11">
        <v>7</v>
      </c>
      <c r="H764" s="11" t="s">
        <v>56</v>
      </c>
      <c r="I764" s="11">
        <v>7</v>
      </c>
      <c r="J764" s="11">
        <v>2110</v>
      </c>
      <c r="K764" s="11">
        <v>2110</v>
      </c>
      <c r="L764" s="11">
        <v>627</v>
      </c>
      <c r="M764" s="12">
        <v>3.1618911237600002E-2</v>
      </c>
      <c r="N764" s="13">
        <v>1</v>
      </c>
      <c r="O764" s="14">
        <f t="shared" si="55"/>
        <v>3.1618911237600002E-2</v>
      </c>
      <c r="P764" s="14">
        <v>6.1202810000000003</v>
      </c>
      <c r="Q764" s="14">
        <v>1.0088379999999999</v>
      </c>
      <c r="R764" s="14">
        <f t="shared" si="56"/>
        <v>0.1935166216881698</v>
      </c>
      <c r="S764" s="14">
        <f t="shared" si="57"/>
        <v>3.1898359175117907E-2</v>
      </c>
      <c r="T764" s="13">
        <v>0.93</v>
      </c>
      <c r="U764" s="13">
        <v>0.92</v>
      </c>
      <c r="V764" s="14">
        <f t="shared" si="58"/>
        <v>0.17997045816999793</v>
      </c>
      <c r="W764" s="14">
        <f t="shared" si="59"/>
        <v>2.9346490441108476E-2</v>
      </c>
    </row>
    <row r="765" spans="1:23">
      <c r="A765" s="11" t="s">
        <v>69</v>
      </c>
      <c r="B765" s="11" t="s">
        <v>65</v>
      </c>
      <c r="C765" s="12">
        <v>2801.4396430400002</v>
      </c>
      <c r="D765" s="11">
        <v>3</v>
      </c>
      <c r="E765" s="11">
        <v>17602</v>
      </c>
      <c r="F765" s="11" t="s">
        <v>64</v>
      </c>
      <c r="G765" s="11">
        <v>7</v>
      </c>
      <c r="H765" s="11" t="s">
        <v>57</v>
      </c>
      <c r="I765" s="11">
        <v>11</v>
      </c>
      <c r="J765" s="11">
        <v>4340</v>
      </c>
      <c r="K765" s="11">
        <v>4340</v>
      </c>
      <c r="L765" s="11">
        <v>631</v>
      </c>
      <c r="M765" s="12">
        <v>3.6733515663799999E-6</v>
      </c>
      <c r="N765" s="13">
        <v>1</v>
      </c>
      <c r="O765" s="14">
        <f t="shared" si="55"/>
        <v>3.6733515663799999E-6</v>
      </c>
      <c r="P765" s="14">
        <v>3.2994349999999999</v>
      </c>
      <c r="Q765" s="14">
        <v>0.11773699999999999</v>
      </c>
      <c r="R765" s="14">
        <f t="shared" si="56"/>
        <v>1.2119984725418995E-5</v>
      </c>
      <c r="S765" s="14">
        <f t="shared" si="57"/>
        <v>4.32489393370882E-7</v>
      </c>
      <c r="T765" s="13">
        <v>0.93</v>
      </c>
      <c r="U765" s="13">
        <v>0.92</v>
      </c>
      <c r="V765" s="14">
        <f t="shared" si="58"/>
        <v>1.1271585794639666E-5</v>
      </c>
      <c r="W765" s="14">
        <f t="shared" si="59"/>
        <v>3.9789024190121145E-7</v>
      </c>
    </row>
    <row r="766" spans="1:23">
      <c r="A766" s="11" t="s">
        <v>69</v>
      </c>
      <c r="B766" s="11" t="s">
        <v>65</v>
      </c>
      <c r="C766" s="12">
        <v>2801.4396430400002</v>
      </c>
      <c r="D766" s="11">
        <v>3</v>
      </c>
      <c r="E766" s="11">
        <v>17605</v>
      </c>
      <c r="F766" s="11" t="s">
        <v>64</v>
      </c>
      <c r="G766" s="11">
        <v>7</v>
      </c>
      <c r="H766" s="11" t="s">
        <v>51</v>
      </c>
      <c r="I766" s="11">
        <v>4</v>
      </c>
      <c r="J766" s="11">
        <v>8140</v>
      </c>
      <c r="K766" s="11">
        <v>8140</v>
      </c>
      <c r="L766" s="11">
        <v>624</v>
      </c>
      <c r="M766" s="12">
        <v>3.6357734392899999E-5</v>
      </c>
      <c r="N766" s="13">
        <v>1</v>
      </c>
      <c r="O766" s="14">
        <f t="shared" si="55"/>
        <v>3.6357734392899999E-5</v>
      </c>
      <c r="P766" s="14">
        <v>8.9435769999999994</v>
      </c>
      <c r="Q766" s="14">
        <v>1.3322039999999999</v>
      </c>
      <c r="R766" s="14">
        <f t="shared" si="56"/>
        <v>3.2516819708844938E-4</v>
      </c>
      <c r="S766" s="14">
        <f t="shared" si="57"/>
        <v>4.8435919189158951E-5</v>
      </c>
      <c r="T766" s="13">
        <v>0.93</v>
      </c>
      <c r="U766" s="13">
        <v>0.92</v>
      </c>
      <c r="V766" s="14">
        <f t="shared" si="58"/>
        <v>3.0240642329225793E-4</v>
      </c>
      <c r="W766" s="14">
        <f t="shared" si="59"/>
        <v>4.4561045654026237E-5</v>
      </c>
    </row>
    <row r="767" spans="1:23">
      <c r="A767" s="11" t="s">
        <v>69</v>
      </c>
      <c r="B767" s="11" t="s">
        <v>65</v>
      </c>
      <c r="C767" s="12">
        <v>2801.4396430400002</v>
      </c>
      <c r="D767" s="11">
        <v>3</v>
      </c>
      <c r="E767" s="11">
        <v>17606</v>
      </c>
      <c r="F767" s="11" t="s">
        <v>64</v>
      </c>
      <c r="G767" s="11">
        <v>7</v>
      </c>
      <c r="H767" s="11" t="s">
        <v>51</v>
      </c>
      <c r="I767" s="11">
        <v>4</v>
      </c>
      <c r="J767" s="11">
        <v>1400</v>
      </c>
      <c r="K767" s="11">
        <v>1400</v>
      </c>
      <c r="L767" s="11">
        <v>624</v>
      </c>
      <c r="M767" s="12">
        <v>8.6310818059599992</v>
      </c>
      <c r="N767" s="13">
        <v>1</v>
      </c>
      <c r="O767" s="14">
        <f t="shared" si="55"/>
        <v>8.6310818059599992</v>
      </c>
      <c r="P767" s="14">
        <v>8.9435769999999994</v>
      </c>
      <c r="Q767" s="14">
        <v>1.3322039999999999</v>
      </c>
      <c r="R767" s="14">
        <f t="shared" si="56"/>
        <v>77.192744724902312</v>
      </c>
      <c r="S767" s="14">
        <f t="shared" si="57"/>
        <v>11.498361706227135</v>
      </c>
      <c r="T767" s="13">
        <v>0.93</v>
      </c>
      <c r="U767" s="13">
        <v>0.92</v>
      </c>
      <c r="V767" s="14">
        <f t="shared" si="58"/>
        <v>71.789252594159151</v>
      </c>
      <c r="W767" s="14">
        <f t="shared" si="59"/>
        <v>10.578492769728964</v>
      </c>
    </row>
    <row r="768" spans="1:23">
      <c r="A768" s="11" t="s">
        <v>69</v>
      </c>
      <c r="B768" s="11" t="s">
        <v>65</v>
      </c>
      <c r="C768" s="12">
        <v>2801.4396430400002</v>
      </c>
      <c r="D768" s="11">
        <v>3</v>
      </c>
      <c r="E768" s="11">
        <v>17607</v>
      </c>
      <c r="F768" s="11" t="s">
        <v>64</v>
      </c>
      <c r="G768" s="11">
        <v>7</v>
      </c>
      <c r="H768" s="11" t="s">
        <v>55</v>
      </c>
      <c r="I768" s="11">
        <v>2</v>
      </c>
      <c r="J768" s="11">
        <v>1200</v>
      </c>
      <c r="K768" s="11">
        <v>1200</v>
      </c>
      <c r="L768" s="11">
        <v>622</v>
      </c>
      <c r="M768" s="12">
        <v>7.0367586286599997E-3</v>
      </c>
      <c r="N768" s="13">
        <v>1</v>
      </c>
      <c r="O768" s="14">
        <f t="shared" si="55"/>
        <v>7.0367586286599997E-3</v>
      </c>
      <c r="P768" s="14">
        <v>6.4559959999999998</v>
      </c>
      <c r="Q768" s="14">
        <v>1.0023059999999999</v>
      </c>
      <c r="R768" s="14">
        <f t="shared" si="56"/>
        <v>4.542928555959444E-2</v>
      </c>
      <c r="S768" s="14">
        <f t="shared" si="57"/>
        <v>7.0529853940576887E-3</v>
      </c>
      <c r="T768" s="13">
        <v>0.93</v>
      </c>
      <c r="U768" s="13">
        <v>0.92</v>
      </c>
      <c r="V768" s="14">
        <f t="shared" si="58"/>
        <v>4.224923557042283E-2</v>
      </c>
      <c r="W768" s="14">
        <f t="shared" si="59"/>
        <v>6.488746562533074E-3</v>
      </c>
    </row>
    <row r="769" spans="1:23">
      <c r="A769" s="11" t="s">
        <v>69</v>
      </c>
      <c r="B769" s="11" t="s">
        <v>65</v>
      </c>
      <c r="C769" s="12">
        <v>2801.4396430400002</v>
      </c>
      <c r="D769" s="11">
        <v>3</v>
      </c>
      <c r="E769" s="11">
        <v>17608</v>
      </c>
      <c r="F769" s="11" t="s">
        <v>64</v>
      </c>
      <c r="G769" s="11">
        <v>7</v>
      </c>
      <c r="H769" s="11" t="s">
        <v>55</v>
      </c>
      <c r="I769" s="11">
        <v>2</v>
      </c>
      <c r="J769" s="11">
        <v>1200</v>
      </c>
      <c r="K769" s="11">
        <v>1200</v>
      </c>
      <c r="L769" s="11">
        <v>622</v>
      </c>
      <c r="M769" s="12">
        <v>9.7421505826400008</v>
      </c>
      <c r="N769" s="13">
        <v>1</v>
      </c>
      <c r="O769" s="14">
        <f t="shared" si="55"/>
        <v>9.7421505826400008</v>
      </c>
      <c r="P769" s="14">
        <v>6.4559959999999998</v>
      </c>
      <c r="Q769" s="14">
        <v>1.0023059999999999</v>
      </c>
      <c r="R769" s="14">
        <f t="shared" si="56"/>
        <v>62.895285192921513</v>
      </c>
      <c r="S769" s="14">
        <f t="shared" si="57"/>
        <v>9.7646159818835674</v>
      </c>
      <c r="T769" s="13">
        <v>0.93</v>
      </c>
      <c r="U769" s="13">
        <v>0.92</v>
      </c>
      <c r="V769" s="14">
        <f t="shared" si="58"/>
        <v>58.492615229417012</v>
      </c>
      <c r="W769" s="14">
        <f t="shared" si="59"/>
        <v>8.9834467033328824</v>
      </c>
    </row>
    <row r="770" spans="1:23">
      <c r="A770" s="11" t="s">
        <v>69</v>
      </c>
      <c r="B770" s="11" t="s">
        <v>65</v>
      </c>
      <c r="C770" s="12">
        <v>2801.4396430400002</v>
      </c>
      <c r="D770" s="11">
        <v>3</v>
      </c>
      <c r="E770" s="11">
        <v>17613</v>
      </c>
      <c r="F770" s="11" t="s">
        <v>64</v>
      </c>
      <c r="G770" s="11">
        <v>7</v>
      </c>
      <c r="H770" s="11" t="s">
        <v>51</v>
      </c>
      <c r="I770" s="11">
        <v>4</v>
      </c>
      <c r="J770" s="11">
        <v>1550</v>
      </c>
      <c r="K770" s="11">
        <v>1550</v>
      </c>
      <c r="L770" s="11">
        <v>624</v>
      </c>
      <c r="M770" s="12">
        <v>0.192424524097</v>
      </c>
      <c r="N770" s="13">
        <v>1</v>
      </c>
      <c r="O770" s="14">
        <f t="shared" si="55"/>
        <v>0.192424524097</v>
      </c>
      <c r="P770" s="14">
        <v>8.9435769999999994</v>
      </c>
      <c r="Q770" s="14">
        <v>1.3322039999999999</v>
      </c>
      <c r="R770" s="14">
        <f t="shared" si="56"/>
        <v>1.7209635479498748</v>
      </c>
      <c r="S770" s="14">
        <f t="shared" si="57"/>
        <v>0.25634872070011977</v>
      </c>
      <c r="T770" s="13">
        <v>0.93</v>
      </c>
      <c r="U770" s="13">
        <v>0.92</v>
      </c>
      <c r="V770" s="14">
        <f t="shared" si="58"/>
        <v>1.6004960995933837</v>
      </c>
      <c r="W770" s="14">
        <f t="shared" si="59"/>
        <v>0.23584082304411019</v>
      </c>
    </row>
    <row r="771" spans="1:23">
      <c r="A771" s="11" t="s">
        <v>69</v>
      </c>
      <c r="B771" s="11" t="s">
        <v>65</v>
      </c>
      <c r="C771" s="12">
        <v>2801.4396430400002</v>
      </c>
      <c r="D771" s="11">
        <v>3</v>
      </c>
      <c r="E771" s="11">
        <v>17614</v>
      </c>
      <c r="F771" s="11" t="s">
        <v>64</v>
      </c>
      <c r="G771" s="11">
        <v>7</v>
      </c>
      <c r="H771" s="11" t="s">
        <v>51</v>
      </c>
      <c r="I771" s="11">
        <v>4</v>
      </c>
      <c r="J771" s="11">
        <v>1550</v>
      </c>
      <c r="K771" s="11">
        <v>1550</v>
      </c>
      <c r="L771" s="11">
        <v>624</v>
      </c>
      <c r="M771" s="12">
        <v>3.6230986188999998</v>
      </c>
      <c r="N771" s="13">
        <v>1</v>
      </c>
      <c r="O771" s="14">
        <f t="shared" ref="O771:O834" si="60">M771*N771</f>
        <v>3.6230986188999998</v>
      </c>
      <c r="P771" s="14">
        <v>8.9435769999999994</v>
      </c>
      <c r="Q771" s="14">
        <v>1.3322039999999999</v>
      </c>
      <c r="R771" s="14">
        <f t="shared" ref="R771:R834" si="61">O771*P771</f>
        <v>32.403461476725802</v>
      </c>
      <c r="S771" s="14">
        <f t="shared" ref="S771:S834" si="62">O771*Q771</f>
        <v>4.8267064724930551</v>
      </c>
      <c r="T771" s="13">
        <v>0.93</v>
      </c>
      <c r="U771" s="13">
        <v>0.92</v>
      </c>
      <c r="V771" s="14">
        <f t="shared" ref="V771:V834" si="63">R771*T771</f>
        <v>30.135219173354997</v>
      </c>
      <c r="W771" s="14">
        <f t="shared" ref="W771:W834" si="64">S771*U771</f>
        <v>4.4405699546936113</v>
      </c>
    </row>
    <row r="772" spans="1:23">
      <c r="A772" s="11" t="s">
        <v>69</v>
      </c>
      <c r="B772" s="11" t="s">
        <v>65</v>
      </c>
      <c r="C772" s="12">
        <v>2801.4396430400002</v>
      </c>
      <c r="D772" s="11">
        <v>3</v>
      </c>
      <c r="E772" s="11">
        <v>17615</v>
      </c>
      <c r="F772" s="11" t="s">
        <v>64</v>
      </c>
      <c r="G772" s="11">
        <v>7</v>
      </c>
      <c r="H772" s="11" t="s">
        <v>57</v>
      </c>
      <c r="I772" s="11">
        <v>11</v>
      </c>
      <c r="J772" s="11">
        <v>4340</v>
      </c>
      <c r="K772" s="11">
        <v>4340</v>
      </c>
      <c r="L772" s="11">
        <v>631</v>
      </c>
      <c r="M772" s="12">
        <v>16.7514084717</v>
      </c>
      <c r="N772" s="13">
        <v>1</v>
      </c>
      <c r="O772" s="14">
        <f t="shared" si="60"/>
        <v>16.7514084717</v>
      </c>
      <c r="P772" s="14">
        <v>3.2994349999999999</v>
      </c>
      <c r="Q772" s="14">
        <v>0.11773699999999999</v>
      </c>
      <c r="R772" s="14">
        <f t="shared" si="61"/>
        <v>55.270183410823485</v>
      </c>
      <c r="S772" s="14">
        <f t="shared" si="62"/>
        <v>1.9722605792325427</v>
      </c>
      <c r="T772" s="13">
        <v>0.93</v>
      </c>
      <c r="U772" s="13">
        <v>0.92</v>
      </c>
      <c r="V772" s="14">
        <f t="shared" si="63"/>
        <v>51.40127057206584</v>
      </c>
      <c r="W772" s="14">
        <f t="shared" si="64"/>
        <v>1.8144797328939395</v>
      </c>
    </row>
    <row r="773" spans="1:23">
      <c r="A773" s="11" t="s">
        <v>69</v>
      </c>
      <c r="B773" s="11" t="s">
        <v>65</v>
      </c>
      <c r="C773" s="12">
        <v>2801.4396430400002</v>
      </c>
      <c r="D773" s="11">
        <v>3</v>
      </c>
      <c r="E773" s="11">
        <v>17616</v>
      </c>
      <c r="F773" s="11" t="s">
        <v>64</v>
      </c>
      <c r="G773" s="11">
        <v>7</v>
      </c>
      <c r="H773" s="11" t="s">
        <v>56</v>
      </c>
      <c r="I773" s="11">
        <v>7</v>
      </c>
      <c r="J773" s="11">
        <v>2110</v>
      </c>
      <c r="K773" s="11">
        <v>2110</v>
      </c>
      <c r="L773" s="11">
        <v>627</v>
      </c>
      <c r="M773" s="12">
        <v>1.5648400555199999</v>
      </c>
      <c r="N773" s="13">
        <v>1</v>
      </c>
      <c r="O773" s="14">
        <f t="shared" si="60"/>
        <v>1.5648400555199999</v>
      </c>
      <c r="P773" s="14">
        <v>6.1202810000000003</v>
      </c>
      <c r="Q773" s="14">
        <v>1.0088379999999999</v>
      </c>
      <c r="R773" s="14">
        <f t="shared" si="61"/>
        <v>9.5772608598380007</v>
      </c>
      <c r="S773" s="14">
        <f t="shared" si="62"/>
        <v>1.5786701119306856</v>
      </c>
      <c r="T773" s="13">
        <v>0.93</v>
      </c>
      <c r="U773" s="13">
        <v>0.92</v>
      </c>
      <c r="V773" s="14">
        <f t="shared" si="63"/>
        <v>8.9068525996493406</v>
      </c>
      <c r="W773" s="14">
        <f t="shared" si="64"/>
        <v>1.4523765029762308</v>
      </c>
    </row>
    <row r="774" spans="1:23">
      <c r="A774" s="11" t="s">
        <v>69</v>
      </c>
      <c r="B774" s="11" t="s">
        <v>65</v>
      </c>
      <c r="C774" s="12">
        <v>2801.4396430400002</v>
      </c>
      <c r="D774" s="11">
        <v>3</v>
      </c>
      <c r="E774" s="11">
        <v>17617</v>
      </c>
      <c r="F774" s="11" t="s">
        <v>64</v>
      </c>
      <c r="G774" s="11">
        <v>7</v>
      </c>
      <c r="H774" s="11" t="s">
        <v>56</v>
      </c>
      <c r="I774" s="11">
        <v>7</v>
      </c>
      <c r="J774" s="11">
        <v>2110</v>
      </c>
      <c r="K774" s="11">
        <v>2110</v>
      </c>
      <c r="L774" s="11">
        <v>627</v>
      </c>
      <c r="M774" s="12">
        <v>8.5642824172199997E-2</v>
      </c>
      <c r="N774" s="13">
        <v>1</v>
      </c>
      <c r="O774" s="14">
        <f t="shared" si="60"/>
        <v>8.5642824172199997E-2</v>
      </c>
      <c r="P774" s="14">
        <v>6.1202810000000003</v>
      </c>
      <c r="Q774" s="14">
        <v>1.0088379999999999</v>
      </c>
      <c r="R774" s="14">
        <f t="shared" si="61"/>
        <v>0.52415814956745643</v>
      </c>
      <c r="S774" s="14">
        <f t="shared" si="62"/>
        <v>8.6399735452233895E-2</v>
      </c>
      <c r="T774" s="13">
        <v>0.93</v>
      </c>
      <c r="U774" s="13">
        <v>0.92</v>
      </c>
      <c r="V774" s="14">
        <f t="shared" si="63"/>
        <v>0.48746707909773451</v>
      </c>
      <c r="W774" s="14">
        <f t="shared" si="64"/>
        <v>7.9487756616055186E-2</v>
      </c>
    </row>
    <row r="775" spans="1:23">
      <c r="A775" s="11" t="s">
        <v>69</v>
      </c>
      <c r="B775" s="11" t="s">
        <v>65</v>
      </c>
      <c r="C775" s="12">
        <v>2801.4396430400002</v>
      </c>
      <c r="D775" s="11">
        <v>3</v>
      </c>
      <c r="E775" s="11">
        <v>17618</v>
      </c>
      <c r="F775" s="11" t="s">
        <v>64</v>
      </c>
      <c r="G775" s="11">
        <v>7</v>
      </c>
      <c r="H775" s="11" t="s">
        <v>56</v>
      </c>
      <c r="I775" s="11">
        <v>7</v>
      </c>
      <c r="J775" s="11">
        <v>2110</v>
      </c>
      <c r="K775" s="11">
        <v>2110</v>
      </c>
      <c r="L775" s="11">
        <v>627</v>
      </c>
      <c r="M775" s="12">
        <v>3.2851425531499998E-5</v>
      </c>
      <c r="N775" s="13">
        <v>1</v>
      </c>
      <c r="O775" s="14">
        <f t="shared" si="60"/>
        <v>3.2851425531499998E-5</v>
      </c>
      <c r="P775" s="14">
        <v>6.1202810000000003</v>
      </c>
      <c r="Q775" s="14">
        <v>1.0088379999999999</v>
      </c>
      <c r="R775" s="14">
        <f t="shared" si="61"/>
        <v>2.0105995550335435E-4</v>
      </c>
      <c r="S775" s="14">
        <f t="shared" si="62"/>
        <v>3.314176643034739E-5</v>
      </c>
      <c r="T775" s="13">
        <v>0.93</v>
      </c>
      <c r="U775" s="13">
        <v>0.92</v>
      </c>
      <c r="V775" s="14">
        <f t="shared" si="63"/>
        <v>1.8698575861811955E-4</v>
      </c>
      <c r="W775" s="14">
        <f t="shared" si="64"/>
        <v>3.04904251159196E-5</v>
      </c>
    </row>
    <row r="776" spans="1:23">
      <c r="A776" s="11" t="s">
        <v>69</v>
      </c>
      <c r="B776" s="11" t="s">
        <v>65</v>
      </c>
      <c r="C776" s="12">
        <v>2801.4396430400002</v>
      </c>
      <c r="D776" s="11">
        <v>3</v>
      </c>
      <c r="E776" s="11">
        <v>17619</v>
      </c>
      <c r="F776" s="11" t="s">
        <v>64</v>
      </c>
      <c r="G776" s="11">
        <v>7</v>
      </c>
      <c r="H776" s="11" t="s">
        <v>57</v>
      </c>
      <c r="I776" s="11">
        <v>11</v>
      </c>
      <c r="J776" s="11">
        <v>4340</v>
      </c>
      <c r="K776" s="11">
        <v>4340</v>
      </c>
      <c r="L776" s="11">
        <v>631</v>
      </c>
      <c r="M776" s="12">
        <v>0.32114852039199998</v>
      </c>
      <c r="N776" s="13">
        <v>1</v>
      </c>
      <c r="O776" s="14">
        <f t="shared" si="60"/>
        <v>0.32114852039199998</v>
      </c>
      <c r="P776" s="14">
        <v>3.2994349999999999</v>
      </c>
      <c r="Q776" s="14">
        <v>0.11773699999999999</v>
      </c>
      <c r="R776" s="14">
        <f t="shared" si="61"/>
        <v>1.0596086683795785</v>
      </c>
      <c r="S776" s="14">
        <f t="shared" si="62"/>
        <v>3.7811063345392901E-2</v>
      </c>
      <c r="T776" s="13">
        <v>0.93</v>
      </c>
      <c r="U776" s="13">
        <v>0.92</v>
      </c>
      <c r="V776" s="14">
        <f t="shared" si="63"/>
        <v>0.98543606159300801</v>
      </c>
      <c r="W776" s="14">
        <f t="shared" si="64"/>
        <v>3.4786178277761468E-2</v>
      </c>
    </row>
    <row r="777" spans="1:23">
      <c r="A777" s="11" t="s">
        <v>69</v>
      </c>
      <c r="B777" s="11" t="s">
        <v>65</v>
      </c>
      <c r="C777" s="12">
        <v>2801.4396430400002</v>
      </c>
      <c r="D777" s="11">
        <v>3</v>
      </c>
      <c r="E777" s="11">
        <v>17620</v>
      </c>
      <c r="F777" s="11" t="s">
        <v>64</v>
      </c>
      <c r="G777" s="11">
        <v>7</v>
      </c>
      <c r="H777" s="11" t="s">
        <v>57</v>
      </c>
      <c r="I777" s="11">
        <v>11</v>
      </c>
      <c r="J777" s="11">
        <v>4340</v>
      </c>
      <c r="K777" s="11">
        <v>4340</v>
      </c>
      <c r="L777" s="11">
        <v>631</v>
      </c>
      <c r="M777" s="12">
        <v>4.9968166140599998E-2</v>
      </c>
      <c r="N777" s="13">
        <v>1</v>
      </c>
      <c r="O777" s="14">
        <f t="shared" si="60"/>
        <v>4.9968166140599998E-2</v>
      </c>
      <c r="P777" s="14">
        <v>3.2994349999999999</v>
      </c>
      <c r="Q777" s="14">
        <v>0.11773699999999999</v>
      </c>
      <c r="R777" s="14">
        <f t="shared" si="61"/>
        <v>0.16486671625011054</v>
      </c>
      <c r="S777" s="14">
        <f t="shared" si="62"/>
        <v>5.883101976895822E-3</v>
      </c>
      <c r="T777" s="13">
        <v>0.93</v>
      </c>
      <c r="U777" s="13">
        <v>0.92</v>
      </c>
      <c r="V777" s="14">
        <f t="shared" si="63"/>
        <v>0.15332604611260281</v>
      </c>
      <c r="W777" s="14">
        <f t="shared" si="64"/>
        <v>5.4124538187441569E-3</v>
      </c>
    </row>
    <row r="778" spans="1:23">
      <c r="A778" s="11" t="s">
        <v>69</v>
      </c>
      <c r="B778" s="11" t="s">
        <v>65</v>
      </c>
      <c r="C778" s="12">
        <v>2801.4396430400002</v>
      </c>
      <c r="D778" s="11">
        <v>3</v>
      </c>
      <c r="E778" s="11">
        <v>17621</v>
      </c>
      <c r="F778" s="11" t="s">
        <v>64</v>
      </c>
      <c r="G778" s="11">
        <v>7</v>
      </c>
      <c r="H778" s="11" t="s">
        <v>51</v>
      </c>
      <c r="I778" s="11">
        <v>4</v>
      </c>
      <c r="J778" s="11">
        <v>1400</v>
      </c>
      <c r="K778" s="11">
        <v>1400</v>
      </c>
      <c r="L778" s="11">
        <v>624</v>
      </c>
      <c r="M778" s="12">
        <v>4.5122782017599998E-2</v>
      </c>
      <c r="N778" s="13">
        <v>1</v>
      </c>
      <c r="O778" s="14">
        <f t="shared" si="60"/>
        <v>4.5122782017599998E-2</v>
      </c>
      <c r="P778" s="14">
        <v>8.9435769999999994</v>
      </c>
      <c r="Q778" s="14">
        <v>1.3322039999999999</v>
      </c>
      <c r="R778" s="14">
        <f t="shared" si="61"/>
        <v>0.40355907542862091</v>
      </c>
      <c r="S778" s="14">
        <f t="shared" si="62"/>
        <v>6.0112750694974786E-2</v>
      </c>
      <c r="T778" s="13">
        <v>0.93</v>
      </c>
      <c r="U778" s="13">
        <v>0.92</v>
      </c>
      <c r="V778" s="14">
        <f t="shared" si="63"/>
        <v>0.37530994014861746</v>
      </c>
      <c r="W778" s="14">
        <f t="shared" si="64"/>
        <v>5.5303730639376804E-2</v>
      </c>
    </row>
    <row r="779" spans="1:23">
      <c r="A779" s="11" t="s">
        <v>69</v>
      </c>
      <c r="B779" s="11" t="s">
        <v>65</v>
      </c>
      <c r="C779" s="12">
        <v>2801.4396430400002</v>
      </c>
      <c r="D779" s="11">
        <v>3</v>
      </c>
      <c r="E779" s="11">
        <v>17622</v>
      </c>
      <c r="F779" s="11" t="s">
        <v>64</v>
      </c>
      <c r="G779" s="11">
        <v>7</v>
      </c>
      <c r="H779" s="11" t="s">
        <v>51</v>
      </c>
      <c r="I779" s="11">
        <v>4</v>
      </c>
      <c r="J779" s="11">
        <v>1550</v>
      </c>
      <c r="K779" s="11">
        <v>1550</v>
      </c>
      <c r="L779" s="11">
        <v>624</v>
      </c>
      <c r="M779" s="12">
        <v>27.5400721884</v>
      </c>
      <c r="N779" s="13">
        <v>1</v>
      </c>
      <c r="O779" s="14">
        <f t="shared" si="60"/>
        <v>27.5400721884</v>
      </c>
      <c r="P779" s="14">
        <v>8.9435769999999994</v>
      </c>
      <c r="Q779" s="14">
        <v>1.3322039999999999</v>
      </c>
      <c r="R779" s="14">
        <f t="shared" si="61"/>
        <v>246.3067562025139</v>
      </c>
      <c r="S779" s="14">
        <f t="shared" si="62"/>
        <v>36.688994329675232</v>
      </c>
      <c r="T779" s="13">
        <v>0.93</v>
      </c>
      <c r="U779" s="13">
        <v>0.92</v>
      </c>
      <c r="V779" s="14">
        <f t="shared" si="63"/>
        <v>229.06528326833794</v>
      </c>
      <c r="W779" s="14">
        <f t="shared" si="64"/>
        <v>33.753874783301214</v>
      </c>
    </row>
    <row r="780" spans="1:23">
      <c r="A780" s="11" t="s">
        <v>69</v>
      </c>
      <c r="B780" s="11" t="s">
        <v>65</v>
      </c>
      <c r="C780" s="12">
        <v>2801.4396430400002</v>
      </c>
      <c r="D780" s="11">
        <v>3</v>
      </c>
      <c r="E780" s="11">
        <v>17623</v>
      </c>
      <c r="F780" s="11" t="s">
        <v>64</v>
      </c>
      <c r="G780" s="11">
        <v>7</v>
      </c>
      <c r="H780" s="11" t="s">
        <v>58</v>
      </c>
      <c r="I780" s="11">
        <v>13</v>
      </c>
      <c r="J780" s="11">
        <v>6460</v>
      </c>
      <c r="K780" s="11">
        <v>6460</v>
      </c>
      <c r="L780" s="11">
        <v>633</v>
      </c>
      <c r="M780" s="12">
        <v>0.291080739624</v>
      </c>
      <c r="N780" s="13">
        <v>1</v>
      </c>
      <c r="O780" s="14">
        <f t="shared" si="60"/>
        <v>0.291080739624</v>
      </c>
      <c r="P780" s="14">
        <v>1.6597740000000001</v>
      </c>
      <c r="Q780" s="14">
        <v>6.0443999999999998E-2</v>
      </c>
      <c r="R780" s="14">
        <f t="shared" si="61"/>
        <v>0.483128243528685</v>
      </c>
      <c r="S780" s="14">
        <f t="shared" si="62"/>
        <v>1.7594084225833057E-2</v>
      </c>
      <c r="T780" s="13">
        <v>0.93</v>
      </c>
      <c r="U780" s="13">
        <v>0.92</v>
      </c>
      <c r="V780" s="14">
        <f t="shared" si="63"/>
        <v>0.44930926648167707</v>
      </c>
      <c r="W780" s="14">
        <f t="shared" si="64"/>
        <v>1.6186557487766411E-2</v>
      </c>
    </row>
    <row r="781" spans="1:23">
      <c r="A781" s="11" t="s">
        <v>69</v>
      </c>
      <c r="B781" s="11" t="s">
        <v>65</v>
      </c>
      <c r="C781" s="12">
        <v>2801.4396430400002</v>
      </c>
      <c r="D781" s="11">
        <v>3</v>
      </c>
      <c r="E781" s="11">
        <v>17624</v>
      </c>
      <c r="F781" s="11" t="s">
        <v>64</v>
      </c>
      <c r="G781" s="11">
        <v>7</v>
      </c>
      <c r="H781" s="11" t="s">
        <v>51</v>
      </c>
      <c r="I781" s="11">
        <v>4</v>
      </c>
      <c r="J781" s="11">
        <v>1400</v>
      </c>
      <c r="K781" s="11">
        <v>1400</v>
      </c>
      <c r="L781" s="11">
        <v>624</v>
      </c>
      <c r="M781" s="12">
        <v>2.18485483641</v>
      </c>
      <c r="N781" s="13">
        <v>1</v>
      </c>
      <c r="O781" s="14">
        <f t="shared" si="60"/>
        <v>2.18485483641</v>
      </c>
      <c r="P781" s="14">
        <v>8.9435769999999994</v>
      </c>
      <c r="Q781" s="14">
        <v>1.3322039999999999</v>
      </c>
      <c r="R781" s="14">
        <f t="shared" si="61"/>
        <v>19.540417463255238</v>
      </c>
      <c r="S781" s="14">
        <f t="shared" si="62"/>
        <v>2.9106723524847475</v>
      </c>
      <c r="T781" s="13">
        <v>0.93</v>
      </c>
      <c r="U781" s="13">
        <v>0.92</v>
      </c>
      <c r="V781" s="14">
        <f t="shared" si="63"/>
        <v>18.172588240827373</v>
      </c>
      <c r="W781" s="14">
        <f t="shared" si="64"/>
        <v>2.677818564285968</v>
      </c>
    </row>
    <row r="782" spans="1:23">
      <c r="A782" s="11" t="s">
        <v>69</v>
      </c>
      <c r="B782" s="11" t="s">
        <v>65</v>
      </c>
      <c r="C782" s="12">
        <v>2801.4396430400002</v>
      </c>
      <c r="D782" s="11">
        <v>3</v>
      </c>
      <c r="E782" s="11">
        <v>17625</v>
      </c>
      <c r="F782" s="11" t="s">
        <v>64</v>
      </c>
      <c r="G782" s="11">
        <v>7</v>
      </c>
      <c r="H782" s="11" t="s">
        <v>51</v>
      </c>
      <c r="I782" s="11">
        <v>4</v>
      </c>
      <c r="J782" s="11">
        <v>1400</v>
      </c>
      <c r="K782" s="11">
        <v>1400</v>
      </c>
      <c r="L782" s="11">
        <v>624</v>
      </c>
      <c r="M782" s="12">
        <v>2.3941310593199998</v>
      </c>
      <c r="N782" s="13">
        <v>1</v>
      </c>
      <c r="O782" s="14">
        <f t="shared" si="60"/>
        <v>2.3941310593199998</v>
      </c>
      <c r="P782" s="14">
        <v>8.9435769999999994</v>
      </c>
      <c r="Q782" s="14">
        <v>1.3322039999999999</v>
      </c>
      <c r="R782" s="14">
        <f t="shared" si="61"/>
        <v>21.412095477119983</v>
      </c>
      <c r="S782" s="14">
        <f t="shared" si="62"/>
        <v>3.1894709737503408</v>
      </c>
      <c r="T782" s="13">
        <v>0.93</v>
      </c>
      <c r="U782" s="13">
        <v>0.92</v>
      </c>
      <c r="V782" s="14">
        <f t="shared" si="63"/>
        <v>19.913248793721586</v>
      </c>
      <c r="W782" s="14">
        <f t="shared" si="64"/>
        <v>2.9343132958503135</v>
      </c>
    </row>
    <row r="783" spans="1:23">
      <c r="A783" s="11" t="s">
        <v>69</v>
      </c>
      <c r="B783" s="11" t="s">
        <v>65</v>
      </c>
      <c r="C783" s="12">
        <v>2801.4396430400002</v>
      </c>
      <c r="D783" s="11">
        <v>3</v>
      </c>
      <c r="E783" s="11">
        <v>17626</v>
      </c>
      <c r="F783" s="11" t="s">
        <v>64</v>
      </c>
      <c r="G783" s="11">
        <v>7</v>
      </c>
      <c r="H783" s="11" t="s">
        <v>51</v>
      </c>
      <c r="I783" s="11">
        <v>4</v>
      </c>
      <c r="J783" s="11">
        <v>1400</v>
      </c>
      <c r="K783" s="11">
        <v>1400</v>
      </c>
      <c r="L783" s="11">
        <v>624</v>
      </c>
      <c r="M783" s="12">
        <v>1.3773555172900001</v>
      </c>
      <c r="N783" s="13">
        <v>1</v>
      </c>
      <c r="O783" s="14">
        <f t="shared" si="60"/>
        <v>1.3773555172900001</v>
      </c>
      <c r="P783" s="14">
        <v>8.9435769999999994</v>
      </c>
      <c r="Q783" s="14">
        <v>1.3322039999999999</v>
      </c>
      <c r="R783" s="14">
        <f t="shared" si="61"/>
        <v>12.318485125257945</v>
      </c>
      <c r="S783" s="14">
        <f t="shared" si="62"/>
        <v>1.8349185295558073</v>
      </c>
      <c r="T783" s="13">
        <v>0.93</v>
      </c>
      <c r="U783" s="13">
        <v>0.92</v>
      </c>
      <c r="V783" s="14">
        <f t="shared" si="63"/>
        <v>11.456191166489889</v>
      </c>
      <c r="W783" s="14">
        <f t="shared" si="64"/>
        <v>1.6881250471913427</v>
      </c>
    </row>
    <row r="784" spans="1:23">
      <c r="A784" s="11" t="s">
        <v>69</v>
      </c>
      <c r="B784" s="11" t="s">
        <v>65</v>
      </c>
      <c r="C784" s="12">
        <v>2801.4396430400002</v>
      </c>
      <c r="D784" s="11">
        <v>3</v>
      </c>
      <c r="E784" s="11">
        <v>17627</v>
      </c>
      <c r="F784" s="11" t="s">
        <v>64</v>
      </c>
      <c r="G784" s="11">
        <v>7</v>
      </c>
      <c r="H784" s="11" t="s">
        <v>58</v>
      </c>
      <c r="I784" s="11">
        <v>13</v>
      </c>
      <c r="J784" s="11">
        <v>6170</v>
      </c>
      <c r="K784" s="11">
        <v>6170</v>
      </c>
      <c r="L784" s="11">
        <v>633</v>
      </c>
      <c r="M784" s="12">
        <v>5.89915258377E-5</v>
      </c>
      <c r="N784" s="13">
        <v>1</v>
      </c>
      <c r="O784" s="14">
        <f t="shared" si="60"/>
        <v>5.89915258377E-5</v>
      </c>
      <c r="P784" s="14">
        <v>1.6597740000000001</v>
      </c>
      <c r="Q784" s="14">
        <v>6.0443999999999998E-2</v>
      </c>
      <c r="R784" s="14">
        <f t="shared" si="61"/>
        <v>9.7912600805742688E-5</v>
      </c>
      <c r="S784" s="14">
        <f t="shared" si="62"/>
        <v>3.5656837877339386E-6</v>
      </c>
      <c r="T784" s="13">
        <v>0.93</v>
      </c>
      <c r="U784" s="13">
        <v>0.92</v>
      </c>
      <c r="V784" s="14">
        <f t="shared" si="63"/>
        <v>9.1058718749340706E-5</v>
      </c>
      <c r="W784" s="14">
        <f t="shared" si="64"/>
        <v>3.2804290847152236E-6</v>
      </c>
    </row>
    <row r="785" spans="1:23">
      <c r="A785" s="11" t="s">
        <v>69</v>
      </c>
      <c r="B785" s="11" t="s">
        <v>65</v>
      </c>
      <c r="C785" s="12">
        <v>2801.4396430400002</v>
      </c>
      <c r="D785" s="11">
        <v>3</v>
      </c>
      <c r="E785" s="11">
        <v>17628</v>
      </c>
      <c r="F785" s="11" t="s">
        <v>64</v>
      </c>
      <c r="G785" s="11">
        <v>7</v>
      </c>
      <c r="H785" s="11" t="s">
        <v>68</v>
      </c>
      <c r="I785" s="11">
        <v>10</v>
      </c>
      <c r="J785" s="11">
        <v>3200</v>
      </c>
      <c r="K785" s="11">
        <v>1180</v>
      </c>
      <c r="L785" s="11">
        <v>630</v>
      </c>
      <c r="M785" s="12">
        <v>9.8978345839899999E-3</v>
      </c>
      <c r="N785" s="13">
        <v>1</v>
      </c>
      <c r="O785" s="14">
        <f t="shared" si="60"/>
        <v>9.8978345839899999E-3</v>
      </c>
      <c r="P785" s="14">
        <v>3.7313529999999999</v>
      </c>
      <c r="Q785" s="14">
        <v>0.13450200000000001</v>
      </c>
      <c r="R785" s="14">
        <f t="shared" si="61"/>
        <v>3.693231476847484E-2</v>
      </c>
      <c r="S785" s="14">
        <f t="shared" si="62"/>
        <v>1.331278547215823E-3</v>
      </c>
      <c r="T785" s="13">
        <v>0.93</v>
      </c>
      <c r="U785" s="13">
        <v>0.92</v>
      </c>
      <c r="V785" s="14">
        <f t="shared" si="63"/>
        <v>3.4347052734681603E-2</v>
      </c>
      <c r="W785" s="14">
        <f t="shared" si="64"/>
        <v>1.2247762634385571E-3</v>
      </c>
    </row>
    <row r="786" spans="1:23">
      <c r="A786" s="11" t="s">
        <v>69</v>
      </c>
      <c r="B786" s="11" t="s">
        <v>65</v>
      </c>
      <c r="C786" s="12">
        <v>2801.4396430400002</v>
      </c>
      <c r="D786" s="11">
        <v>3</v>
      </c>
      <c r="E786" s="11">
        <v>17629</v>
      </c>
      <c r="F786" s="11" t="s">
        <v>64</v>
      </c>
      <c r="G786" s="11">
        <v>7</v>
      </c>
      <c r="H786" s="11" t="s">
        <v>70</v>
      </c>
      <c r="I786" s="11">
        <v>3</v>
      </c>
      <c r="J786" s="11">
        <v>1300</v>
      </c>
      <c r="K786" s="11">
        <v>1300</v>
      </c>
      <c r="L786" s="11">
        <v>623</v>
      </c>
      <c r="M786" s="12">
        <v>0.40089862876400001</v>
      </c>
      <c r="N786" s="13">
        <v>1</v>
      </c>
      <c r="O786" s="14">
        <f t="shared" si="60"/>
        <v>0.40089862876400001</v>
      </c>
      <c r="P786" s="14">
        <v>8.0561690000000006</v>
      </c>
      <c r="Q786" s="14">
        <v>1.229884</v>
      </c>
      <c r="R786" s="14">
        <f t="shared" si="61"/>
        <v>3.2297071051910455</v>
      </c>
      <c r="S786" s="14">
        <f t="shared" si="62"/>
        <v>0.49305880913878336</v>
      </c>
      <c r="T786" s="13">
        <v>0.93</v>
      </c>
      <c r="U786" s="13">
        <v>0.92</v>
      </c>
      <c r="V786" s="14">
        <f t="shared" si="63"/>
        <v>3.0036276078276725</v>
      </c>
      <c r="W786" s="14">
        <f t="shared" si="64"/>
        <v>0.45361410440768068</v>
      </c>
    </row>
    <row r="787" spans="1:23">
      <c r="A787" s="11" t="s">
        <v>69</v>
      </c>
      <c r="B787" s="11" t="s">
        <v>65</v>
      </c>
      <c r="C787" s="12">
        <v>2801.4396430400002</v>
      </c>
      <c r="D787" s="11">
        <v>3</v>
      </c>
      <c r="E787" s="11">
        <v>17630</v>
      </c>
      <c r="F787" s="11" t="s">
        <v>64</v>
      </c>
      <c r="G787" s="11">
        <v>7</v>
      </c>
      <c r="H787" s="11" t="s">
        <v>63</v>
      </c>
      <c r="I787" s="11">
        <v>6</v>
      </c>
      <c r="J787" s="11">
        <v>1920</v>
      </c>
      <c r="K787" s="11">
        <v>1920</v>
      </c>
      <c r="L787" s="11">
        <v>626</v>
      </c>
      <c r="M787" s="12">
        <v>11.217643199399999</v>
      </c>
      <c r="N787" s="13">
        <v>1</v>
      </c>
      <c r="O787" s="14">
        <f t="shared" si="60"/>
        <v>11.217643199399999</v>
      </c>
      <c r="P787" s="14">
        <v>3.6973400000000001</v>
      </c>
      <c r="Q787" s="14">
        <v>0.14446200000000001</v>
      </c>
      <c r="R787" s="14">
        <f t="shared" si="61"/>
        <v>41.475440906869594</v>
      </c>
      <c r="S787" s="14">
        <f t="shared" si="62"/>
        <v>1.6205231718717228</v>
      </c>
      <c r="T787" s="13">
        <v>0.93</v>
      </c>
      <c r="U787" s="13">
        <v>0.92</v>
      </c>
      <c r="V787" s="14">
        <f t="shared" si="63"/>
        <v>38.572160043388728</v>
      </c>
      <c r="W787" s="14">
        <f t="shared" si="64"/>
        <v>1.4908813181219851</v>
      </c>
    </row>
    <row r="788" spans="1:23">
      <c r="A788" s="11" t="s">
        <v>69</v>
      </c>
      <c r="B788" s="11" t="s">
        <v>65</v>
      </c>
      <c r="C788" s="12">
        <v>2801.4396430400002</v>
      </c>
      <c r="D788" s="11">
        <v>3</v>
      </c>
      <c r="E788" s="11">
        <v>17641</v>
      </c>
      <c r="F788" s="11" t="s">
        <v>64</v>
      </c>
      <c r="G788" s="11">
        <v>7</v>
      </c>
      <c r="H788" s="11" t="s">
        <v>51</v>
      </c>
      <c r="I788" s="11">
        <v>4</v>
      </c>
      <c r="J788" s="11">
        <v>8140</v>
      </c>
      <c r="K788" s="11">
        <v>8140</v>
      </c>
      <c r="L788" s="11">
        <v>624</v>
      </c>
      <c r="M788" s="12">
        <v>1.55654131723E-7</v>
      </c>
      <c r="N788" s="13">
        <v>1</v>
      </c>
      <c r="O788" s="14">
        <f t="shared" si="60"/>
        <v>1.55654131723E-7</v>
      </c>
      <c r="P788" s="14">
        <v>8.9435769999999994</v>
      </c>
      <c r="Q788" s="14">
        <v>1.3322039999999999</v>
      </c>
      <c r="R788" s="14">
        <f t="shared" si="61"/>
        <v>1.3921047124327931E-6</v>
      </c>
      <c r="S788" s="14">
        <f t="shared" si="62"/>
        <v>2.0736305689790749E-7</v>
      </c>
      <c r="T788" s="13">
        <v>0.93</v>
      </c>
      <c r="U788" s="13">
        <v>0.92</v>
      </c>
      <c r="V788" s="14">
        <f t="shared" si="63"/>
        <v>1.2946573825624977E-6</v>
      </c>
      <c r="W788" s="14">
        <f t="shared" si="64"/>
        <v>1.907740123460749E-7</v>
      </c>
    </row>
    <row r="789" spans="1:23">
      <c r="A789" s="11" t="s">
        <v>69</v>
      </c>
      <c r="B789" s="11" t="s">
        <v>65</v>
      </c>
      <c r="C789" s="12">
        <v>2801.4396430400002</v>
      </c>
      <c r="D789" s="11">
        <v>3</v>
      </c>
      <c r="E789" s="11">
        <v>17642</v>
      </c>
      <c r="F789" s="11" t="s">
        <v>64</v>
      </c>
      <c r="G789" s="11">
        <v>7</v>
      </c>
      <c r="H789" s="11" t="s">
        <v>51</v>
      </c>
      <c r="I789" s="11">
        <v>4</v>
      </c>
      <c r="J789" s="11">
        <v>1400</v>
      </c>
      <c r="K789" s="11">
        <v>1400</v>
      </c>
      <c r="L789" s="11">
        <v>624</v>
      </c>
      <c r="M789" s="12">
        <v>5.22320582906E-2</v>
      </c>
      <c r="N789" s="13">
        <v>1</v>
      </c>
      <c r="O789" s="14">
        <f t="shared" si="60"/>
        <v>5.22320582906E-2</v>
      </c>
      <c r="P789" s="14">
        <v>8.9435769999999994</v>
      </c>
      <c r="Q789" s="14">
        <v>1.3322039999999999</v>
      </c>
      <c r="R789" s="14">
        <f t="shared" si="61"/>
        <v>0.46714143519046947</v>
      </c>
      <c r="S789" s="14">
        <f t="shared" si="62"/>
        <v>6.9583756982970479E-2</v>
      </c>
      <c r="T789" s="13">
        <v>0.93</v>
      </c>
      <c r="U789" s="13">
        <v>0.92</v>
      </c>
      <c r="V789" s="14">
        <f t="shared" si="63"/>
        <v>0.43444153472713665</v>
      </c>
      <c r="W789" s="14">
        <f t="shared" si="64"/>
        <v>6.4017056424332849E-2</v>
      </c>
    </row>
    <row r="790" spans="1:23">
      <c r="A790" s="11" t="s">
        <v>69</v>
      </c>
      <c r="B790" s="11" t="s">
        <v>65</v>
      </c>
      <c r="C790" s="12">
        <v>2801.4396430400002</v>
      </c>
      <c r="D790" s="11">
        <v>3</v>
      </c>
      <c r="E790" s="11">
        <v>17645</v>
      </c>
      <c r="F790" s="11" t="s">
        <v>64</v>
      </c>
      <c r="G790" s="11">
        <v>7</v>
      </c>
      <c r="H790" s="11" t="s">
        <v>57</v>
      </c>
      <c r="I790" s="11">
        <v>11</v>
      </c>
      <c r="J790" s="11">
        <v>4340</v>
      </c>
      <c r="K790" s="11">
        <v>1180</v>
      </c>
      <c r="L790" s="11">
        <v>631</v>
      </c>
      <c r="M790" s="12">
        <v>0.13488508575800001</v>
      </c>
      <c r="N790" s="13">
        <v>1</v>
      </c>
      <c r="O790" s="14">
        <f t="shared" si="60"/>
        <v>0.13488508575800001</v>
      </c>
      <c r="P790" s="14">
        <v>3.2994349999999999</v>
      </c>
      <c r="Q790" s="14">
        <v>0.11773699999999999</v>
      </c>
      <c r="R790" s="14">
        <f t="shared" si="61"/>
        <v>0.44504457292794675</v>
      </c>
      <c r="S790" s="14">
        <f t="shared" si="62"/>
        <v>1.5880965341889645E-2</v>
      </c>
      <c r="T790" s="13">
        <v>0.93</v>
      </c>
      <c r="U790" s="13">
        <v>0.92</v>
      </c>
      <c r="V790" s="14">
        <f t="shared" si="63"/>
        <v>0.4138914528229905</v>
      </c>
      <c r="W790" s="14">
        <f t="shared" si="64"/>
        <v>1.4610488114538474E-2</v>
      </c>
    </row>
    <row r="791" spans="1:23">
      <c r="A791" s="11" t="s">
        <v>69</v>
      </c>
      <c r="B791" s="11" t="s">
        <v>65</v>
      </c>
      <c r="C791" s="12">
        <v>2801.4396430400002</v>
      </c>
      <c r="D791" s="11">
        <v>3</v>
      </c>
      <c r="E791" s="11">
        <v>17659</v>
      </c>
      <c r="F791" s="11" t="s">
        <v>64</v>
      </c>
      <c r="G791" s="11">
        <v>7</v>
      </c>
      <c r="H791" s="11" t="s">
        <v>57</v>
      </c>
      <c r="I791" s="11">
        <v>11</v>
      </c>
      <c r="J791" s="11">
        <v>4430</v>
      </c>
      <c r="K791" s="11">
        <v>4430</v>
      </c>
      <c r="L791" s="11">
        <v>631</v>
      </c>
      <c r="M791" s="12">
        <v>3.7504826121099999</v>
      </c>
      <c r="N791" s="13">
        <v>1</v>
      </c>
      <c r="O791" s="14">
        <f t="shared" si="60"/>
        <v>3.7504826121099999</v>
      </c>
      <c r="P791" s="14">
        <v>3.2994349999999999</v>
      </c>
      <c r="Q791" s="14">
        <v>0.11773699999999999</v>
      </c>
      <c r="R791" s="14">
        <f t="shared" si="61"/>
        <v>12.374473597287157</v>
      </c>
      <c r="S791" s="14">
        <f t="shared" si="62"/>
        <v>0.44157057130199506</v>
      </c>
      <c r="T791" s="13">
        <v>0.93</v>
      </c>
      <c r="U791" s="13">
        <v>0.92</v>
      </c>
      <c r="V791" s="14">
        <f t="shared" si="63"/>
        <v>11.508260445477056</v>
      </c>
      <c r="W791" s="14">
        <f t="shared" si="64"/>
        <v>0.40624492559783548</v>
      </c>
    </row>
    <row r="792" spans="1:23">
      <c r="A792" s="11" t="s">
        <v>69</v>
      </c>
      <c r="B792" s="11" t="s">
        <v>65</v>
      </c>
      <c r="C792" s="12">
        <v>2801.4396430400002</v>
      </c>
      <c r="D792" s="11">
        <v>3</v>
      </c>
      <c r="E792" s="11">
        <v>17660</v>
      </c>
      <c r="F792" s="11" t="s">
        <v>64</v>
      </c>
      <c r="G792" s="11">
        <v>7</v>
      </c>
      <c r="H792" s="11" t="s">
        <v>57</v>
      </c>
      <c r="I792" s="11">
        <v>11</v>
      </c>
      <c r="J792" s="11">
        <v>4430</v>
      </c>
      <c r="K792" s="11">
        <v>4430</v>
      </c>
      <c r="L792" s="11">
        <v>631</v>
      </c>
      <c r="M792" s="12">
        <v>3.1200211821900001E-2</v>
      </c>
      <c r="N792" s="13">
        <v>1</v>
      </c>
      <c r="O792" s="14">
        <f t="shared" si="60"/>
        <v>3.1200211821900001E-2</v>
      </c>
      <c r="P792" s="14">
        <v>3.2994349999999999</v>
      </c>
      <c r="Q792" s="14">
        <v>0.11773699999999999</v>
      </c>
      <c r="R792" s="14">
        <f t="shared" si="61"/>
        <v>0.10294307089259062</v>
      </c>
      <c r="S792" s="14">
        <f t="shared" si="62"/>
        <v>3.6734193392750402E-3</v>
      </c>
      <c r="T792" s="13">
        <v>0.93</v>
      </c>
      <c r="U792" s="13">
        <v>0.92</v>
      </c>
      <c r="V792" s="14">
        <f t="shared" si="63"/>
        <v>9.5737055930109283E-2</v>
      </c>
      <c r="W792" s="14">
        <f t="shared" si="64"/>
        <v>3.379545792133037E-3</v>
      </c>
    </row>
    <row r="793" spans="1:23">
      <c r="A793" s="11" t="s">
        <v>69</v>
      </c>
      <c r="B793" s="11" t="s">
        <v>65</v>
      </c>
      <c r="C793" s="12">
        <v>2801.4396430400002</v>
      </c>
      <c r="D793" s="11">
        <v>3</v>
      </c>
      <c r="E793" s="11">
        <v>17677</v>
      </c>
      <c r="F793" s="11" t="s">
        <v>64</v>
      </c>
      <c r="G793" s="11">
        <v>7</v>
      </c>
      <c r="H793" s="11" t="s">
        <v>56</v>
      </c>
      <c r="I793" s="11">
        <v>7</v>
      </c>
      <c r="J793" s="11">
        <v>2110</v>
      </c>
      <c r="K793" s="11">
        <v>2110</v>
      </c>
      <c r="L793" s="11">
        <v>627</v>
      </c>
      <c r="M793" s="12">
        <v>0.19753424062300001</v>
      </c>
      <c r="N793" s="13">
        <v>1</v>
      </c>
      <c r="O793" s="14">
        <f t="shared" si="60"/>
        <v>0.19753424062300001</v>
      </c>
      <c r="P793" s="14">
        <v>6.1202810000000003</v>
      </c>
      <c r="Q793" s="14">
        <v>1.0088379999999999</v>
      </c>
      <c r="R793" s="14">
        <f t="shared" si="61"/>
        <v>1.2089650597343753</v>
      </c>
      <c r="S793" s="14">
        <f t="shared" si="62"/>
        <v>0.19928004824162607</v>
      </c>
      <c r="T793" s="13">
        <v>0.93</v>
      </c>
      <c r="U793" s="13">
        <v>0.92</v>
      </c>
      <c r="V793" s="14">
        <f t="shared" si="63"/>
        <v>1.1243375055529692</v>
      </c>
      <c r="W793" s="14">
        <f t="shared" si="64"/>
        <v>0.18333764438229599</v>
      </c>
    </row>
    <row r="794" spans="1:23">
      <c r="A794" s="11" t="s">
        <v>69</v>
      </c>
      <c r="B794" s="11" t="s">
        <v>65</v>
      </c>
      <c r="C794" s="12">
        <v>2801.4396430400002</v>
      </c>
      <c r="D794" s="11">
        <v>3</v>
      </c>
      <c r="E794" s="11">
        <v>17678</v>
      </c>
      <c r="F794" s="11" t="s">
        <v>64</v>
      </c>
      <c r="G794" s="11">
        <v>7</v>
      </c>
      <c r="H794" s="11" t="s">
        <v>57</v>
      </c>
      <c r="I794" s="11">
        <v>11</v>
      </c>
      <c r="J794" s="11">
        <v>4340</v>
      </c>
      <c r="K794" s="11">
        <v>4340</v>
      </c>
      <c r="L794" s="11">
        <v>631</v>
      </c>
      <c r="M794" s="12">
        <v>1.5606186361800001</v>
      </c>
      <c r="N794" s="13">
        <v>1</v>
      </c>
      <c r="O794" s="14">
        <f t="shared" si="60"/>
        <v>1.5606186361800001</v>
      </c>
      <c r="P794" s="14">
        <v>3.2994349999999999</v>
      </c>
      <c r="Q794" s="14">
        <v>0.11773699999999999</v>
      </c>
      <c r="R794" s="14">
        <f t="shared" si="61"/>
        <v>5.149159749864558</v>
      </c>
      <c r="S794" s="14">
        <f t="shared" si="62"/>
        <v>0.18374255636792466</v>
      </c>
      <c r="T794" s="13">
        <v>0.93</v>
      </c>
      <c r="U794" s="13">
        <v>0.92</v>
      </c>
      <c r="V794" s="14">
        <f t="shared" si="63"/>
        <v>4.7887185673740396</v>
      </c>
      <c r="W794" s="14">
        <f t="shared" si="64"/>
        <v>0.1690431518584907</v>
      </c>
    </row>
    <row r="795" spans="1:23">
      <c r="A795" s="11" t="s">
        <v>69</v>
      </c>
      <c r="B795" s="11" t="s">
        <v>65</v>
      </c>
      <c r="C795" s="12">
        <v>2801.4396430400002</v>
      </c>
      <c r="D795" s="11">
        <v>3</v>
      </c>
      <c r="E795" s="11">
        <v>17679</v>
      </c>
      <c r="F795" s="11" t="s">
        <v>64</v>
      </c>
      <c r="G795" s="11">
        <v>7</v>
      </c>
      <c r="H795" s="11" t="s">
        <v>57</v>
      </c>
      <c r="I795" s="11">
        <v>11</v>
      </c>
      <c r="J795" s="11">
        <v>4340</v>
      </c>
      <c r="K795" s="11">
        <v>4340</v>
      </c>
      <c r="L795" s="11">
        <v>631</v>
      </c>
      <c r="M795" s="12">
        <v>4.5398936995000003</v>
      </c>
      <c r="N795" s="13">
        <v>1</v>
      </c>
      <c r="O795" s="14">
        <f t="shared" si="60"/>
        <v>4.5398936995000003</v>
      </c>
      <c r="P795" s="14">
        <v>3.2994349999999999</v>
      </c>
      <c r="Q795" s="14">
        <v>0.11773699999999999</v>
      </c>
      <c r="R795" s="14">
        <f t="shared" si="61"/>
        <v>14.979084168409782</v>
      </c>
      <c r="S795" s="14">
        <f t="shared" si="62"/>
        <v>0.5345134644980315</v>
      </c>
      <c r="T795" s="13">
        <v>0.93</v>
      </c>
      <c r="U795" s="13">
        <v>0.92</v>
      </c>
      <c r="V795" s="14">
        <f t="shared" si="63"/>
        <v>13.930548276621098</v>
      </c>
      <c r="W795" s="14">
        <f t="shared" si="64"/>
        <v>0.49175238733818899</v>
      </c>
    </row>
    <row r="796" spans="1:23">
      <c r="A796" s="11" t="s">
        <v>69</v>
      </c>
      <c r="B796" s="11" t="s">
        <v>65</v>
      </c>
      <c r="C796" s="12">
        <v>2801.4396430400002</v>
      </c>
      <c r="D796" s="11">
        <v>3</v>
      </c>
      <c r="E796" s="11">
        <v>17680</v>
      </c>
      <c r="F796" s="11" t="s">
        <v>64</v>
      </c>
      <c r="G796" s="11">
        <v>7</v>
      </c>
      <c r="H796" s="11" t="s">
        <v>58</v>
      </c>
      <c r="I796" s="11">
        <v>13</v>
      </c>
      <c r="J796" s="11">
        <v>6170</v>
      </c>
      <c r="K796" s="11">
        <v>6170</v>
      </c>
      <c r="L796" s="11">
        <v>633</v>
      </c>
      <c r="M796" s="12">
        <v>2.0992736582000002E-2</v>
      </c>
      <c r="N796" s="13">
        <v>1</v>
      </c>
      <c r="O796" s="14">
        <f t="shared" si="60"/>
        <v>2.0992736582000002E-2</v>
      </c>
      <c r="P796" s="14">
        <v>1.6597740000000001</v>
      </c>
      <c r="Q796" s="14">
        <v>6.0443999999999998E-2</v>
      </c>
      <c r="R796" s="14">
        <f t="shared" si="61"/>
        <v>3.484319836765247E-2</v>
      </c>
      <c r="S796" s="14">
        <f t="shared" si="62"/>
        <v>1.268884969962408E-3</v>
      </c>
      <c r="T796" s="13">
        <v>0.93</v>
      </c>
      <c r="U796" s="13">
        <v>0.92</v>
      </c>
      <c r="V796" s="14">
        <f t="shared" si="63"/>
        <v>3.2404174481916799E-2</v>
      </c>
      <c r="W796" s="14">
        <f t="shared" si="64"/>
        <v>1.1673741723654154E-3</v>
      </c>
    </row>
    <row r="797" spans="1:23">
      <c r="A797" s="11" t="s">
        <v>69</v>
      </c>
      <c r="B797" s="11" t="s">
        <v>65</v>
      </c>
      <c r="C797" s="12">
        <v>2801.4396430400002</v>
      </c>
      <c r="D797" s="11">
        <v>3</v>
      </c>
      <c r="E797" s="11">
        <v>17681</v>
      </c>
      <c r="F797" s="11" t="s">
        <v>64</v>
      </c>
      <c r="G797" s="11">
        <v>7</v>
      </c>
      <c r="H797" s="11" t="s">
        <v>58</v>
      </c>
      <c r="I797" s="11">
        <v>13</v>
      </c>
      <c r="J797" s="11">
        <v>6170</v>
      </c>
      <c r="K797" s="11">
        <v>6170</v>
      </c>
      <c r="L797" s="11">
        <v>633</v>
      </c>
      <c r="M797" s="12">
        <v>0.65622659644799997</v>
      </c>
      <c r="N797" s="13">
        <v>1</v>
      </c>
      <c r="O797" s="14">
        <f t="shared" si="60"/>
        <v>0.65622659644799997</v>
      </c>
      <c r="P797" s="14">
        <v>1.6597740000000001</v>
      </c>
      <c r="Q797" s="14">
        <v>6.0443999999999998E-2</v>
      </c>
      <c r="R797" s="14">
        <f t="shared" si="61"/>
        <v>1.0891878428928827</v>
      </c>
      <c r="S797" s="14">
        <f t="shared" si="62"/>
        <v>3.9664960395702907E-2</v>
      </c>
      <c r="T797" s="13">
        <v>0.93</v>
      </c>
      <c r="U797" s="13">
        <v>0.92</v>
      </c>
      <c r="V797" s="14">
        <f t="shared" si="63"/>
        <v>1.012944693890381</v>
      </c>
      <c r="W797" s="14">
        <f t="shared" si="64"/>
        <v>3.6491763564046674E-2</v>
      </c>
    </row>
    <row r="798" spans="1:23">
      <c r="A798" s="11" t="s">
        <v>69</v>
      </c>
      <c r="B798" s="11" t="s">
        <v>65</v>
      </c>
      <c r="C798" s="12">
        <v>2801.4396430400002</v>
      </c>
      <c r="D798" s="11">
        <v>3</v>
      </c>
      <c r="E798" s="11">
        <v>17682</v>
      </c>
      <c r="F798" s="11" t="s">
        <v>64</v>
      </c>
      <c r="G798" s="11">
        <v>7</v>
      </c>
      <c r="H798" s="11" t="s">
        <v>58</v>
      </c>
      <c r="I798" s="11">
        <v>13</v>
      </c>
      <c r="J798" s="11">
        <v>6110</v>
      </c>
      <c r="K798" s="11">
        <v>6110</v>
      </c>
      <c r="L798" s="11">
        <v>633</v>
      </c>
      <c r="M798" s="12">
        <v>0.59254096735899997</v>
      </c>
      <c r="N798" s="13">
        <v>1</v>
      </c>
      <c r="O798" s="14">
        <f t="shared" si="60"/>
        <v>0.59254096735899997</v>
      </c>
      <c r="P798" s="14">
        <v>1.6597740000000001</v>
      </c>
      <c r="Q798" s="14">
        <v>6.0443999999999998E-2</v>
      </c>
      <c r="R798" s="14">
        <f t="shared" si="61"/>
        <v>0.98348409155731686</v>
      </c>
      <c r="S798" s="14">
        <f t="shared" si="62"/>
        <v>3.5815546231047393E-2</v>
      </c>
      <c r="T798" s="13">
        <v>0.93</v>
      </c>
      <c r="U798" s="13">
        <v>0.92</v>
      </c>
      <c r="V798" s="14">
        <f t="shared" si="63"/>
        <v>0.91464020514830469</v>
      </c>
      <c r="W798" s="14">
        <f t="shared" si="64"/>
        <v>3.2950302532563605E-2</v>
      </c>
    </row>
    <row r="799" spans="1:23">
      <c r="A799" s="11" t="s">
        <v>69</v>
      </c>
      <c r="B799" s="11" t="s">
        <v>65</v>
      </c>
      <c r="C799" s="12">
        <v>2801.4396430400002</v>
      </c>
      <c r="D799" s="11">
        <v>3</v>
      </c>
      <c r="E799" s="11">
        <v>17686</v>
      </c>
      <c r="F799" s="11" t="s">
        <v>64</v>
      </c>
      <c r="G799" s="11">
        <v>7</v>
      </c>
      <c r="H799" s="11" t="s">
        <v>51</v>
      </c>
      <c r="I799" s="11">
        <v>4</v>
      </c>
      <c r="J799" s="11">
        <v>1550</v>
      </c>
      <c r="K799" s="11">
        <v>1550</v>
      </c>
      <c r="L799" s="11">
        <v>624</v>
      </c>
      <c r="M799" s="12">
        <v>9.1021574477499999E-3</v>
      </c>
      <c r="N799" s="13">
        <v>1</v>
      </c>
      <c r="O799" s="14">
        <f t="shared" si="60"/>
        <v>9.1021574477499999E-3</v>
      </c>
      <c r="P799" s="14">
        <v>8.9435769999999994</v>
      </c>
      <c r="Q799" s="14">
        <v>1.3322039999999999</v>
      </c>
      <c r="R799" s="14">
        <f t="shared" si="61"/>
        <v>8.1405846000075596E-2</v>
      </c>
      <c r="S799" s="14">
        <f t="shared" si="62"/>
        <v>1.212593056052234E-2</v>
      </c>
      <c r="T799" s="13">
        <v>0.93</v>
      </c>
      <c r="U799" s="13">
        <v>0.92</v>
      </c>
      <c r="V799" s="14">
        <f t="shared" si="63"/>
        <v>7.5707436780070303E-2</v>
      </c>
      <c r="W799" s="14">
        <f t="shared" si="64"/>
        <v>1.1155856115680554E-2</v>
      </c>
    </row>
    <row r="800" spans="1:23">
      <c r="A800" s="11" t="s">
        <v>69</v>
      </c>
      <c r="B800" s="11" t="s">
        <v>65</v>
      </c>
      <c r="C800" s="12">
        <v>2801.4396430400002</v>
      </c>
      <c r="D800" s="11">
        <v>3</v>
      </c>
      <c r="E800" s="11">
        <v>17687</v>
      </c>
      <c r="F800" s="11" t="s">
        <v>64</v>
      </c>
      <c r="G800" s="11">
        <v>7</v>
      </c>
      <c r="H800" s="11" t="s">
        <v>51</v>
      </c>
      <c r="I800" s="11">
        <v>4</v>
      </c>
      <c r="J800" s="11">
        <v>1550</v>
      </c>
      <c r="K800" s="11">
        <v>1550</v>
      </c>
      <c r="L800" s="11">
        <v>624</v>
      </c>
      <c r="M800" s="12">
        <v>1.01827249301</v>
      </c>
      <c r="N800" s="13">
        <v>1</v>
      </c>
      <c r="O800" s="14">
        <f t="shared" si="60"/>
        <v>1.01827249301</v>
      </c>
      <c r="P800" s="14">
        <v>8.9435769999999994</v>
      </c>
      <c r="Q800" s="14">
        <v>1.3322039999999999</v>
      </c>
      <c r="R800" s="14">
        <f t="shared" si="61"/>
        <v>9.1069984482168955</v>
      </c>
      <c r="S800" s="14">
        <f t="shared" si="62"/>
        <v>1.356546688277894</v>
      </c>
      <c r="T800" s="13">
        <v>0.93</v>
      </c>
      <c r="U800" s="13">
        <v>0.92</v>
      </c>
      <c r="V800" s="14">
        <f t="shared" si="63"/>
        <v>8.4695085568417134</v>
      </c>
      <c r="W800" s="14">
        <f t="shared" si="64"/>
        <v>1.2480229532156626</v>
      </c>
    </row>
    <row r="801" spans="1:23">
      <c r="A801" s="11" t="s">
        <v>69</v>
      </c>
      <c r="B801" s="11" t="s">
        <v>65</v>
      </c>
      <c r="C801" s="12">
        <v>2801.4396430400002</v>
      </c>
      <c r="D801" s="11">
        <v>3</v>
      </c>
      <c r="E801" s="11">
        <v>17688</v>
      </c>
      <c r="F801" s="11" t="s">
        <v>64</v>
      </c>
      <c r="G801" s="11">
        <v>7</v>
      </c>
      <c r="H801" s="11" t="s">
        <v>57</v>
      </c>
      <c r="I801" s="11">
        <v>11</v>
      </c>
      <c r="J801" s="11">
        <v>4340</v>
      </c>
      <c r="K801" s="11">
        <v>4340</v>
      </c>
      <c r="L801" s="11">
        <v>631</v>
      </c>
      <c r="M801" s="12">
        <v>4.8835528768199998E-5</v>
      </c>
      <c r="N801" s="13">
        <v>1</v>
      </c>
      <c r="O801" s="14">
        <f t="shared" si="60"/>
        <v>4.8835528768199998E-5</v>
      </c>
      <c r="P801" s="14">
        <v>3.2994349999999999</v>
      </c>
      <c r="Q801" s="14">
        <v>0.11773699999999999</v>
      </c>
      <c r="R801" s="14">
        <f t="shared" si="61"/>
        <v>1.6112965286130596E-4</v>
      </c>
      <c r="S801" s="14">
        <f t="shared" si="62"/>
        <v>5.7497486505815629E-6</v>
      </c>
      <c r="T801" s="13">
        <v>0.93</v>
      </c>
      <c r="U801" s="13">
        <v>0.92</v>
      </c>
      <c r="V801" s="14">
        <f t="shared" si="63"/>
        <v>1.4985057716101455E-4</v>
      </c>
      <c r="W801" s="14">
        <f t="shared" si="64"/>
        <v>5.2897687585350378E-6</v>
      </c>
    </row>
    <row r="802" spans="1:23">
      <c r="A802" s="11" t="s">
        <v>69</v>
      </c>
      <c r="B802" s="11" t="s">
        <v>65</v>
      </c>
      <c r="C802" s="12">
        <v>2801.4396430400002</v>
      </c>
      <c r="D802" s="11">
        <v>3</v>
      </c>
      <c r="E802" s="11">
        <v>17689</v>
      </c>
      <c r="F802" s="11" t="s">
        <v>64</v>
      </c>
      <c r="G802" s="11">
        <v>7</v>
      </c>
      <c r="H802" s="11" t="s">
        <v>51</v>
      </c>
      <c r="I802" s="11">
        <v>4</v>
      </c>
      <c r="J802" s="11">
        <v>1550</v>
      </c>
      <c r="K802" s="11">
        <v>1550</v>
      </c>
      <c r="L802" s="11">
        <v>624</v>
      </c>
      <c r="M802" s="12">
        <v>1.72506280661</v>
      </c>
      <c r="N802" s="13">
        <v>1</v>
      </c>
      <c r="O802" s="14">
        <f t="shared" si="60"/>
        <v>1.72506280661</v>
      </c>
      <c r="P802" s="14">
        <v>8.9435769999999994</v>
      </c>
      <c r="Q802" s="14">
        <v>1.3322039999999999</v>
      </c>
      <c r="R802" s="14">
        <f t="shared" si="61"/>
        <v>15.428232040752643</v>
      </c>
      <c r="S802" s="14">
        <f t="shared" si="62"/>
        <v>2.2981355712170681</v>
      </c>
      <c r="T802" s="13">
        <v>0.93</v>
      </c>
      <c r="U802" s="13">
        <v>0.92</v>
      </c>
      <c r="V802" s="14">
        <f t="shared" si="63"/>
        <v>14.348255797899959</v>
      </c>
      <c r="W802" s="14">
        <f t="shared" si="64"/>
        <v>2.1142847255197026</v>
      </c>
    </row>
    <row r="803" spans="1:23">
      <c r="A803" s="11" t="s">
        <v>69</v>
      </c>
      <c r="B803" s="11" t="s">
        <v>65</v>
      </c>
      <c r="C803" s="12">
        <v>2801.4396430400002</v>
      </c>
      <c r="D803" s="11">
        <v>3</v>
      </c>
      <c r="E803" s="11">
        <v>17721</v>
      </c>
      <c r="F803" s="11" t="s">
        <v>64</v>
      </c>
      <c r="G803" s="11">
        <v>7</v>
      </c>
      <c r="H803" s="11" t="s">
        <v>51</v>
      </c>
      <c r="I803" s="11">
        <v>4</v>
      </c>
      <c r="J803" s="11">
        <v>8140</v>
      </c>
      <c r="K803" s="11">
        <v>8140</v>
      </c>
      <c r="L803" s="11">
        <v>624</v>
      </c>
      <c r="M803" s="12">
        <v>6.45913598462E-2</v>
      </c>
      <c r="N803" s="13">
        <v>1</v>
      </c>
      <c r="O803" s="14">
        <f t="shared" si="60"/>
        <v>6.45913598462E-2</v>
      </c>
      <c r="P803" s="14">
        <v>8.9435769999999994</v>
      </c>
      <c r="Q803" s="14">
        <v>1.3322039999999999</v>
      </c>
      <c r="R803" s="14">
        <f t="shared" si="61"/>
        <v>0.5776778003191978</v>
      </c>
      <c r="S803" s="14">
        <f t="shared" si="62"/>
        <v>8.6048867952547015E-2</v>
      </c>
      <c r="T803" s="13">
        <v>0.93</v>
      </c>
      <c r="U803" s="13">
        <v>0.92</v>
      </c>
      <c r="V803" s="14">
        <f t="shared" si="63"/>
        <v>0.53724035429685402</v>
      </c>
      <c r="W803" s="14">
        <f t="shared" si="64"/>
        <v>7.9164958516343253E-2</v>
      </c>
    </row>
    <row r="804" spans="1:23">
      <c r="A804" s="11" t="s">
        <v>69</v>
      </c>
      <c r="B804" s="11" t="s">
        <v>65</v>
      </c>
      <c r="C804" s="12">
        <v>2801.4396430400002</v>
      </c>
      <c r="D804" s="11">
        <v>3</v>
      </c>
      <c r="E804" s="11">
        <v>17722</v>
      </c>
      <c r="F804" s="11" t="s">
        <v>64</v>
      </c>
      <c r="G804" s="11">
        <v>7</v>
      </c>
      <c r="H804" s="11" t="s">
        <v>51</v>
      </c>
      <c r="I804" s="11">
        <v>4</v>
      </c>
      <c r="J804" s="11">
        <v>8140</v>
      </c>
      <c r="K804" s="11">
        <v>8140</v>
      </c>
      <c r="L804" s="11">
        <v>624</v>
      </c>
      <c r="M804" s="12">
        <v>1.9077133832699999E-2</v>
      </c>
      <c r="N804" s="13">
        <v>1</v>
      </c>
      <c r="O804" s="14">
        <f t="shared" si="60"/>
        <v>1.9077133832699999E-2</v>
      </c>
      <c r="P804" s="14">
        <v>8.9435769999999994</v>
      </c>
      <c r="Q804" s="14">
        <v>1.3322039999999999</v>
      </c>
      <c r="R804" s="14">
        <f t="shared" si="61"/>
        <v>0.17061781537205756</v>
      </c>
      <c r="S804" s="14">
        <f t="shared" si="62"/>
        <v>2.5414634000458267E-2</v>
      </c>
      <c r="T804" s="13">
        <v>0.93</v>
      </c>
      <c r="U804" s="13">
        <v>0.92</v>
      </c>
      <c r="V804" s="14">
        <f t="shared" si="63"/>
        <v>0.15867456829601354</v>
      </c>
      <c r="W804" s="14">
        <f t="shared" si="64"/>
        <v>2.3381463280421608E-2</v>
      </c>
    </row>
    <row r="805" spans="1:23">
      <c r="A805" s="11" t="s">
        <v>69</v>
      </c>
      <c r="B805" s="11" t="s">
        <v>65</v>
      </c>
      <c r="C805" s="12">
        <v>2801.4396430400002</v>
      </c>
      <c r="D805" s="11">
        <v>3</v>
      </c>
      <c r="E805" s="11">
        <v>17723</v>
      </c>
      <c r="F805" s="11" t="s">
        <v>64</v>
      </c>
      <c r="G805" s="11">
        <v>7</v>
      </c>
      <c r="H805" s="11" t="s">
        <v>51</v>
      </c>
      <c r="I805" s="11">
        <v>4</v>
      </c>
      <c r="J805" s="11">
        <v>8140</v>
      </c>
      <c r="K805" s="11">
        <v>8140</v>
      </c>
      <c r="L805" s="11">
        <v>624</v>
      </c>
      <c r="M805" s="12">
        <v>0.67921264363800005</v>
      </c>
      <c r="N805" s="13">
        <v>1</v>
      </c>
      <c r="O805" s="14">
        <f t="shared" si="60"/>
        <v>0.67921264363800005</v>
      </c>
      <c r="P805" s="14">
        <v>8.9435769999999994</v>
      </c>
      <c r="Q805" s="14">
        <v>1.3322039999999999</v>
      </c>
      <c r="R805" s="14">
        <f t="shared" si="61"/>
        <v>6.0745905777500129</v>
      </c>
      <c r="S805" s="14">
        <f t="shared" si="62"/>
        <v>0.90484980070511822</v>
      </c>
      <c r="T805" s="13">
        <v>0.93</v>
      </c>
      <c r="U805" s="13">
        <v>0.92</v>
      </c>
      <c r="V805" s="14">
        <f t="shared" si="63"/>
        <v>5.6493692373075124</v>
      </c>
      <c r="W805" s="14">
        <f t="shared" si="64"/>
        <v>0.83246181664870877</v>
      </c>
    </row>
    <row r="806" spans="1:23">
      <c r="A806" s="11" t="s">
        <v>69</v>
      </c>
      <c r="B806" s="11" t="s">
        <v>65</v>
      </c>
      <c r="C806" s="12">
        <v>2801.4396430400002</v>
      </c>
      <c r="D806" s="11">
        <v>3</v>
      </c>
      <c r="E806" s="11">
        <v>17724</v>
      </c>
      <c r="F806" s="11" t="s">
        <v>64</v>
      </c>
      <c r="G806" s="11">
        <v>7</v>
      </c>
      <c r="H806" s="11" t="s">
        <v>51</v>
      </c>
      <c r="I806" s="11">
        <v>4</v>
      </c>
      <c r="J806" s="11">
        <v>8140</v>
      </c>
      <c r="K806" s="11">
        <v>8140</v>
      </c>
      <c r="L806" s="11">
        <v>624</v>
      </c>
      <c r="M806" s="12">
        <v>5.3254628908399999</v>
      </c>
      <c r="N806" s="13">
        <v>1</v>
      </c>
      <c r="O806" s="14">
        <f t="shared" si="60"/>
        <v>5.3254628908399999</v>
      </c>
      <c r="P806" s="14">
        <v>8.9435769999999994</v>
      </c>
      <c r="Q806" s="14">
        <v>1.3322039999999999</v>
      </c>
      <c r="R806" s="14">
        <f t="shared" si="61"/>
        <v>47.62868742487013</v>
      </c>
      <c r="S806" s="14">
        <f t="shared" si="62"/>
        <v>7.0946029650286109</v>
      </c>
      <c r="T806" s="13">
        <v>0.93</v>
      </c>
      <c r="U806" s="13">
        <v>0.92</v>
      </c>
      <c r="V806" s="14">
        <f t="shared" si="63"/>
        <v>44.294679305129222</v>
      </c>
      <c r="W806" s="14">
        <f t="shared" si="64"/>
        <v>6.5270347278263223</v>
      </c>
    </row>
    <row r="807" spans="1:23">
      <c r="A807" s="11" t="s">
        <v>69</v>
      </c>
      <c r="B807" s="11" t="s">
        <v>65</v>
      </c>
      <c r="C807" s="12">
        <v>2801.4396430400002</v>
      </c>
      <c r="D807" s="11">
        <v>3</v>
      </c>
      <c r="E807" s="11">
        <v>17727</v>
      </c>
      <c r="F807" s="11" t="s">
        <v>64</v>
      </c>
      <c r="G807" s="11">
        <v>7</v>
      </c>
      <c r="H807" s="11" t="s">
        <v>51</v>
      </c>
      <c r="I807" s="11">
        <v>4</v>
      </c>
      <c r="J807" s="11">
        <v>8140</v>
      </c>
      <c r="K807" s="11">
        <v>8140</v>
      </c>
      <c r="L807" s="11">
        <v>624</v>
      </c>
      <c r="M807" s="12">
        <v>5.0222880713299999E-5</v>
      </c>
      <c r="N807" s="13">
        <v>1</v>
      </c>
      <c r="O807" s="14">
        <f t="shared" si="60"/>
        <v>5.0222880713299999E-5</v>
      </c>
      <c r="P807" s="14">
        <v>8.9435769999999994</v>
      </c>
      <c r="Q807" s="14">
        <v>1.3322039999999999</v>
      </c>
      <c r="R807" s="14">
        <f t="shared" si="61"/>
        <v>4.4917220082121346E-4</v>
      </c>
      <c r="S807" s="14">
        <f t="shared" si="62"/>
        <v>6.6907122577781111E-5</v>
      </c>
      <c r="T807" s="13">
        <v>0.93</v>
      </c>
      <c r="U807" s="13">
        <v>0.92</v>
      </c>
      <c r="V807" s="14">
        <f t="shared" si="63"/>
        <v>4.1773014676372856E-4</v>
      </c>
      <c r="W807" s="14">
        <f t="shared" si="64"/>
        <v>6.1554552771558629E-5</v>
      </c>
    </row>
    <row r="808" spans="1:23">
      <c r="A808" s="11" t="s">
        <v>69</v>
      </c>
      <c r="B808" s="11" t="s">
        <v>65</v>
      </c>
      <c r="C808" s="12">
        <v>2801.4396430400002</v>
      </c>
      <c r="D808" s="11">
        <v>3</v>
      </c>
      <c r="E808" s="11">
        <v>17728</v>
      </c>
      <c r="F808" s="11" t="s">
        <v>64</v>
      </c>
      <c r="G808" s="11">
        <v>7</v>
      </c>
      <c r="H808" s="11" t="s">
        <v>51</v>
      </c>
      <c r="I808" s="11">
        <v>4</v>
      </c>
      <c r="J808" s="11">
        <v>8140</v>
      </c>
      <c r="K808" s="11">
        <v>8140</v>
      </c>
      <c r="L808" s="11">
        <v>624</v>
      </c>
      <c r="M808" s="12">
        <v>1.9548434920400001E-5</v>
      </c>
      <c r="N808" s="13">
        <v>1</v>
      </c>
      <c r="O808" s="14">
        <f t="shared" si="60"/>
        <v>1.9548434920400001E-5</v>
      </c>
      <c r="P808" s="14">
        <v>8.9435769999999994</v>
      </c>
      <c r="Q808" s="14">
        <v>1.3322039999999999</v>
      </c>
      <c r="R808" s="14">
        <f t="shared" si="61"/>
        <v>1.7483293294008628E-4</v>
      </c>
      <c r="S808" s="14">
        <f t="shared" si="62"/>
        <v>2.6042503194696562E-5</v>
      </c>
      <c r="T808" s="13">
        <v>0.93</v>
      </c>
      <c r="U808" s="13">
        <v>0.92</v>
      </c>
      <c r="V808" s="14">
        <f t="shared" si="63"/>
        <v>1.6259462763428025E-4</v>
      </c>
      <c r="W808" s="14">
        <f t="shared" si="64"/>
        <v>2.3959102939120839E-5</v>
      </c>
    </row>
    <row r="809" spans="1:23">
      <c r="A809" s="11" t="s">
        <v>69</v>
      </c>
      <c r="B809" s="11" t="s">
        <v>65</v>
      </c>
      <c r="C809" s="12">
        <v>2801.4396430400002</v>
      </c>
      <c r="D809" s="11">
        <v>3</v>
      </c>
      <c r="E809" s="11">
        <v>17730</v>
      </c>
      <c r="F809" s="11" t="s">
        <v>64</v>
      </c>
      <c r="G809" s="11">
        <v>7</v>
      </c>
      <c r="H809" s="11" t="s">
        <v>51</v>
      </c>
      <c r="I809" s="11">
        <v>4</v>
      </c>
      <c r="J809" s="11">
        <v>8140</v>
      </c>
      <c r="K809" s="11">
        <v>8140</v>
      </c>
      <c r="L809" s="11">
        <v>624</v>
      </c>
      <c r="M809" s="12">
        <v>1.3756765758400001E-4</v>
      </c>
      <c r="N809" s="13">
        <v>1</v>
      </c>
      <c r="O809" s="14">
        <f t="shared" si="60"/>
        <v>1.3756765758400001E-4</v>
      </c>
      <c r="P809" s="14">
        <v>8.9435769999999994</v>
      </c>
      <c r="Q809" s="14">
        <v>1.3322039999999999</v>
      </c>
      <c r="R809" s="14">
        <f t="shared" si="61"/>
        <v>1.2303469383121381E-3</v>
      </c>
      <c r="S809" s="14">
        <f t="shared" si="62"/>
        <v>1.8326818370403513E-4</v>
      </c>
      <c r="T809" s="13">
        <v>0.93</v>
      </c>
      <c r="U809" s="13">
        <v>0.92</v>
      </c>
      <c r="V809" s="14">
        <f t="shared" si="63"/>
        <v>1.1442226526302884E-3</v>
      </c>
      <c r="W809" s="14">
        <f t="shared" si="64"/>
        <v>1.6860672900771234E-4</v>
      </c>
    </row>
    <row r="810" spans="1:23">
      <c r="A810" s="11" t="s">
        <v>69</v>
      </c>
      <c r="B810" s="11" t="s">
        <v>65</v>
      </c>
      <c r="C810" s="12">
        <v>2801.4396430400002</v>
      </c>
      <c r="D810" s="11">
        <v>3</v>
      </c>
      <c r="E810" s="11">
        <v>17731</v>
      </c>
      <c r="F810" s="11" t="s">
        <v>64</v>
      </c>
      <c r="G810" s="11">
        <v>7</v>
      </c>
      <c r="H810" s="11" t="s">
        <v>51</v>
      </c>
      <c r="I810" s="11">
        <v>4</v>
      </c>
      <c r="J810" s="11">
        <v>1400</v>
      </c>
      <c r="K810" s="11">
        <v>1400</v>
      </c>
      <c r="L810" s="11">
        <v>624</v>
      </c>
      <c r="M810" s="12">
        <v>2.6596049579100001E-2</v>
      </c>
      <c r="N810" s="13">
        <v>1</v>
      </c>
      <c r="O810" s="14">
        <f t="shared" si="60"/>
        <v>2.6596049579100001E-2</v>
      </c>
      <c r="P810" s="14">
        <v>8.9435769999999994</v>
      </c>
      <c r="Q810" s="14">
        <v>1.3322039999999999</v>
      </c>
      <c r="R810" s="14">
        <f t="shared" si="61"/>
        <v>0.23786381730649844</v>
      </c>
      <c r="S810" s="14">
        <f t="shared" si="62"/>
        <v>3.5431363633475335E-2</v>
      </c>
      <c r="T810" s="13">
        <v>0.93</v>
      </c>
      <c r="U810" s="13">
        <v>0.92</v>
      </c>
      <c r="V810" s="14">
        <f t="shared" si="63"/>
        <v>0.22121335009504356</v>
      </c>
      <c r="W810" s="14">
        <f t="shared" si="64"/>
        <v>3.2596854542797309E-2</v>
      </c>
    </row>
    <row r="811" spans="1:23">
      <c r="A811" s="11" t="s">
        <v>69</v>
      </c>
      <c r="B811" s="11" t="s">
        <v>65</v>
      </c>
      <c r="C811" s="12">
        <v>2801.4396430400002</v>
      </c>
      <c r="D811" s="11">
        <v>3</v>
      </c>
      <c r="E811" s="11">
        <v>17732</v>
      </c>
      <c r="F811" s="11" t="s">
        <v>64</v>
      </c>
      <c r="G811" s="11">
        <v>7</v>
      </c>
      <c r="H811" s="11" t="s">
        <v>51</v>
      </c>
      <c r="I811" s="11">
        <v>4</v>
      </c>
      <c r="J811" s="11">
        <v>1400</v>
      </c>
      <c r="K811" s="11">
        <v>1400</v>
      </c>
      <c r="L811" s="11">
        <v>624</v>
      </c>
      <c r="M811" s="12">
        <v>5.7372716966199997</v>
      </c>
      <c r="N811" s="13">
        <v>1</v>
      </c>
      <c r="O811" s="14">
        <f t="shared" si="60"/>
        <v>5.7372716966199997</v>
      </c>
      <c r="P811" s="14">
        <v>8.9435769999999994</v>
      </c>
      <c r="Q811" s="14">
        <v>1.3322039999999999</v>
      </c>
      <c r="R811" s="14">
        <f t="shared" si="61"/>
        <v>51.311731188641602</v>
      </c>
      <c r="S811" s="14">
        <f t="shared" si="62"/>
        <v>7.6432163033239497</v>
      </c>
      <c r="T811" s="13">
        <v>0.93</v>
      </c>
      <c r="U811" s="13">
        <v>0.92</v>
      </c>
      <c r="V811" s="14">
        <f t="shared" si="63"/>
        <v>47.719910005436695</v>
      </c>
      <c r="W811" s="14">
        <f t="shared" si="64"/>
        <v>7.0317589990580345</v>
      </c>
    </row>
    <row r="812" spans="1:23">
      <c r="A812" s="11" t="s">
        <v>69</v>
      </c>
      <c r="B812" s="11" t="s">
        <v>65</v>
      </c>
      <c r="C812" s="12">
        <v>2801.4396430400002</v>
      </c>
      <c r="D812" s="11">
        <v>3</v>
      </c>
      <c r="E812" s="11">
        <v>17733</v>
      </c>
      <c r="F812" s="11" t="s">
        <v>64</v>
      </c>
      <c r="G812" s="11">
        <v>7</v>
      </c>
      <c r="H812" s="11" t="s">
        <v>51</v>
      </c>
      <c r="I812" s="11">
        <v>4</v>
      </c>
      <c r="J812" s="11">
        <v>1400</v>
      </c>
      <c r="K812" s="11">
        <v>1400</v>
      </c>
      <c r="L812" s="11">
        <v>624</v>
      </c>
      <c r="M812" s="12">
        <v>6.7199674525599997</v>
      </c>
      <c r="N812" s="13">
        <v>1</v>
      </c>
      <c r="O812" s="14">
        <f t="shared" si="60"/>
        <v>6.7199674525599997</v>
      </c>
      <c r="P812" s="14">
        <v>8.9435769999999994</v>
      </c>
      <c r="Q812" s="14">
        <v>1.3322039999999999</v>
      </c>
      <c r="R812" s="14">
        <f t="shared" si="61"/>
        <v>60.100546349464203</v>
      </c>
      <c r="S812" s="14">
        <f t="shared" si="62"/>
        <v>8.9523675201702417</v>
      </c>
      <c r="T812" s="13">
        <v>0.93</v>
      </c>
      <c r="U812" s="13">
        <v>0.92</v>
      </c>
      <c r="V812" s="14">
        <f t="shared" si="63"/>
        <v>55.893508105001715</v>
      </c>
      <c r="W812" s="14">
        <f t="shared" si="64"/>
        <v>8.236178118556623</v>
      </c>
    </row>
    <row r="813" spans="1:23">
      <c r="A813" s="11" t="s">
        <v>69</v>
      </c>
      <c r="B813" s="11" t="s">
        <v>65</v>
      </c>
      <c r="C813" s="12">
        <v>2801.4396430400002</v>
      </c>
      <c r="D813" s="11">
        <v>3</v>
      </c>
      <c r="E813" s="11">
        <v>17734</v>
      </c>
      <c r="F813" s="11" t="s">
        <v>64</v>
      </c>
      <c r="G813" s="11">
        <v>7</v>
      </c>
      <c r="H813" s="11" t="s">
        <v>51</v>
      </c>
      <c r="I813" s="11">
        <v>4</v>
      </c>
      <c r="J813" s="11">
        <v>1400</v>
      </c>
      <c r="K813" s="11">
        <v>1400</v>
      </c>
      <c r="L813" s="11">
        <v>624</v>
      </c>
      <c r="M813" s="12">
        <v>16.970085755700001</v>
      </c>
      <c r="N813" s="13">
        <v>1</v>
      </c>
      <c r="O813" s="14">
        <f t="shared" si="60"/>
        <v>16.970085755700001</v>
      </c>
      <c r="P813" s="14">
        <v>8.9435769999999994</v>
      </c>
      <c r="Q813" s="14">
        <v>1.3322039999999999</v>
      </c>
      <c r="R813" s="14">
        <f t="shared" si="61"/>
        <v>151.77326865270615</v>
      </c>
      <c r="S813" s="14">
        <f t="shared" si="62"/>
        <v>22.607616124086565</v>
      </c>
      <c r="T813" s="13">
        <v>0.93</v>
      </c>
      <c r="U813" s="13">
        <v>0.92</v>
      </c>
      <c r="V813" s="14">
        <f t="shared" si="63"/>
        <v>141.14913984701673</v>
      </c>
      <c r="W813" s="14">
        <f t="shared" si="64"/>
        <v>20.799006834159641</v>
      </c>
    </row>
    <row r="814" spans="1:23">
      <c r="A814" s="11" t="s">
        <v>69</v>
      </c>
      <c r="B814" s="11" t="s">
        <v>65</v>
      </c>
      <c r="C814" s="12">
        <v>2801.4396430400002</v>
      </c>
      <c r="D814" s="11">
        <v>3</v>
      </c>
      <c r="E814" s="11">
        <v>17735</v>
      </c>
      <c r="F814" s="11" t="s">
        <v>64</v>
      </c>
      <c r="G814" s="11">
        <v>7</v>
      </c>
      <c r="H814" s="11" t="s">
        <v>51</v>
      </c>
      <c r="I814" s="11">
        <v>4</v>
      </c>
      <c r="J814" s="11">
        <v>1400</v>
      </c>
      <c r="K814" s="11">
        <v>1400</v>
      </c>
      <c r="L814" s="11">
        <v>624</v>
      </c>
      <c r="M814" s="12">
        <v>1.89622657496</v>
      </c>
      <c r="N814" s="13">
        <v>1</v>
      </c>
      <c r="O814" s="14">
        <f t="shared" si="60"/>
        <v>1.89622657496</v>
      </c>
      <c r="P814" s="14">
        <v>8.9435769999999994</v>
      </c>
      <c r="Q814" s="14">
        <v>1.3322039999999999</v>
      </c>
      <c r="R814" s="14">
        <f t="shared" si="61"/>
        <v>16.959048382601033</v>
      </c>
      <c r="S814" s="14">
        <f t="shared" si="62"/>
        <v>2.5261606280680118</v>
      </c>
      <c r="T814" s="13">
        <v>0.93</v>
      </c>
      <c r="U814" s="13">
        <v>0.92</v>
      </c>
      <c r="V814" s="14">
        <f t="shared" si="63"/>
        <v>15.771914995818962</v>
      </c>
      <c r="W814" s="14">
        <f t="shared" si="64"/>
        <v>2.3240677778225711</v>
      </c>
    </row>
    <row r="815" spans="1:23">
      <c r="A815" s="11" t="s">
        <v>69</v>
      </c>
      <c r="B815" s="11" t="s">
        <v>65</v>
      </c>
      <c r="C815" s="12">
        <v>2801.4396430400002</v>
      </c>
      <c r="D815" s="11">
        <v>3</v>
      </c>
      <c r="E815" s="11">
        <v>17736</v>
      </c>
      <c r="F815" s="11" t="s">
        <v>64</v>
      </c>
      <c r="G815" s="11">
        <v>7</v>
      </c>
      <c r="H815" s="11" t="s">
        <v>51</v>
      </c>
      <c r="I815" s="11">
        <v>4</v>
      </c>
      <c r="J815" s="11">
        <v>1400</v>
      </c>
      <c r="K815" s="11">
        <v>1400</v>
      </c>
      <c r="L815" s="11">
        <v>624</v>
      </c>
      <c r="M815" s="12">
        <v>12.7011391378</v>
      </c>
      <c r="N815" s="13">
        <v>1</v>
      </c>
      <c r="O815" s="14">
        <f t="shared" si="60"/>
        <v>12.7011391378</v>
      </c>
      <c r="P815" s="14">
        <v>8.9435769999999994</v>
      </c>
      <c r="Q815" s="14">
        <v>1.3322039999999999</v>
      </c>
      <c r="R815" s="14">
        <f t="shared" si="61"/>
        <v>113.5936158666279</v>
      </c>
      <c r="S815" s="14">
        <f t="shared" si="62"/>
        <v>16.92050836393371</v>
      </c>
      <c r="T815" s="13">
        <v>0.93</v>
      </c>
      <c r="U815" s="13">
        <v>0.92</v>
      </c>
      <c r="V815" s="14">
        <f t="shared" si="63"/>
        <v>105.64206275596395</v>
      </c>
      <c r="W815" s="14">
        <f t="shared" si="64"/>
        <v>15.566867694819013</v>
      </c>
    </row>
    <row r="816" spans="1:23">
      <c r="A816" s="11" t="s">
        <v>69</v>
      </c>
      <c r="B816" s="11" t="s">
        <v>65</v>
      </c>
      <c r="C816" s="12">
        <v>2801.4396430400002</v>
      </c>
      <c r="D816" s="11">
        <v>3</v>
      </c>
      <c r="E816" s="11">
        <v>17737</v>
      </c>
      <c r="F816" s="11" t="s">
        <v>64</v>
      </c>
      <c r="G816" s="11">
        <v>7</v>
      </c>
      <c r="H816" s="11" t="s">
        <v>68</v>
      </c>
      <c r="I816" s="11">
        <v>10</v>
      </c>
      <c r="J816" s="11">
        <v>3200</v>
      </c>
      <c r="K816" s="11">
        <v>1180</v>
      </c>
      <c r="L816" s="11">
        <v>630</v>
      </c>
      <c r="M816" s="12">
        <v>6.7955841378899998E-2</v>
      </c>
      <c r="N816" s="13">
        <v>1</v>
      </c>
      <c r="O816" s="14">
        <f t="shared" si="60"/>
        <v>6.7955841378899998E-2</v>
      </c>
      <c r="P816" s="14">
        <v>3.7313529999999999</v>
      </c>
      <c r="Q816" s="14">
        <v>0.13450200000000001</v>
      </c>
      <c r="R816" s="14">
        <f t="shared" si="61"/>
        <v>0.25356723259668262</v>
      </c>
      <c r="S816" s="14">
        <f t="shared" si="62"/>
        <v>9.1401965771448074E-3</v>
      </c>
      <c r="T816" s="13">
        <v>0.93</v>
      </c>
      <c r="U816" s="13">
        <v>0.92</v>
      </c>
      <c r="V816" s="14">
        <f t="shared" si="63"/>
        <v>0.23581752631491484</v>
      </c>
      <c r="W816" s="14">
        <f t="shared" si="64"/>
        <v>8.4089808509732224E-3</v>
      </c>
    </row>
    <row r="817" spans="1:23">
      <c r="A817" s="11" t="s">
        <v>69</v>
      </c>
      <c r="B817" s="11" t="s">
        <v>65</v>
      </c>
      <c r="C817" s="12">
        <v>2801.4396430400002</v>
      </c>
      <c r="D817" s="11">
        <v>3</v>
      </c>
      <c r="E817" s="11">
        <v>17740</v>
      </c>
      <c r="F817" s="11" t="s">
        <v>64</v>
      </c>
      <c r="G817" s="11">
        <v>7</v>
      </c>
      <c r="H817" s="11" t="s">
        <v>57</v>
      </c>
      <c r="I817" s="11">
        <v>11</v>
      </c>
      <c r="J817" s="11">
        <v>4340</v>
      </c>
      <c r="K817" s="11">
        <v>1180</v>
      </c>
      <c r="L817" s="11">
        <v>631</v>
      </c>
      <c r="M817" s="12">
        <v>4.6379783800799997E-2</v>
      </c>
      <c r="N817" s="13">
        <v>1</v>
      </c>
      <c r="O817" s="14">
        <f t="shared" si="60"/>
        <v>4.6379783800799997E-2</v>
      </c>
      <c r="P817" s="14">
        <v>3.2994349999999999</v>
      </c>
      <c r="Q817" s="14">
        <v>0.11773699999999999</v>
      </c>
      <c r="R817" s="14">
        <f t="shared" si="61"/>
        <v>0.15302708196479253</v>
      </c>
      <c r="S817" s="14">
        <f t="shared" si="62"/>
        <v>5.4606166053547886E-3</v>
      </c>
      <c r="T817" s="13">
        <v>0.93</v>
      </c>
      <c r="U817" s="13">
        <v>0.92</v>
      </c>
      <c r="V817" s="14">
        <f t="shared" si="63"/>
        <v>0.14231518622725706</v>
      </c>
      <c r="W817" s="14">
        <f t="shared" si="64"/>
        <v>5.0237672769264056E-3</v>
      </c>
    </row>
    <row r="818" spans="1:23">
      <c r="A818" s="11" t="s">
        <v>69</v>
      </c>
      <c r="B818" s="11" t="s">
        <v>65</v>
      </c>
      <c r="C818" s="12">
        <v>2801.4396430400002</v>
      </c>
      <c r="D818" s="11">
        <v>3</v>
      </c>
      <c r="E818" s="11">
        <v>17742</v>
      </c>
      <c r="F818" s="11" t="s">
        <v>64</v>
      </c>
      <c r="G818" s="11">
        <v>7</v>
      </c>
      <c r="H818" s="11" t="s">
        <v>51</v>
      </c>
      <c r="I818" s="11">
        <v>4</v>
      </c>
      <c r="J818" s="11">
        <v>1400</v>
      </c>
      <c r="K818" s="11">
        <v>1400</v>
      </c>
      <c r="L818" s="11">
        <v>624</v>
      </c>
      <c r="M818" s="12">
        <v>4.7511421513099998</v>
      </c>
      <c r="N818" s="13">
        <v>1</v>
      </c>
      <c r="O818" s="14">
        <f t="shared" si="60"/>
        <v>4.7511421513099998</v>
      </c>
      <c r="P818" s="14">
        <v>8.9435769999999994</v>
      </c>
      <c r="Q818" s="14">
        <v>1.3322039999999999</v>
      </c>
      <c r="R818" s="14">
        <f t="shared" si="61"/>
        <v>42.492205668186635</v>
      </c>
      <c r="S818" s="14">
        <f t="shared" si="62"/>
        <v>6.3294905785437869</v>
      </c>
      <c r="T818" s="13">
        <v>0.93</v>
      </c>
      <c r="U818" s="13">
        <v>0.92</v>
      </c>
      <c r="V818" s="14">
        <f t="shared" si="63"/>
        <v>39.517751271413573</v>
      </c>
      <c r="W818" s="14">
        <f t="shared" si="64"/>
        <v>5.8231313322602842</v>
      </c>
    </row>
    <row r="819" spans="1:23">
      <c r="A819" s="11" t="s">
        <v>69</v>
      </c>
      <c r="B819" s="11" t="s">
        <v>65</v>
      </c>
      <c r="C819" s="12">
        <v>2801.4396430400002</v>
      </c>
      <c r="D819" s="11">
        <v>3</v>
      </c>
      <c r="E819" s="11">
        <v>17743</v>
      </c>
      <c r="F819" s="11" t="s">
        <v>64</v>
      </c>
      <c r="G819" s="11">
        <v>7</v>
      </c>
      <c r="H819" s="11" t="s">
        <v>56</v>
      </c>
      <c r="I819" s="11">
        <v>7</v>
      </c>
      <c r="J819" s="11">
        <v>2110</v>
      </c>
      <c r="K819" s="11">
        <v>2110</v>
      </c>
      <c r="L819" s="11">
        <v>627</v>
      </c>
      <c r="M819" s="12">
        <v>0.56374442125000002</v>
      </c>
      <c r="N819" s="13">
        <v>1</v>
      </c>
      <c r="O819" s="14">
        <f t="shared" si="60"/>
        <v>0.56374442125000002</v>
      </c>
      <c r="P819" s="14">
        <v>6.1202810000000003</v>
      </c>
      <c r="Q819" s="14">
        <v>1.0088379999999999</v>
      </c>
      <c r="R819" s="14">
        <f t="shared" si="61"/>
        <v>3.4502742702323714</v>
      </c>
      <c r="S819" s="14">
        <f t="shared" si="62"/>
        <v>0.56872679444500751</v>
      </c>
      <c r="T819" s="13">
        <v>0.93</v>
      </c>
      <c r="U819" s="13">
        <v>0.92</v>
      </c>
      <c r="V819" s="14">
        <f t="shared" si="63"/>
        <v>3.2087550713161055</v>
      </c>
      <c r="W819" s="14">
        <f t="shared" si="64"/>
        <v>0.52322865088940695</v>
      </c>
    </row>
    <row r="820" spans="1:23">
      <c r="A820" s="11" t="s">
        <v>69</v>
      </c>
      <c r="B820" s="11" t="s">
        <v>65</v>
      </c>
      <c r="C820" s="12">
        <v>2801.4396430400002</v>
      </c>
      <c r="D820" s="11">
        <v>3</v>
      </c>
      <c r="E820" s="11">
        <v>17744</v>
      </c>
      <c r="F820" s="11" t="s">
        <v>64</v>
      </c>
      <c r="G820" s="11">
        <v>7</v>
      </c>
      <c r="H820" s="11" t="s">
        <v>56</v>
      </c>
      <c r="I820" s="11">
        <v>7</v>
      </c>
      <c r="J820" s="11">
        <v>2110</v>
      </c>
      <c r="K820" s="11">
        <v>2110</v>
      </c>
      <c r="L820" s="11">
        <v>627</v>
      </c>
      <c r="M820" s="12">
        <v>2.38806203556</v>
      </c>
      <c r="N820" s="13">
        <v>1</v>
      </c>
      <c r="O820" s="14">
        <f t="shared" si="60"/>
        <v>2.38806203556</v>
      </c>
      <c r="P820" s="14">
        <v>6.1202810000000003</v>
      </c>
      <c r="Q820" s="14">
        <v>1.0088379999999999</v>
      </c>
      <c r="R820" s="14">
        <f t="shared" si="61"/>
        <v>14.615610703059193</v>
      </c>
      <c r="S820" s="14">
        <f t="shared" si="62"/>
        <v>2.4091677278302792</v>
      </c>
      <c r="T820" s="13">
        <v>0.93</v>
      </c>
      <c r="U820" s="13">
        <v>0.92</v>
      </c>
      <c r="V820" s="14">
        <f t="shared" si="63"/>
        <v>13.59251795384505</v>
      </c>
      <c r="W820" s="14">
        <f t="shared" si="64"/>
        <v>2.2164343096038568</v>
      </c>
    </row>
    <row r="821" spans="1:23">
      <c r="A821" s="11" t="s">
        <v>69</v>
      </c>
      <c r="B821" s="11" t="s">
        <v>65</v>
      </c>
      <c r="C821" s="12">
        <v>2801.4396430400002</v>
      </c>
      <c r="D821" s="11">
        <v>3</v>
      </c>
      <c r="E821" s="11">
        <v>17745</v>
      </c>
      <c r="F821" s="11" t="s">
        <v>64</v>
      </c>
      <c r="G821" s="11">
        <v>7</v>
      </c>
      <c r="H821" s="11" t="s">
        <v>56</v>
      </c>
      <c r="I821" s="11">
        <v>7</v>
      </c>
      <c r="J821" s="11">
        <v>2110</v>
      </c>
      <c r="K821" s="11">
        <v>2110</v>
      </c>
      <c r="L821" s="11">
        <v>627</v>
      </c>
      <c r="M821" s="12">
        <v>7.6776860446100001E-3</v>
      </c>
      <c r="N821" s="13">
        <v>1</v>
      </c>
      <c r="O821" s="14">
        <f t="shared" si="60"/>
        <v>7.6776860446100001E-3</v>
      </c>
      <c r="P821" s="14">
        <v>6.1202810000000003</v>
      </c>
      <c r="Q821" s="14">
        <v>1.0088379999999999</v>
      </c>
      <c r="R821" s="14">
        <f t="shared" si="61"/>
        <v>4.6989596022791735E-2</v>
      </c>
      <c r="S821" s="14">
        <f t="shared" si="62"/>
        <v>7.7455414338722627E-3</v>
      </c>
      <c r="T821" s="13">
        <v>0.93</v>
      </c>
      <c r="U821" s="13">
        <v>0.92</v>
      </c>
      <c r="V821" s="14">
        <f t="shared" si="63"/>
        <v>4.3700324301196317E-2</v>
      </c>
      <c r="W821" s="14">
        <f t="shared" si="64"/>
        <v>7.1258981191624823E-3</v>
      </c>
    </row>
    <row r="822" spans="1:23">
      <c r="A822" s="11" t="s">
        <v>69</v>
      </c>
      <c r="B822" s="11" t="s">
        <v>65</v>
      </c>
      <c r="C822" s="12">
        <v>2801.4396430400002</v>
      </c>
      <c r="D822" s="11">
        <v>3</v>
      </c>
      <c r="E822" s="11">
        <v>17746</v>
      </c>
      <c r="F822" s="11" t="s">
        <v>64</v>
      </c>
      <c r="G822" s="11">
        <v>7</v>
      </c>
      <c r="H822" s="11" t="s">
        <v>56</v>
      </c>
      <c r="I822" s="11">
        <v>7</v>
      </c>
      <c r="J822" s="11">
        <v>2110</v>
      </c>
      <c r="K822" s="11">
        <v>2110</v>
      </c>
      <c r="L822" s="11">
        <v>627</v>
      </c>
      <c r="M822" s="12">
        <v>4.7714452558099999E-6</v>
      </c>
      <c r="N822" s="13">
        <v>1</v>
      </c>
      <c r="O822" s="14">
        <f t="shared" si="60"/>
        <v>4.7714452558099999E-6</v>
      </c>
      <c r="P822" s="14">
        <v>6.1202810000000003</v>
      </c>
      <c r="Q822" s="14">
        <v>1.0088379999999999</v>
      </c>
      <c r="R822" s="14">
        <f t="shared" si="61"/>
        <v>2.9202585741674083E-5</v>
      </c>
      <c r="S822" s="14">
        <f t="shared" si="62"/>
        <v>4.8136152889808484E-6</v>
      </c>
      <c r="T822" s="13">
        <v>0.93</v>
      </c>
      <c r="U822" s="13">
        <v>0.92</v>
      </c>
      <c r="V822" s="14">
        <f t="shared" si="63"/>
        <v>2.7158404739756897E-5</v>
      </c>
      <c r="W822" s="14">
        <f t="shared" si="64"/>
        <v>4.4285260658623804E-6</v>
      </c>
    </row>
    <row r="823" spans="1:23">
      <c r="A823" s="11" t="s">
        <v>69</v>
      </c>
      <c r="B823" s="11" t="s">
        <v>65</v>
      </c>
      <c r="C823" s="12">
        <v>2801.4396430400002</v>
      </c>
      <c r="D823" s="11">
        <v>3</v>
      </c>
      <c r="E823" s="11">
        <v>17747</v>
      </c>
      <c r="F823" s="11" t="s">
        <v>64</v>
      </c>
      <c r="G823" s="11">
        <v>7</v>
      </c>
      <c r="H823" s="11" t="s">
        <v>56</v>
      </c>
      <c r="I823" s="11">
        <v>7</v>
      </c>
      <c r="J823" s="11">
        <v>2110</v>
      </c>
      <c r="K823" s="11">
        <v>2110</v>
      </c>
      <c r="L823" s="11">
        <v>627</v>
      </c>
      <c r="M823" s="12">
        <v>0.13339408144100001</v>
      </c>
      <c r="N823" s="13">
        <v>1</v>
      </c>
      <c r="O823" s="14">
        <f t="shared" si="60"/>
        <v>0.13339408144100001</v>
      </c>
      <c r="P823" s="14">
        <v>6.1202810000000003</v>
      </c>
      <c r="Q823" s="14">
        <v>1.0088379999999999</v>
      </c>
      <c r="R823" s="14">
        <f t="shared" si="61"/>
        <v>0.816409262155805</v>
      </c>
      <c r="S823" s="14">
        <f t="shared" si="62"/>
        <v>0.13457301833277555</v>
      </c>
      <c r="T823" s="13">
        <v>0.93</v>
      </c>
      <c r="U823" s="13">
        <v>0.92</v>
      </c>
      <c r="V823" s="14">
        <f t="shared" si="63"/>
        <v>0.75926061380489873</v>
      </c>
      <c r="W823" s="14">
        <f t="shared" si="64"/>
        <v>0.1238071768661535</v>
      </c>
    </row>
    <row r="824" spans="1:23">
      <c r="A824" s="11" t="s">
        <v>69</v>
      </c>
      <c r="B824" s="11" t="s">
        <v>65</v>
      </c>
      <c r="C824" s="12">
        <v>2801.4396430400002</v>
      </c>
      <c r="D824" s="11">
        <v>3</v>
      </c>
      <c r="E824" s="11">
        <v>17748</v>
      </c>
      <c r="F824" s="11" t="s">
        <v>64</v>
      </c>
      <c r="G824" s="11">
        <v>7</v>
      </c>
      <c r="H824" s="11" t="s">
        <v>56</v>
      </c>
      <c r="I824" s="11">
        <v>7</v>
      </c>
      <c r="J824" s="11">
        <v>2110</v>
      </c>
      <c r="K824" s="11">
        <v>2110</v>
      </c>
      <c r="L824" s="11">
        <v>627</v>
      </c>
      <c r="M824" s="12">
        <v>5.4249210842800002E-2</v>
      </c>
      <c r="N824" s="13">
        <v>1</v>
      </c>
      <c r="O824" s="14">
        <f t="shared" si="60"/>
        <v>5.4249210842800002E-2</v>
      </c>
      <c r="P824" s="14">
        <v>6.1202810000000003</v>
      </c>
      <c r="Q824" s="14">
        <v>1.0088379999999999</v>
      </c>
      <c r="R824" s="14">
        <f t="shared" si="61"/>
        <v>0.33202041438618285</v>
      </c>
      <c r="S824" s="14">
        <f t="shared" si="62"/>
        <v>5.4728665368228666E-2</v>
      </c>
      <c r="T824" s="13">
        <v>0.93</v>
      </c>
      <c r="U824" s="13">
        <v>0.92</v>
      </c>
      <c r="V824" s="14">
        <f t="shared" si="63"/>
        <v>0.30877898537915005</v>
      </c>
      <c r="W824" s="14">
        <f t="shared" si="64"/>
        <v>5.0350372138770375E-2</v>
      </c>
    </row>
    <row r="825" spans="1:23">
      <c r="A825" s="11" t="s">
        <v>69</v>
      </c>
      <c r="B825" s="11" t="s">
        <v>65</v>
      </c>
      <c r="C825" s="12">
        <v>2801.4396430400002</v>
      </c>
      <c r="D825" s="11">
        <v>3</v>
      </c>
      <c r="E825" s="11">
        <v>17749</v>
      </c>
      <c r="F825" s="11" t="s">
        <v>64</v>
      </c>
      <c r="G825" s="11">
        <v>7</v>
      </c>
      <c r="H825" s="11" t="s">
        <v>57</v>
      </c>
      <c r="I825" s="11">
        <v>11</v>
      </c>
      <c r="J825" s="11">
        <v>4340</v>
      </c>
      <c r="K825" s="11">
        <v>4340</v>
      </c>
      <c r="L825" s="11">
        <v>631</v>
      </c>
      <c r="M825" s="12">
        <v>0.68037474822800004</v>
      </c>
      <c r="N825" s="13">
        <v>1</v>
      </c>
      <c r="O825" s="14">
        <f t="shared" si="60"/>
        <v>0.68037474822800004</v>
      </c>
      <c r="P825" s="14">
        <v>3.2994349999999999</v>
      </c>
      <c r="Q825" s="14">
        <v>0.11773699999999999</v>
      </c>
      <c r="R825" s="14">
        <f t="shared" si="61"/>
        <v>2.2448522574196512</v>
      </c>
      <c r="S825" s="14">
        <f t="shared" si="62"/>
        <v>8.0105281732120032E-2</v>
      </c>
      <c r="T825" s="13">
        <v>0.93</v>
      </c>
      <c r="U825" s="13">
        <v>0.92</v>
      </c>
      <c r="V825" s="14">
        <f t="shared" si="63"/>
        <v>2.0877125994002759</v>
      </c>
      <c r="W825" s="14">
        <f t="shared" si="64"/>
        <v>7.3696859193550429E-2</v>
      </c>
    </row>
    <row r="826" spans="1:23">
      <c r="A826" s="11" t="s">
        <v>69</v>
      </c>
      <c r="B826" s="11" t="s">
        <v>65</v>
      </c>
      <c r="C826" s="12">
        <v>2801.4396430400002</v>
      </c>
      <c r="D826" s="11">
        <v>3</v>
      </c>
      <c r="E826" s="11">
        <v>17751</v>
      </c>
      <c r="F826" s="11" t="s">
        <v>64</v>
      </c>
      <c r="G826" s="11">
        <v>7</v>
      </c>
      <c r="H826" s="11" t="s">
        <v>57</v>
      </c>
      <c r="I826" s="11">
        <v>11</v>
      </c>
      <c r="J826" s="11">
        <v>4340</v>
      </c>
      <c r="K826" s="11">
        <v>4340</v>
      </c>
      <c r="L826" s="11">
        <v>631</v>
      </c>
      <c r="M826" s="12">
        <v>2.4418374466900001</v>
      </c>
      <c r="N826" s="13">
        <v>1</v>
      </c>
      <c r="O826" s="14">
        <f t="shared" si="60"/>
        <v>2.4418374466900001</v>
      </c>
      <c r="P826" s="14">
        <v>3.2994349999999999</v>
      </c>
      <c r="Q826" s="14">
        <v>0.11773699999999999</v>
      </c>
      <c r="R826" s="14">
        <f t="shared" si="61"/>
        <v>8.0566839359196205</v>
      </c>
      <c r="S826" s="14">
        <f t="shared" si="62"/>
        <v>0.28749461546094052</v>
      </c>
      <c r="T826" s="13">
        <v>0.93</v>
      </c>
      <c r="U826" s="13">
        <v>0.92</v>
      </c>
      <c r="V826" s="14">
        <f t="shared" si="63"/>
        <v>7.4927160604052476</v>
      </c>
      <c r="W826" s="14">
        <f t="shared" si="64"/>
        <v>0.26449504622406528</v>
      </c>
    </row>
    <row r="827" spans="1:23">
      <c r="A827" s="11" t="s">
        <v>69</v>
      </c>
      <c r="B827" s="11" t="s">
        <v>65</v>
      </c>
      <c r="C827" s="12">
        <v>2801.4396430400002</v>
      </c>
      <c r="D827" s="11">
        <v>3</v>
      </c>
      <c r="E827" s="11">
        <v>17753</v>
      </c>
      <c r="F827" s="11" t="s">
        <v>64</v>
      </c>
      <c r="G827" s="11">
        <v>7</v>
      </c>
      <c r="H827" s="11" t="s">
        <v>57</v>
      </c>
      <c r="I827" s="11">
        <v>11</v>
      </c>
      <c r="J827" s="11">
        <v>4430</v>
      </c>
      <c r="K827" s="11">
        <v>4430</v>
      </c>
      <c r="L827" s="11">
        <v>631</v>
      </c>
      <c r="M827" s="12">
        <v>3.7952823098500003E-2</v>
      </c>
      <c r="N827" s="13">
        <v>1</v>
      </c>
      <c r="O827" s="14">
        <f t="shared" si="60"/>
        <v>3.7952823098500003E-2</v>
      </c>
      <c r="P827" s="14">
        <v>3.2994349999999999</v>
      </c>
      <c r="Q827" s="14">
        <v>0.11773699999999999</v>
      </c>
      <c r="R827" s="14">
        <f t="shared" si="61"/>
        <v>0.12522287287999936</v>
      </c>
      <c r="S827" s="14">
        <f t="shared" si="62"/>
        <v>4.4684515331480943E-3</v>
      </c>
      <c r="T827" s="13">
        <v>0.93</v>
      </c>
      <c r="U827" s="13">
        <v>0.92</v>
      </c>
      <c r="V827" s="14">
        <f t="shared" si="63"/>
        <v>0.11645727177839942</v>
      </c>
      <c r="W827" s="14">
        <f t="shared" si="64"/>
        <v>4.1109754104962466E-3</v>
      </c>
    </row>
    <row r="828" spans="1:23">
      <c r="A828" s="11" t="s">
        <v>69</v>
      </c>
      <c r="B828" s="11" t="s">
        <v>65</v>
      </c>
      <c r="C828" s="12">
        <v>2801.4396430400002</v>
      </c>
      <c r="D828" s="11">
        <v>3</v>
      </c>
      <c r="E828" s="11">
        <v>17755</v>
      </c>
      <c r="F828" s="11" t="s">
        <v>64</v>
      </c>
      <c r="G828" s="11">
        <v>7</v>
      </c>
      <c r="H828" s="11" t="s">
        <v>68</v>
      </c>
      <c r="I828" s="11">
        <v>10</v>
      </c>
      <c r="J828" s="11">
        <v>3100</v>
      </c>
      <c r="K828" s="11">
        <v>3100</v>
      </c>
      <c r="L828" s="11">
        <v>630</v>
      </c>
      <c r="M828" s="12">
        <v>1.5758285120199999E-4</v>
      </c>
      <c r="N828" s="13">
        <v>1</v>
      </c>
      <c r="O828" s="14">
        <f t="shared" si="60"/>
        <v>1.5758285120199999E-4</v>
      </c>
      <c r="P828" s="14">
        <v>3.7313529999999999</v>
      </c>
      <c r="Q828" s="14">
        <v>0.13450200000000001</v>
      </c>
      <c r="R828" s="14">
        <f t="shared" si="61"/>
        <v>5.8799724458113631E-4</v>
      </c>
      <c r="S828" s="14">
        <f t="shared" si="62"/>
        <v>2.1195208652371405E-5</v>
      </c>
      <c r="T828" s="13">
        <v>0.93</v>
      </c>
      <c r="U828" s="13">
        <v>0.92</v>
      </c>
      <c r="V828" s="14">
        <f t="shared" si="63"/>
        <v>5.4683743746045674E-4</v>
      </c>
      <c r="W828" s="14">
        <f t="shared" si="64"/>
        <v>1.9499591960181693E-5</v>
      </c>
    </row>
    <row r="829" spans="1:23">
      <c r="A829" s="11" t="s">
        <v>69</v>
      </c>
      <c r="B829" s="11" t="s">
        <v>65</v>
      </c>
      <c r="C829" s="12">
        <v>2801.4396430400002</v>
      </c>
      <c r="D829" s="11">
        <v>3</v>
      </c>
      <c r="E829" s="11">
        <v>17756</v>
      </c>
      <c r="F829" s="11" t="s">
        <v>64</v>
      </c>
      <c r="G829" s="11">
        <v>7</v>
      </c>
      <c r="H829" s="11" t="s">
        <v>51</v>
      </c>
      <c r="I829" s="11">
        <v>4</v>
      </c>
      <c r="J829" s="11">
        <v>1400</v>
      </c>
      <c r="K829" s="11">
        <v>1400</v>
      </c>
      <c r="L829" s="11">
        <v>624</v>
      </c>
      <c r="M829" s="12">
        <v>0.71393291310200002</v>
      </c>
      <c r="N829" s="13">
        <v>1</v>
      </c>
      <c r="O829" s="14">
        <f t="shared" si="60"/>
        <v>0.71393291310200002</v>
      </c>
      <c r="P829" s="14">
        <v>8.9435769999999994</v>
      </c>
      <c r="Q829" s="14">
        <v>1.3322039999999999</v>
      </c>
      <c r="R829" s="14">
        <f t="shared" si="61"/>
        <v>6.3851139811620454</v>
      </c>
      <c r="S829" s="14">
        <f t="shared" si="62"/>
        <v>0.95110428256613677</v>
      </c>
      <c r="T829" s="13">
        <v>0.93</v>
      </c>
      <c r="U829" s="13">
        <v>0.92</v>
      </c>
      <c r="V829" s="14">
        <f t="shared" si="63"/>
        <v>5.938156002480703</v>
      </c>
      <c r="W829" s="14">
        <f t="shared" si="64"/>
        <v>0.87501593996084592</v>
      </c>
    </row>
    <row r="830" spans="1:23">
      <c r="A830" s="11" t="s">
        <v>69</v>
      </c>
      <c r="B830" s="11" t="s">
        <v>65</v>
      </c>
      <c r="C830" s="12">
        <v>2801.4396430400002</v>
      </c>
      <c r="D830" s="11">
        <v>3</v>
      </c>
      <c r="E830" s="11">
        <v>17757</v>
      </c>
      <c r="F830" s="11" t="s">
        <v>64</v>
      </c>
      <c r="G830" s="11">
        <v>7</v>
      </c>
      <c r="H830" s="11" t="s">
        <v>68</v>
      </c>
      <c r="I830" s="11">
        <v>10</v>
      </c>
      <c r="J830" s="11">
        <v>3100</v>
      </c>
      <c r="K830" s="11">
        <v>3100</v>
      </c>
      <c r="L830" s="11">
        <v>630</v>
      </c>
      <c r="M830" s="12">
        <v>5.0107507668900002</v>
      </c>
      <c r="N830" s="13">
        <v>1</v>
      </c>
      <c r="O830" s="14">
        <f t="shared" si="60"/>
        <v>5.0107507668900002</v>
      </c>
      <c r="P830" s="14">
        <v>3.7313529999999999</v>
      </c>
      <c r="Q830" s="14">
        <v>0.13450200000000001</v>
      </c>
      <c r="R830" s="14">
        <f t="shared" si="61"/>
        <v>18.696879906287304</v>
      </c>
      <c r="S830" s="14">
        <f t="shared" si="62"/>
        <v>0.67395599964823882</v>
      </c>
      <c r="T830" s="13">
        <v>0.93</v>
      </c>
      <c r="U830" s="13">
        <v>0.92</v>
      </c>
      <c r="V830" s="14">
        <f t="shared" si="63"/>
        <v>17.388098312847195</v>
      </c>
      <c r="W830" s="14">
        <f t="shared" si="64"/>
        <v>0.62003951967637971</v>
      </c>
    </row>
    <row r="831" spans="1:23">
      <c r="A831" s="11" t="s">
        <v>69</v>
      </c>
      <c r="B831" s="11" t="s">
        <v>65</v>
      </c>
      <c r="C831" s="12">
        <v>2801.4396430400002</v>
      </c>
      <c r="D831" s="11">
        <v>3</v>
      </c>
      <c r="E831" s="11">
        <v>17758</v>
      </c>
      <c r="F831" s="11" t="s">
        <v>64</v>
      </c>
      <c r="G831" s="11">
        <v>7</v>
      </c>
      <c r="H831" s="11" t="s">
        <v>68</v>
      </c>
      <c r="I831" s="11">
        <v>10</v>
      </c>
      <c r="J831" s="11">
        <v>3100</v>
      </c>
      <c r="K831" s="11">
        <v>3100</v>
      </c>
      <c r="L831" s="11">
        <v>630</v>
      </c>
      <c r="M831" s="12">
        <v>0.31684574073499999</v>
      </c>
      <c r="N831" s="13">
        <v>1</v>
      </c>
      <c r="O831" s="14">
        <f t="shared" si="60"/>
        <v>0.31684574073499999</v>
      </c>
      <c r="P831" s="14">
        <v>3.7313529999999999</v>
      </c>
      <c r="Q831" s="14">
        <v>0.13450200000000001</v>
      </c>
      <c r="R831" s="14">
        <f t="shared" si="61"/>
        <v>1.1822633052287643</v>
      </c>
      <c r="S831" s="14">
        <f t="shared" si="62"/>
        <v>4.261638582033897E-2</v>
      </c>
      <c r="T831" s="13">
        <v>0.93</v>
      </c>
      <c r="U831" s="13">
        <v>0.92</v>
      </c>
      <c r="V831" s="14">
        <f t="shared" si="63"/>
        <v>1.0995048738627509</v>
      </c>
      <c r="W831" s="14">
        <f t="shared" si="64"/>
        <v>3.9207074954711853E-2</v>
      </c>
    </row>
    <row r="832" spans="1:23">
      <c r="A832" s="11" t="s">
        <v>69</v>
      </c>
      <c r="B832" s="11" t="s">
        <v>65</v>
      </c>
      <c r="C832" s="12">
        <v>2801.4396430400002</v>
      </c>
      <c r="D832" s="11">
        <v>3</v>
      </c>
      <c r="E832" s="11">
        <v>17759</v>
      </c>
      <c r="F832" s="11" t="s">
        <v>64</v>
      </c>
      <c r="G832" s="11">
        <v>7</v>
      </c>
      <c r="H832" s="11" t="s">
        <v>68</v>
      </c>
      <c r="I832" s="11">
        <v>10</v>
      </c>
      <c r="J832" s="11">
        <v>3100</v>
      </c>
      <c r="K832" s="11">
        <v>3100</v>
      </c>
      <c r="L832" s="11">
        <v>630</v>
      </c>
      <c r="M832" s="12">
        <v>1.2982720057399999E-3</v>
      </c>
      <c r="N832" s="13">
        <v>1</v>
      </c>
      <c r="O832" s="14">
        <f t="shared" si="60"/>
        <v>1.2982720057399999E-3</v>
      </c>
      <c r="P832" s="14">
        <v>3.7313529999999999</v>
      </c>
      <c r="Q832" s="14">
        <v>0.13450200000000001</v>
      </c>
      <c r="R832" s="14">
        <f t="shared" si="61"/>
        <v>4.8443111434339657E-3</v>
      </c>
      <c r="S832" s="14">
        <f t="shared" si="62"/>
        <v>1.7462018131604148E-4</v>
      </c>
      <c r="T832" s="13">
        <v>0.93</v>
      </c>
      <c r="U832" s="13">
        <v>0.92</v>
      </c>
      <c r="V832" s="14">
        <f t="shared" si="63"/>
        <v>4.5052093633935883E-3</v>
      </c>
      <c r="W832" s="14">
        <f t="shared" si="64"/>
        <v>1.6065056681075816E-4</v>
      </c>
    </row>
    <row r="833" spans="1:23">
      <c r="A833" s="11" t="s">
        <v>69</v>
      </c>
      <c r="B833" s="11" t="s">
        <v>65</v>
      </c>
      <c r="C833" s="12">
        <v>2801.4396430400002</v>
      </c>
      <c r="D833" s="11">
        <v>3</v>
      </c>
      <c r="E833" s="11">
        <v>17760</v>
      </c>
      <c r="F833" s="11" t="s">
        <v>64</v>
      </c>
      <c r="G833" s="11">
        <v>7</v>
      </c>
      <c r="H833" s="11" t="s">
        <v>68</v>
      </c>
      <c r="I833" s="11">
        <v>10</v>
      </c>
      <c r="J833" s="11">
        <v>3100</v>
      </c>
      <c r="K833" s="11">
        <v>3100</v>
      </c>
      <c r="L833" s="11">
        <v>630</v>
      </c>
      <c r="M833" s="12">
        <v>3.0229967802200001E-2</v>
      </c>
      <c r="N833" s="13">
        <v>1</v>
      </c>
      <c r="O833" s="14">
        <f t="shared" si="60"/>
        <v>3.0229967802200001E-2</v>
      </c>
      <c r="P833" s="14">
        <v>3.7313529999999999</v>
      </c>
      <c r="Q833" s="14">
        <v>0.13450200000000001</v>
      </c>
      <c r="R833" s="14">
        <f t="shared" si="61"/>
        <v>0.11279868104864238</v>
      </c>
      <c r="S833" s="14">
        <f t="shared" si="62"/>
        <v>4.0659911293315044E-3</v>
      </c>
      <c r="T833" s="13">
        <v>0.93</v>
      </c>
      <c r="U833" s="13">
        <v>0.92</v>
      </c>
      <c r="V833" s="14">
        <f t="shared" si="63"/>
        <v>0.10490277337523742</v>
      </c>
      <c r="W833" s="14">
        <f t="shared" si="64"/>
        <v>3.7407118389849842E-3</v>
      </c>
    </row>
    <row r="834" spans="1:23">
      <c r="A834" s="11" t="s">
        <v>69</v>
      </c>
      <c r="B834" s="11" t="s">
        <v>65</v>
      </c>
      <c r="C834" s="12">
        <v>2801.4396430400002</v>
      </c>
      <c r="D834" s="11">
        <v>3</v>
      </c>
      <c r="E834" s="11">
        <v>17761</v>
      </c>
      <c r="F834" s="11" t="s">
        <v>64</v>
      </c>
      <c r="G834" s="11">
        <v>7</v>
      </c>
      <c r="H834" s="11" t="s">
        <v>68</v>
      </c>
      <c r="I834" s="11">
        <v>10</v>
      </c>
      <c r="J834" s="11">
        <v>3100</v>
      </c>
      <c r="K834" s="11">
        <v>3100</v>
      </c>
      <c r="L834" s="11">
        <v>630</v>
      </c>
      <c r="M834" s="12">
        <v>0.11894213353999999</v>
      </c>
      <c r="N834" s="13">
        <v>1</v>
      </c>
      <c r="O834" s="14">
        <f t="shared" si="60"/>
        <v>0.11894213353999999</v>
      </c>
      <c r="P834" s="14">
        <v>3.7313529999999999</v>
      </c>
      <c r="Q834" s="14">
        <v>0.13450200000000001</v>
      </c>
      <c r="R834" s="14">
        <f t="shared" si="61"/>
        <v>0.44381508681087961</v>
      </c>
      <c r="S834" s="14">
        <f t="shared" si="62"/>
        <v>1.599795484539708E-2</v>
      </c>
      <c r="T834" s="13">
        <v>0.93</v>
      </c>
      <c r="U834" s="13">
        <v>0.92</v>
      </c>
      <c r="V834" s="14">
        <f t="shared" si="63"/>
        <v>0.41274803073411809</v>
      </c>
      <c r="W834" s="14">
        <f t="shared" si="64"/>
        <v>1.4718118457765314E-2</v>
      </c>
    </row>
    <row r="835" spans="1:23">
      <c r="A835" s="11" t="s">
        <v>69</v>
      </c>
      <c r="B835" s="11" t="s">
        <v>65</v>
      </c>
      <c r="C835" s="12">
        <v>2801.4396430400002</v>
      </c>
      <c r="D835" s="11">
        <v>3</v>
      </c>
      <c r="E835" s="11">
        <v>17762</v>
      </c>
      <c r="F835" s="11" t="s">
        <v>64</v>
      </c>
      <c r="G835" s="11">
        <v>7</v>
      </c>
      <c r="H835" s="11" t="s">
        <v>68</v>
      </c>
      <c r="I835" s="11">
        <v>10</v>
      </c>
      <c r="J835" s="11">
        <v>3100</v>
      </c>
      <c r="K835" s="11">
        <v>3100</v>
      </c>
      <c r="L835" s="11">
        <v>630</v>
      </c>
      <c r="M835" s="12">
        <v>0.27628833770099998</v>
      </c>
      <c r="N835" s="13">
        <v>1</v>
      </c>
      <c r="O835" s="14">
        <f t="shared" ref="O835:O898" si="65">M835*N835</f>
        <v>0.27628833770099998</v>
      </c>
      <c r="P835" s="14">
        <v>3.7313529999999999</v>
      </c>
      <c r="Q835" s="14">
        <v>0.13450200000000001</v>
      </c>
      <c r="R835" s="14">
        <f t="shared" ref="R835:R898" si="66">O835*P835</f>
        <v>1.0309293177456393</v>
      </c>
      <c r="S835" s="14">
        <f t="shared" ref="S835:S898" si="67">O835*Q835</f>
        <v>3.7161333997459904E-2</v>
      </c>
      <c r="T835" s="13">
        <v>0.93</v>
      </c>
      <c r="U835" s="13">
        <v>0.92</v>
      </c>
      <c r="V835" s="14">
        <f t="shared" ref="V835:V898" si="68">R835*T835</f>
        <v>0.95876426550344462</v>
      </c>
      <c r="W835" s="14">
        <f t="shared" ref="W835:W898" si="69">S835*U835</f>
        <v>3.4188427277663115E-2</v>
      </c>
    </row>
    <row r="836" spans="1:23">
      <c r="A836" s="11" t="s">
        <v>69</v>
      </c>
      <c r="B836" s="11" t="s">
        <v>65</v>
      </c>
      <c r="C836" s="12">
        <v>2801.4396430400002</v>
      </c>
      <c r="D836" s="11">
        <v>3</v>
      </c>
      <c r="E836" s="11">
        <v>17763</v>
      </c>
      <c r="F836" s="11" t="s">
        <v>64</v>
      </c>
      <c r="G836" s="11">
        <v>7</v>
      </c>
      <c r="H836" s="11" t="s">
        <v>68</v>
      </c>
      <c r="I836" s="11">
        <v>10</v>
      </c>
      <c r="J836" s="11">
        <v>3100</v>
      </c>
      <c r="K836" s="11">
        <v>3100</v>
      </c>
      <c r="L836" s="11">
        <v>630</v>
      </c>
      <c r="M836" s="12">
        <v>1.4835371258900001</v>
      </c>
      <c r="N836" s="13">
        <v>1</v>
      </c>
      <c r="O836" s="14">
        <f t="shared" si="65"/>
        <v>1.4835371258900001</v>
      </c>
      <c r="P836" s="14">
        <v>3.7313529999999999</v>
      </c>
      <c r="Q836" s="14">
        <v>0.13450200000000001</v>
      </c>
      <c r="R836" s="14">
        <f t="shared" si="66"/>
        <v>5.5356007053010297</v>
      </c>
      <c r="S836" s="14">
        <f t="shared" si="67"/>
        <v>0.1995387105064568</v>
      </c>
      <c r="T836" s="13">
        <v>0.93</v>
      </c>
      <c r="U836" s="13">
        <v>0.92</v>
      </c>
      <c r="V836" s="14">
        <f t="shared" si="68"/>
        <v>5.148108655929958</v>
      </c>
      <c r="W836" s="14">
        <f t="shared" si="69"/>
        <v>0.18357561366594027</v>
      </c>
    </row>
    <row r="837" spans="1:23">
      <c r="A837" s="11" t="s">
        <v>69</v>
      </c>
      <c r="B837" s="11" t="s">
        <v>65</v>
      </c>
      <c r="C837" s="12">
        <v>2801.4396430400002</v>
      </c>
      <c r="D837" s="11">
        <v>3</v>
      </c>
      <c r="E837" s="11">
        <v>17764</v>
      </c>
      <c r="F837" s="11" t="s">
        <v>64</v>
      </c>
      <c r="G837" s="11">
        <v>7</v>
      </c>
      <c r="H837" s="11" t="s">
        <v>63</v>
      </c>
      <c r="I837" s="11">
        <v>6</v>
      </c>
      <c r="J837" s="11">
        <v>8320</v>
      </c>
      <c r="K837" s="11">
        <v>8320</v>
      </c>
      <c r="L837" s="11">
        <v>626</v>
      </c>
      <c r="M837" s="12">
        <v>9.3466017499999998E-2</v>
      </c>
      <c r="N837" s="13">
        <v>1</v>
      </c>
      <c r="O837" s="14">
        <f t="shared" si="65"/>
        <v>9.3466017499999998E-2</v>
      </c>
      <c r="P837" s="14">
        <v>3.6973400000000001</v>
      </c>
      <c r="Q837" s="14">
        <v>0.14446200000000001</v>
      </c>
      <c r="R837" s="14">
        <f t="shared" si="66"/>
        <v>0.34557564514345002</v>
      </c>
      <c r="S837" s="14">
        <f t="shared" si="67"/>
        <v>1.3502287820085E-2</v>
      </c>
      <c r="T837" s="13">
        <v>0.93</v>
      </c>
      <c r="U837" s="13">
        <v>0.92</v>
      </c>
      <c r="V837" s="14">
        <f t="shared" si="68"/>
        <v>0.32138534998340851</v>
      </c>
      <c r="W837" s="14">
        <f t="shared" si="69"/>
        <v>1.24221047944782E-2</v>
      </c>
    </row>
    <row r="838" spans="1:23">
      <c r="A838" s="11" t="s">
        <v>69</v>
      </c>
      <c r="B838" s="11" t="s">
        <v>65</v>
      </c>
      <c r="C838" s="12">
        <v>2801.4396430400002</v>
      </c>
      <c r="D838" s="11">
        <v>3</v>
      </c>
      <c r="E838" s="11">
        <v>17765</v>
      </c>
      <c r="F838" s="11" t="s">
        <v>64</v>
      </c>
      <c r="G838" s="11">
        <v>7</v>
      </c>
      <c r="H838" s="11" t="s">
        <v>63</v>
      </c>
      <c r="I838" s="11">
        <v>6</v>
      </c>
      <c r="J838" s="11">
        <v>8320</v>
      </c>
      <c r="K838" s="11">
        <v>8320</v>
      </c>
      <c r="L838" s="11">
        <v>626</v>
      </c>
      <c r="M838" s="12">
        <v>0.79491389101200005</v>
      </c>
      <c r="N838" s="13">
        <v>1</v>
      </c>
      <c r="O838" s="14">
        <f t="shared" si="65"/>
        <v>0.79491389101200005</v>
      </c>
      <c r="P838" s="14">
        <v>3.6973400000000001</v>
      </c>
      <c r="Q838" s="14">
        <v>0.14446200000000001</v>
      </c>
      <c r="R838" s="14">
        <f t="shared" si="66"/>
        <v>2.9390669257943083</v>
      </c>
      <c r="S838" s="14">
        <f t="shared" si="67"/>
        <v>0.11483485052337555</v>
      </c>
      <c r="T838" s="13">
        <v>0.93</v>
      </c>
      <c r="U838" s="13">
        <v>0.92</v>
      </c>
      <c r="V838" s="14">
        <f t="shared" si="68"/>
        <v>2.7333322409887066</v>
      </c>
      <c r="W838" s="14">
        <f t="shared" si="69"/>
        <v>0.10564806248150552</v>
      </c>
    </row>
    <row r="839" spans="1:23">
      <c r="A839" s="11" t="s">
        <v>69</v>
      </c>
      <c r="B839" s="11" t="s">
        <v>65</v>
      </c>
      <c r="C839" s="12">
        <v>2801.4396430400002</v>
      </c>
      <c r="D839" s="11">
        <v>3</v>
      </c>
      <c r="E839" s="11">
        <v>17766</v>
      </c>
      <c r="F839" s="11" t="s">
        <v>64</v>
      </c>
      <c r="G839" s="11">
        <v>7</v>
      </c>
      <c r="H839" s="11" t="s">
        <v>57</v>
      </c>
      <c r="I839" s="11">
        <v>11</v>
      </c>
      <c r="J839" s="11">
        <v>4340</v>
      </c>
      <c r="K839" s="11">
        <v>4340</v>
      </c>
      <c r="L839" s="11">
        <v>631</v>
      </c>
      <c r="M839" s="12">
        <v>1.1465879249399999</v>
      </c>
      <c r="N839" s="13">
        <v>1</v>
      </c>
      <c r="O839" s="14">
        <f t="shared" si="65"/>
        <v>1.1465879249399999</v>
      </c>
      <c r="P839" s="14">
        <v>3.2994349999999999</v>
      </c>
      <c r="Q839" s="14">
        <v>0.11773699999999999</v>
      </c>
      <c r="R839" s="14">
        <f t="shared" si="66"/>
        <v>3.7830923301244086</v>
      </c>
      <c r="S839" s="14">
        <f t="shared" si="67"/>
        <v>0.13499582251866077</v>
      </c>
      <c r="T839" s="13">
        <v>0.93</v>
      </c>
      <c r="U839" s="13">
        <v>0.92</v>
      </c>
      <c r="V839" s="14">
        <f t="shared" si="68"/>
        <v>3.5182758670157002</v>
      </c>
      <c r="W839" s="14">
        <f t="shared" si="69"/>
        <v>0.12419615671716791</v>
      </c>
    </row>
    <row r="840" spans="1:23">
      <c r="A840" s="11" t="s">
        <v>69</v>
      </c>
      <c r="B840" s="11" t="s">
        <v>65</v>
      </c>
      <c r="C840" s="12">
        <v>2801.4396430400002</v>
      </c>
      <c r="D840" s="11">
        <v>3</v>
      </c>
      <c r="E840" s="11">
        <v>17767</v>
      </c>
      <c r="F840" s="11" t="s">
        <v>64</v>
      </c>
      <c r="G840" s="11">
        <v>7</v>
      </c>
      <c r="H840" s="11" t="s">
        <v>57</v>
      </c>
      <c r="I840" s="11">
        <v>11</v>
      </c>
      <c r="J840" s="11">
        <v>4340</v>
      </c>
      <c r="K840" s="11">
        <v>4340</v>
      </c>
      <c r="L840" s="11">
        <v>631</v>
      </c>
      <c r="M840" s="12">
        <v>5.0502327530500004</v>
      </c>
      <c r="N840" s="13">
        <v>1</v>
      </c>
      <c r="O840" s="14">
        <f t="shared" si="65"/>
        <v>5.0502327530500004</v>
      </c>
      <c r="P840" s="14">
        <v>3.2994349999999999</v>
      </c>
      <c r="Q840" s="14">
        <v>0.11773699999999999</v>
      </c>
      <c r="R840" s="14">
        <f t="shared" si="66"/>
        <v>16.662914703559526</v>
      </c>
      <c r="S840" s="14">
        <f t="shared" si="67"/>
        <v>0.59459925364584787</v>
      </c>
      <c r="T840" s="13">
        <v>0.93</v>
      </c>
      <c r="U840" s="13">
        <v>0.92</v>
      </c>
      <c r="V840" s="14">
        <f t="shared" si="68"/>
        <v>15.496510674310359</v>
      </c>
      <c r="W840" s="14">
        <f t="shared" si="69"/>
        <v>0.54703131335418009</v>
      </c>
    </row>
    <row r="841" spans="1:23">
      <c r="A841" s="11" t="s">
        <v>69</v>
      </c>
      <c r="B841" s="11" t="s">
        <v>65</v>
      </c>
      <c r="C841" s="12">
        <v>2801.4396430400002</v>
      </c>
      <c r="D841" s="11">
        <v>3</v>
      </c>
      <c r="E841" s="11">
        <v>17768</v>
      </c>
      <c r="F841" s="11" t="s">
        <v>64</v>
      </c>
      <c r="G841" s="11">
        <v>7</v>
      </c>
      <c r="H841" s="11" t="s">
        <v>57</v>
      </c>
      <c r="I841" s="11">
        <v>11</v>
      </c>
      <c r="J841" s="11">
        <v>4340</v>
      </c>
      <c r="K841" s="11">
        <v>4340</v>
      </c>
      <c r="L841" s="11">
        <v>631</v>
      </c>
      <c r="M841" s="12">
        <v>1.32793953144</v>
      </c>
      <c r="N841" s="13">
        <v>1</v>
      </c>
      <c r="O841" s="14">
        <f t="shared" si="65"/>
        <v>1.32793953144</v>
      </c>
      <c r="P841" s="14">
        <v>3.2994349999999999</v>
      </c>
      <c r="Q841" s="14">
        <v>0.11773699999999999</v>
      </c>
      <c r="R841" s="14">
        <f t="shared" si="66"/>
        <v>4.3814501679167366</v>
      </c>
      <c r="S841" s="14">
        <f t="shared" si="67"/>
        <v>0.15634761661315127</v>
      </c>
      <c r="T841" s="13">
        <v>0.93</v>
      </c>
      <c r="U841" s="13">
        <v>0.92</v>
      </c>
      <c r="V841" s="14">
        <f t="shared" si="68"/>
        <v>4.0747486561625657</v>
      </c>
      <c r="W841" s="14">
        <f t="shared" si="69"/>
        <v>0.14383980728409917</v>
      </c>
    </row>
    <row r="842" spans="1:23">
      <c r="A842" s="11" t="s">
        <v>69</v>
      </c>
      <c r="B842" s="11" t="s">
        <v>65</v>
      </c>
      <c r="C842" s="12">
        <v>2801.4396430400002</v>
      </c>
      <c r="D842" s="11">
        <v>3</v>
      </c>
      <c r="E842" s="11">
        <v>17771</v>
      </c>
      <c r="F842" s="11" t="s">
        <v>64</v>
      </c>
      <c r="G842" s="11">
        <v>7</v>
      </c>
      <c r="H842" s="11" t="s">
        <v>62</v>
      </c>
      <c r="I842" s="11">
        <v>1</v>
      </c>
      <c r="J842" s="11">
        <v>1100</v>
      </c>
      <c r="K842" s="11">
        <v>1100</v>
      </c>
      <c r="L842" s="11">
        <v>621</v>
      </c>
      <c r="M842" s="12">
        <v>1.24551280541</v>
      </c>
      <c r="N842" s="13">
        <v>1</v>
      </c>
      <c r="O842" s="14">
        <f t="shared" si="65"/>
        <v>1.24551280541</v>
      </c>
      <c r="P842" s="14">
        <v>4.1810729999999996</v>
      </c>
      <c r="Q842" s="14">
        <v>0.71781099999999998</v>
      </c>
      <c r="R842" s="14">
        <f t="shared" si="66"/>
        <v>5.2075799618540044</v>
      </c>
      <c r="S842" s="14">
        <f t="shared" si="67"/>
        <v>0.89404279236415751</v>
      </c>
      <c r="T842" s="13">
        <v>0.93</v>
      </c>
      <c r="U842" s="13">
        <v>0.92</v>
      </c>
      <c r="V842" s="14">
        <f t="shared" si="68"/>
        <v>4.8430493645242247</v>
      </c>
      <c r="W842" s="14">
        <f t="shared" si="69"/>
        <v>0.82251936897502498</v>
      </c>
    </row>
    <row r="843" spans="1:23">
      <c r="A843" s="11" t="s">
        <v>69</v>
      </c>
      <c r="B843" s="11" t="s">
        <v>65</v>
      </c>
      <c r="C843" s="12">
        <v>2801.4396430400002</v>
      </c>
      <c r="D843" s="11">
        <v>3</v>
      </c>
      <c r="E843" s="11">
        <v>17773</v>
      </c>
      <c r="F843" s="11" t="s">
        <v>64</v>
      </c>
      <c r="G843" s="11">
        <v>7</v>
      </c>
      <c r="H843" s="11" t="s">
        <v>68</v>
      </c>
      <c r="I843" s="11">
        <v>10</v>
      </c>
      <c r="J843" s="11">
        <v>3100</v>
      </c>
      <c r="K843" s="11">
        <v>1180</v>
      </c>
      <c r="L843" s="11">
        <v>630</v>
      </c>
      <c r="M843" s="12">
        <v>0.22983755142500001</v>
      </c>
      <c r="N843" s="13">
        <v>1</v>
      </c>
      <c r="O843" s="14">
        <f t="shared" si="65"/>
        <v>0.22983755142500001</v>
      </c>
      <c r="P843" s="14">
        <v>3.7313529999999999</v>
      </c>
      <c r="Q843" s="14">
        <v>0.13450200000000001</v>
      </c>
      <c r="R843" s="14">
        <f t="shared" si="66"/>
        <v>0.85760503702232804</v>
      </c>
      <c r="S843" s="14">
        <f t="shared" si="67"/>
        <v>3.0913610341765353E-2</v>
      </c>
      <c r="T843" s="13">
        <v>0.93</v>
      </c>
      <c r="U843" s="13">
        <v>0.92</v>
      </c>
      <c r="V843" s="14">
        <f t="shared" si="68"/>
        <v>0.79757268443076512</v>
      </c>
      <c r="W843" s="14">
        <f t="shared" si="69"/>
        <v>2.8440521514424125E-2</v>
      </c>
    </row>
    <row r="844" spans="1:23">
      <c r="A844" s="11" t="s">
        <v>69</v>
      </c>
      <c r="B844" s="11" t="s">
        <v>65</v>
      </c>
      <c r="C844" s="12">
        <v>2801.4396430400002</v>
      </c>
      <c r="D844" s="11">
        <v>3</v>
      </c>
      <c r="E844" s="11">
        <v>17774</v>
      </c>
      <c r="F844" s="11" t="s">
        <v>64</v>
      </c>
      <c r="G844" s="11">
        <v>7</v>
      </c>
      <c r="H844" s="11" t="s">
        <v>68</v>
      </c>
      <c r="I844" s="11">
        <v>10</v>
      </c>
      <c r="J844" s="11">
        <v>3200</v>
      </c>
      <c r="K844" s="11">
        <v>3200</v>
      </c>
      <c r="L844" s="11">
        <v>630</v>
      </c>
      <c r="M844" s="12">
        <v>0.79560298945399999</v>
      </c>
      <c r="N844" s="13">
        <v>1</v>
      </c>
      <c r="O844" s="14">
        <f t="shared" si="65"/>
        <v>0.79560298945399999</v>
      </c>
      <c r="P844" s="14">
        <v>3.7313529999999999</v>
      </c>
      <c r="Q844" s="14">
        <v>0.13450200000000001</v>
      </c>
      <c r="R844" s="14">
        <f t="shared" si="66"/>
        <v>2.968675601508151</v>
      </c>
      <c r="S844" s="14">
        <f t="shared" si="67"/>
        <v>0.10701019328754191</v>
      </c>
      <c r="T844" s="13">
        <v>0.93</v>
      </c>
      <c r="U844" s="13">
        <v>0.92</v>
      </c>
      <c r="V844" s="14">
        <f t="shared" si="68"/>
        <v>2.7608683094025808</v>
      </c>
      <c r="W844" s="14">
        <f t="shared" si="69"/>
        <v>9.8449377824538567E-2</v>
      </c>
    </row>
    <row r="845" spans="1:23">
      <c r="A845" s="11" t="s">
        <v>69</v>
      </c>
      <c r="B845" s="11" t="s">
        <v>65</v>
      </c>
      <c r="C845" s="12">
        <v>2801.4396430400002</v>
      </c>
      <c r="D845" s="11">
        <v>3</v>
      </c>
      <c r="E845" s="11">
        <v>17788</v>
      </c>
      <c r="F845" s="11" t="s">
        <v>64</v>
      </c>
      <c r="G845" s="11">
        <v>7</v>
      </c>
      <c r="H845" s="11" t="s">
        <v>57</v>
      </c>
      <c r="I845" s="11">
        <v>11</v>
      </c>
      <c r="J845" s="11">
        <v>4430</v>
      </c>
      <c r="K845" s="11">
        <v>4430</v>
      </c>
      <c r="L845" s="11">
        <v>631</v>
      </c>
      <c r="M845" s="12">
        <v>1.1347285067699999</v>
      </c>
      <c r="N845" s="13">
        <v>1</v>
      </c>
      <c r="O845" s="14">
        <f t="shared" si="65"/>
        <v>1.1347285067699999</v>
      </c>
      <c r="P845" s="14">
        <v>3.2994349999999999</v>
      </c>
      <c r="Q845" s="14">
        <v>0.11773699999999999</v>
      </c>
      <c r="R845" s="14">
        <f t="shared" si="66"/>
        <v>3.7439629507346748</v>
      </c>
      <c r="S845" s="14">
        <f t="shared" si="67"/>
        <v>0.13359953020157947</v>
      </c>
      <c r="T845" s="13">
        <v>0.93</v>
      </c>
      <c r="U845" s="13">
        <v>0.92</v>
      </c>
      <c r="V845" s="14">
        <f t="shared" si="68"/>
        <v>3.4818855441832479</v>
      </c>
      <c r="W845" s="14">
        <f t="shared" si="69"/>
        <v>0.12291156778545312</v>
      </c>
    </row>
    <row r="846" spans="1:23">
      <c r="A846" s="11" t="s">
        <v>69</v>
      </c>
      <c r="B846" s="11" t="s">
        <v>65</v>
      </c>
      <c r="C846" s="12">
        <v>2801.4396430400002</v>
      </c>
      <c r="D846" s="11">
        <v>3</v>
      </c>
      <c r="E846" s="11">
        <v>17824</v>
      </c>
      <c r="F846" s="11" t="s">
        <v>64</v>
      </c>
      <c r="G846" s="11">
        <v>7</v>
      </c>
      <c r="H846" s="11" t="s">
        <v>51</v>
      </c>
      <c r="I846" s="11">
        <v>4</v>
      </c>
      <c r="J846" s="11">
        <v>8140</v>
      </c>
      <c r="K846" s="11">
        <v>8140</v>
      </c>
      <c r="L846" s="11">
        <v>624</v>
      </c>
      <c r="M846" s="12">
        <v>3.0050373927199999E-2</v>
      </c>
      <c r="N846" s="13">
        <v>1</v>
      </c>
      <c r="O846" s="14">
        <f t="shared" si="65"/>
        <v>3.0050373927199999E-2</v>
      </c>
      <c r="P846" s="14">
        <v>8.9435769999999994</v>
      </c>
      <c r="Q846" s="14">
        <v>1.3322039999999999</v>
      </c>
      <c r="R846" s="14">
        <f t="shared" si="66"/>
        <v>0.26875783309670559</v>
      </c>
      <c r="S846" s="14">
        <f t="shared" si="67"/>
        <v>4.0033228347311545E-2</v>
      </c>
      <c r="T846" s="13">
        <v>0.93</v>
      </c>
      <c r="U846" s="13">
        <v>0.92</v>
      </c>
      <c r="V846" s="14">
        <f t="shared" si="68"/>
        <v>0.2499447847799362</v>
      </c>
      <c r="W846" s="14">
        <f t="shared" si="69"/>
        <v>3.6830570079526621E-2</v>
      </c>
    </row>
    <row r="847" spans="1:23">
      <c r="A847" s="11" t="s">
        <v>69</v>
      </c>
      <c r="B847" s="11" t="s">
        <v>65</v>
      </c>
      <c r="C847" s="12">
        <v>2801.4396430400002</v>
      </c>
      <c r="D847" s="11">
        <v>3</v>
      </c>
      <c r="E847" s="11">
        <v>17825</v>
      </c>
      <c r="F847" s="11" t="s">
        <v>64</v>
      </c>
      <c r="G847" s="11">
        <v>7</v>
      </c>
      <c r="H847" s="11" t="s">
        <v>56</v>
      </c>
      <c r="I847" s="11">
        <v>7</v>
      </c>
      <c r="J847" s="11">
        <v>2110</v>
      </c>
      <c r="K847" s="11">
        <v>2110</v>
      </c>
      <c r="L847" s="11">
        <v>627</v>
      </c>
      <c r="M847" s="12">
        <v>1.01560669264</v>
      </c>
      <c r="N847" s="13">
        <v>1</v>
      </c>
      <c r="O847" s="14">
        <f t="shared" si="65"/>
        <v>1.01560669264</v>
      </c>
      <c r="P847" s="14">
        <v>6.1202810000000003</v>
      </c>
      <c r="Q847" s="14">
        <v>1.0088379999999999</v>
      </c>
      <c r="R847" s="14">
        <f t="shared" si="66"/>
        <v>6.2157983444374327</v>
      </c>
      <c r="S847" s="14">
        <f t="shared" si="67"/>
        <v>1.0245826245895522</v>
      </c>
      <c r="T847" s="13">
        <v>0.93</v>
      </c>
      <c r="U847" s="13">
        <v>0.92</v>
      </c>
      <c r="V847" s="14">
        <f t="shared" si="68"/>
        <v>5.7806924603268124</v>
      </c>
      <c r="W847" s="14">
        <f t="shared" si="69"/>
        <v>0.94261601462238809</v>
      </c>
    </row>
    <row r="848" spans="1:23">
      <c r="A848" s="11" t="s">
        <v>69</v>
      </c>
      <c r="B848" s="11" t="s">
        <v>65</v>
      </c>
      <c r="C848" s="12">
        <v>2801.4396430400002</v>
      </c>
      <c r="D848" s="11">
        <v>3</v>
      </c>
      <c r="E848" s="11">
        <v>17826</v>
      </c>
      <c r="F848" s="11" t="s">
        <v>64</v>
      </c>
      <c r="G848" s="11">
        <v>7</v>
      </c>
      <c r="H848" s="11" t="s">
        <v>57</v>
      </c>
      <c r="I848" s="11">
        <v>11</v>
      </c>
      <c r="J848" s="11">
        <v>4340</v>
      </c>
      <c r="K848" s="11">
        <v>4340</v>
      </c>
      <c r="L848" s="11">
        <v>631</v>
      </c>
      <c r="M848" s="12">
        <v>0.26416706985299998</v>
      </c>
      <c r="N848" s="13">
        <v>1</v>
      </c>
      <c r="O848" s="14">
        <f t="shared" si="65"/>
        <v>0.26416706985299998</v>
      </c>
      <c r="P848" s="14">
        <v>3.2994349999999999</v>
      </c>
      <c r="Q848" s="14">
        <v>0.11773699999999999</v>
      </c>
      <c r="R848" s="14">
        <f t="shared" si="66"/>
        <v>0.87160207612043294</v>
      </c>
      <c r="S848" s="14">
        <f t="shared" si="67"/>
        <v>3.1102238303282657E-2</v>
      </c>
      <c r="T848" s="13">
        <v>0.93</v>
      </c>
      <c r="U848" s="13">
        <v>0.92</v>
      </c>
      <c r="V848" s="14">
        <f t="shared" si="68"/>
        <v>0.8105899307920027</v>
      </c>
      <c r="W848" s="14">
        <f t="shared" si="69"/>
        <v>2.8614059239020044E-2</v>
      </c>
    </row>
    <row r="849" spans="1:23">
      <c r="A849" s="11" t="s">
        <v>69</v>
      </c>
      <c r="B849" s="11" t="s">
        <v>65</v>
      </c>
      <c r="C849" s="12">
        <v>2801.4396430400002</v>
      </c>
      <c r="D849" s="11">
        <v>3</v>
      </c>
      <c r="E849" s="11">
        <v>17827</v>
      </c>
      <c r="F849" s="11" t="s">
        <v>64</v>
      </c>
      <c r="G849" s="11">
        <v>7</v>
      </c>
      <c r="H849" s="11" t="s">
        <v>57</v>
      </c>
      <c r="I849" s="11">
        <v>11</v>
      </c>
      <c r="J849" s="11">
        <v>4340</v>
      </c>
      <c r="K849" s="11">
        <v>4340</v>
      </c>
      <c r="L849" s="11">
        <v>631</v>
      </c>
      <c r="M849" s="12">
        <v>0.57975761082099997</v>
      </c>
      <c r="N849" s="13">
        <v>1</v>
      </c>
      <c r="O849" s="14">
        <f t="shared" si="65"/>
        <v>0.57975761082099997</v>
      </c>
      <c r="P849" s="14">
        <v>3.2994349999999999</v>
      </c>
      <c r="Q849" s="14">
        <v>0.11773699999999999</v>
      </c>
      <c r="R849" s="14">
        <f t="shared" si="66"/>
        <v>1.9128725526591859</v>
      </c>
      <c r="S849" s="14">
        <f t="shared" si="67"/>
        <v>6.8258921825232063E-2</v>
      </c>
      <c r="T849" s="13">
        <v>0.93</v>
      </c>
      <c r="U849" s="13">
        <v>0.92</v>
      </c>
      <c r="V849" s="14">
        <f t="shared" si="68"/>
        <v>1.7789714739730429</v>
      </c>
      <c r="W849" s="14">
        <f t="shared" si="69"/>
        <v>6.2798208079213505E-2</v>
      </c>
    </row>
    <row r="850" spans="1:23">
      <c r="A850" s="11" t="s">
        <v>69</v>
      </c>
      <c r="B850" s="11" t="s">
        <v>65</v>
      </c>
      <c r="C850" s="12">
        <v>2801.4396430400002</v>
      </c>
      <c r="D850" s="11">
        <v>3</v>
      </c>
      <c r="E850" s="11">
        <v>17828</v>
      </c>
      <c r="F850" s="11" t="s">
        <v>64</v>
      </c>
      <c r="G850" s="11">
        <v>7</v>
      </c>
      <c r="H850" s="11" t="s">
        <v>58</v>
      </c>
      <c r="I850" s="11">
        <v>13</v>
      </c>
      <c r="J850" s="11">
        <v>6170</v>
      </c>
      <c r="K850" s="11">
        <v>6170</v>
      </c>
      <c r="L850" s="11">
        <v>633</v>
      </c>
      <c r="M850" s="12">
        <v>0.521876788087</v>
      </c>
      <c r="N850" s="13">
        <v>1</v>
      </c>
      <c r="O850" s="14">
        <f t="shared" si="65"/>
        <v>0.521876788087</v>
      </c>
      <c r="P850" s="14">
        <v>1.6597740000000001</v>
      </c>
      <c r="Q850" s="14">
        <v>6.0443999999999998E-2</v>
      </c>
      <c r="R850" s="14">
        <f t="shared" si="66"/>
        <v>0.86619752407031236</v>
      </c>
      <c r="S850" s="14">
        <f t="shared" si="67"/>
        <v>3.1544320579130626E-2</v>
      </c>
      <c r="T850" s="13">
        <v>0.93</v>
      </c>
      <c r="U850" s="13">
        <v>0.92</v>
      </c>
      <c r="V850" s="14">
        <f t="shared" si="68"/>
        <v>0.80556369738539058</v>
      </c>
      <c r="W850" s="14">
        <f t="shared" si="69"/>
        <v>2.9020774932800177E-2</v>
      </c>
    </row>
    <row r="851" spans="1:23">
      <c r="A851" s="11" t="s">
        <v>69</v>
      </c>
      <c r="B851" s="11" t="s">
        <v>65</v>
      </c>
      <c r="C851" s="12">
        <v>2801.4396430400002</v>
      </c>
      <c r="D851" s="11">
        <v>3</v>
      </c>
      <c r="E851" s="11">
        <v>17829</v>
      </c>
      <c r="F851" s="11" t="s">
        <v>64</v>
      </c>
      <c r="G851" s="11">
        <v>7</v>
      </c>
      <c r="H851" s="11" t="s">
        <v>58</v>
      </c>
      <c r="I851" s="11">
        <v>13</v>
      </c>
      <c r="J851" s="11">
        <v>6170</v>
      </c>
      <c r="K851" s="11">
        <v>6170</v>
      </c>
      <c r="L851" s="11">
        <v>633</v>
      </c>
      <c r="M851" s="12">
        <v>3.0924885524599999</v>
      </c>
      <c r="N851" s="13">
        <v>1</v>
      </c>
      <c r="O851" s="14">
        <f t="shared" si="65"/>
        <v>3.0924885524599999</v>
      </c>
      <c r="P851" s="14">
        <v>1.6597740000000001</v>
      </c>
      <c r="Q851" s="14">
        <v>6.0443999999999998E-2</v>
      </c>
      <c r="R851" s="14">
        <f t="shared" si="66"/>
        <v>5.1328320946707437</v>
      </c>
      <c r="S851" s="14">
        <f t="shared" si="67"/>
        <v>0.18692237806489223</v>
      </c>
      <c r="T851" s="13">
        <v>0.93</v>
      </c>
      <c r="U851" s="13">
        <v>0.92</v>
      </c>
      <c r="V851" s="14">
        <f t="shared" si="68"/>
        <v>4.7735338480437921</v>
      </c>
      <c r="W851" s="14">
        <f t="shared" si="69"/>
        <v>0.17196858781970087</v>
      </c>
    </row>
    <row r="852" spans="1:23">
      <c r="A852" s="11" t="s">
        <v>69</v>
      </c>
      <c r="B852" s="11" t="s">
        <v>65</v>
      </c>
      <c r="C852" s="12">
        <v>2801.4396430400002</v>
      </c>
      <c r="D852" s="11">
        <v>3</v>
      </c>
      <c r="E852" s="11">
        <v>17830</v>
      </c>
      <c r="F852" s="11" t="s">
        <v>64</v>
      </c>
      <c r="G852" s="11">
        <v>7</v>
      </c>
      <c r="H852" s="11" t="s">
        <v>58</v>
      </c>
      <c r="I852" s="11">
        <v>13</v>
      </c>
      <c r="J852" s="11">
        <v>6110</v>
      </c>
      <c r="K852" s="11">
        <v>6110</v>
      </c>
      <c r="L852" s="11">
        <v>633</v>
      </c>
      <c r="M852" s="12">
        <v>2.3170578387399998</v>
      </c>
      <c r="N852" s="13">
        <v>1</v>
      </c>
      <c r="O852" s="14">
        <f t="shared" si="65"/>
        <v>2.3170578387399998</v>
      </c>
      <c r="P852" s="14">
        <v>1.6597740000000001</v>
      </c>
      <c r="Q852" s="14">
        <v>6.0443999999999998E-2</v>
      </c>
      <c r="R852" s="14">
        <f t="shared" si="66"/>
        <v>3.8457923572368449</v>
      </c>
      <c r="S852" s="14">
        <f t="shared" si="67"/>
        <v>0.14005224400480054</v>
      </c>
      <c r="T852" s="13">
        <v>0.93</v>
      </c>
      <c r="U852" s="13">
        <v>0.92</v>
      </c>
      <c r="V852" s="14">
        <f t="shared" si="68"/>
        <v>3.5765868922302659</v>
      </c>
      <c r="W852" s="14">
        <f t="shared" si="69"/>
        <v>0.12884806448441649</v>
      </c>
    </row>
    <row r="853" spans="1:23">
      <c r="A853" s="11" t="s">
        <v>69</v>
      </c>
      <c r="B853" s="11" t="s">
        <v>65</v>
      </c>
      <c r="C853" s="12">
        <v>2801.4396430400002</v>
      </c>
      <c r="D853" s="11">
        <v>3</v>
      </c>
      <c r="E853" s="11">
        <v>17832</v>
      </c>
      <c r="F853" s="11" t="s">
        <v>64</v>
      </c>
      <c r="G853" s="11">
        <v>7</v>
      </c>
      <c r="H853" s="11" t="s">
        <v>51</v>
      </c>
      <c r="I853" s="11">
        <v>4</v>
      </c>
      <c r="J853" s="11">
        <v>8140</v>
      </c>
      <c r="K853" s="11">
        <v>8140</v>
      </c>
      <c r="L853" s="11">
        <v>624</v>
      </c>
      <c r="M853" s="12">
        <v>1.02087168154E-4</v>
      </c>
      <c r="N853" s="13">
        <v>1</v>
      </c>
      <c r="O853" s="14">
        <f t="shared" si="65"/>
        <v>1.02087168154E-4</v>
      </c>
      <c r="P853" s="14">
        <v>8.9435769999999994</v>
      </c>
      <c r="Q853" s="14">
        <v>1.3322039999999999</v>
      </c>
      <c r="R853" s="14">
        <f t="shared" si="66"/>
        <v>9.1302444909724682E-4</v>
      </c>
      <c r="S853" s="14">
        <f t="shared" si="67"/>
        <v>1.360009337634314E-4</v>
      </c>
      <c r="T853" s="13">
        <v>0.93</v>
      </c>
      <c r="U853" s="13">
        <v>0.92</v>
      </c>
      <c r="V853" s="14">
        <f t="shared" si="68"/>
        <v>8.4911273766043963E-4</v>
      </c>
      <c r="W853" s="14">
        <f t="shared" si="69"/>
        <v>1.2512085906235689E-4</v>
      </c>
    </row>
    <row r="854" spans="1:23">
      <c r="A854" s="11" t="s">
        <v>69</v>
      </c>
      <c r="B854" s="11" t="s">
        <v>65</v>
      </c>
      <c r="C854" s="12">
        <v>2801.4396430400002</v>
      </c>
      <c r="D854" s="11">
        <v>3</v>
      </c>
      <c r="E854" s="11">
        <v>17833</v>
      </c>
      <c r="F854" s="11" t="s">
        <v>64</v>
      </c>
      <c r="G854" s="11">
        <v>7</v>
      </c>
      <c r="H854" s="11" t="s">
        <v>51</v>
      </c>
      <c r="I854" s="11">
        <v>4</v>
      </c>
      <c r="J854" s="11">
        <v>1400</v>
      </c>
      <c r="K854" s="11">
        <v>1400</v>
      </c>
      <c r="L854" s="11">
        <v>624</v>
      </c>
      <c r="M854" s="12">
        <v>0.15078789991899999</v>
      </c>
      <c r="N854" s="13">
        <v>1</v>
      </c>
      <c r="O854" s="14">
        <f t="shared" si="65"/>
        <v>0.15078789991899999</v>
      </c>
      <c r="P854" s="14">
        <v>8.9435769999999994</v>
      </c>
      <c r="Q854" s="14">
        <v>1.3322039999999999</v>
      </c>
      <c r="R854" s="14">
        <f t="shared" si="66"/>
        <v>1.3485831935938701</v>
      </c>
      <c r="S854" s="14">
        <f t="shared" si="67"/>
        <v>0.20088024342369146</v>
      </c>
      <c r="T854" s="13">
        <v>0.93</v>
      </c>
      <c r="U854" s="13">
        <v>0.92</v>
      </c>
      <c r="V854" s="14">
        <f t="shared" si="68"/>
        <v>1.2541823700422994</v>
      </c>
      <c r="W854" s="14">
        <f t="shared" si="69"/>
        <v>0.18480982394979614</v>
      </c>
    </row>
    <row r="855" spans="1:23">
      <c r="A855" s="11" t="s">
        <v>69</v>
      </c>
      <c r="B855" s="11" t="s">
        <v>65</v>
      </c>
      <c r="C855" s="12">
        <v>2801.4396430400002</v>
      </c>
      <c r="D855" s="11">
        <v>3</v>
      </c>
      <c r="E855" s="11">
        <v>17835</v>
      </c>
      <c r="F855" s="11" t="s">
        <v>64</v>
      </c>
      <c r="G855" s="11">
        <v>7</v>
      </c>
      <c r="H855" s="11" t="s">
        <v>51</v>
      </c>
      <c r="I855" s="11">
        <v>4</v>
      </c>
      <c r="J855" s="11">
        <v>1550</v>
      </c>
      <c r="K855" s="11">
        <v>1550</v>
      </c>
      <c r="L855" s="11">
        <v>624</v>
      </c>
      <c r="M855" s="12">
        <v>1.4805344874000001E-2</v>
      </c>
      <c r="N855" s="13">
        <v>1</v>
      </c>
      <c r="O855" s="14">
        <f t="shared" si="65"/>
        <v>1.4805344874000001E-2</v>
      </c>
      <c r="P855" s="14">
        <v>8.9435769999999994</v>
      </c>
      <c r="Q855" s="14">
        <v>1.3322039999999999</v>
      </c>
      <c r="R855" s="14">
        <f t="shared" si="66"/>
        <v>0.13241274189217431</v>
      </c>
      <c r="S855" s="14">
        <f t="shared" si="67"/>
        <v>1.9723739662522295E-2</v>
      </c>
      <c r="T855" s="13">
        <v>0.93</v>
      </c>
      <c r="U855" s="13">
        <v>0.92</v>
      </c>
      <c r="V855" s="14">
        <f t="shared" si="68"/>
        <v>0.12314384995972211</v>
      </c>
      <c r="W855" s="14">
        <f t="shared" si="69"/>
        <v>1.8145840489520511E-2</v>
      </c>
    </row>
    <row r="856" spans="1:23">
      <c r="A856" s="11" t="s">
        <v>69</v>
      </c>
      <c r="B856" s="11" t="s">
        <v>65</v>
      </c>
      <c r="C856" s="12">
        <v>2801.4396430400002</v>
      </c>
      <c r="D856" s="11">
        <v>3</v>
      </c>
      <c r="E856" s="11">
        <v>17836</v>
      </c>
      <c r="F856" s="11" t="s">
        <v>64</v>
      </c>
      <c r="G856" s="11">
        <v>7</v>
      </c>
      <c r="H856" s="11" t="s">
        <v>57</v>
      </c>
      <c r="I856" s="11">
        <v>11</v>
      </c>
      <c r="J856" s="11">
        <v>4340</v>
      </c>
      <c r="K856" s="11">
        <v>4340</v>
      </c>
      <c r="L856" s="11">
        <v>631</v>
      </c>
      <c r="M856" s="12">
        <v>0.31126263642800001</v>
      </c>
      <c r="N856" s="13">
        <v>1</v>
      </c>
      <c r="O856" s="14">
        <f t="shared" si="65"/>
        <v>0.31126263642800001</v>
      </c>
      <c r="P856" s="14">
        <v>3.2994349999999999</v>
      </c>
      <c r="Q856" s="14">
        <v>0.11773699999999999</v>
      </c>
      <c r="R856" s="14">
        <f t="shared" si="66"/>
        <v>1.0269908368228182</v>
      </c>
      <c r="S856" s="14">
        <f t="shared" si="67"/>
        <v>3.6647129025123432E-2</v>
      </c>
      <c r="T856" s="13">
        <v>0.93</v>
      </c>
      <c r="U856" s="13">
        <v>0.92</v>
      </c>
      <c r="V856" s="14">
        <f t="shared" si="68"/>
        <v>0.95510147824522096</v>
      </c>
      <c r="W856" s="14">
        <f t="shared" si="69"/>
        <v>3.3715358703113561E-2</v>
      </c>
    </row>
    <row r="857" spans="1:23">
      <c r="A857" s="11" t="s">
        <v>69</v>
      </c>
      <c r="B857" s="11" t="s">
        <v>65</v>
      </c>
      <c r="C857" s="12">
        <v>2801.4396430400002</v>
      </c>
      <c r="D857" s="11">
        <v>3</v>
      </c>
      <c r="E857" s="11">
        <v>17837</v>
      </c>
      <c r="F857" s="11" t="s">
        <v>64</v>
      </c>
      <c r="G857" s="11">
        <v>7</v>
      </c>
      <c r="H857" s="11" t="s">
        <v>51</v>
      </c>
      <c r="I857" s="11">
        <v>4</v>
      </c>
      <c r="J857" s="11">
        <v>1550</v>
      </c>
      <c r="K857" s="11">
        <v>1550</v>
      </c>
      <c r="L857" s="11">
        <v>624</v>
      </c>
      <c r="M857" s="12">
        <v>1.7050040156699999</v>
      </c>
      <c r="N857" s="13">
        <v>1</v>
      </c>
      <c r="O857" s="14">
        <f t="shared" si="65"/>
        <v>1.7050040156699999</v>
      </c>
      <c r="P857" s="14">
        <v>8.9435769999999994</v>
      </c>
      <c r="Q857" s="14">
        <v>1.3322039999999999</v>
      </c>
      <c r="R857" s="14">
        <f t="shared" si="66"/>
        <v>15.24883469945385</v>
      </c>
      <c r="S857" s="14">
        <f t="shared" si="67"/>
        <v>2.2714131696916366</v>
      </c>
      <c r="T857" s="13">
        <v>0.93</v>
      </c>
      <c r="U857" s="13">
        <v>0.92</v>
      </c>
      <c r="V857" s="14">
        <f t="shared" si="68"/>
        <v>14.181416270492081</v>
      </c>
      <c r="W857" s="14">
        <f t="shared" si="69"/>
        <v>2.089700116116306</v>
      </c>
    </row>
    <row r="858" spans="1:23">
      <c r="A858" s="11" t="s">
        <v>69</v>
      </c>
      <c r="B858" s="11" t="s">
        <v>65</v>
      </c>
      <c r="C858" s="12">
        <v>2801.4396430400002</v>
      </c>
      <c r="D858" s="11">
        <v>3</v>
      </c>
      <c r="E858" s="11">
        <v>17870</v>
      </c>
      <c r="F858" s="11" t="s">
        <v>64</v>
      </c>
      <c r="G858" s="11">
        <v>7</v>
      </c>
      <c r="H858" s="11" t="s">
        <v>56</v>
      </c>
      <c r="I858" s="11">
        <v>7</v>
      </c>
      <c r="J858" s="11">
        <v>2110</v>
      </c>
      <c r="K858" s="11">
        <v>2110</v>
      </c>
      <c r="L858" s="11">
        <v>627</v>
      </c>
      <c r="M858" s="12">
        <v>0.979738922121</v>
      </c>
      <c r="N858" s="13">
        <v>1</v>
      </c>
      <c r="O858" s="14">
        <f t="shared" si="65"/>
        <v>0.979738922121</v>
      </c>
      <c r="P858" s="14">
        <v>6.1202810000000003</v>
      </c>
      <c r="Q858" s="14">
        <v>1.0088379999999999</v>
      </c>
      <c r="R858" s="14">
        <f t="shared" si="66"/>
        <v>5.9962775100176362</v>
      </c>
      <c r="S858" s="14">
        <f t="shared" si="67"/>
        <v>0.98839785471470532</v>
      </c>
      <c r="T858" s="13">
        <v>0.93</v>
      </c>
      <c r="U858" s="13">
        <v>0.92</v>
      </c>
      <c r="V858" s="14">
        <f t="shared" si="68"/>
        <v>5.5765380843164021</v>
      </c>
      <c r="W858" s="14">
        <f t="shared" si="69"/>
        <v>0.9093260263375289</v>
      </c>
    </row>
    <row r="859" spans="1:23">
      <c r="A859" s="11" t="s">
        <v>69</v>
      </c>
      <c r="B859" s="11" t="s">
        <v>65</v>
      </c>
      <c r="C859" s="12">
        <v>2801.4396430400002</v>
      </c>
      <c r="D859" s="11">
        <v>3</v>
      </c>
      <c r="E859" s="11">
        <v>17871</v>
      </c>
      <c r="F859" s="11" t="s">
        <v>64</v>
      </c>
      <c r="G859" s="11">
        <v>7</v>
      </c>
      <c r="H859" s="11" t="s">
        <v>56</v>
      </c>
      <c r="I859" s="11">
        <v>7</v>
      </c>
      <c r="J859" s="11">
        <v>2110</v>
      </c>
      <c r="K859" s="11">
        <v>2110</v>
      </c>
      <c r="L859" s="11">
        <v>627</v>
      </c>
      <c r="M859" s="12">
        <v>0.25685429578199998</v>
      </c>
      <c r="N859" s="13">
        <v>1</v>
      </c>
      <c r="O859" s="14">
        <f t="shared" si="65"/>
        <v>0.25685429578199998</v>
      </c>
      <c r="P859" s="14">
        <v>6.1202810000000003</v>
      </c>
      <c r="Q859" s="14">
        <v>1.0088379999999999</v>
      </c>
      <c r="R859" s="14">
        <f t="shared" si="66"/>
        <v>1.5720204662429547</v>
      </c>
      <c r="S859" s="14">
        <f t="shared" si="67"/>
        <v>0.25912437404812128</v>
      </c>
      <c r="T859" s="13">
        <v>0.93</v>
      </c>
      <c r="U859" s="13">
        <v>0.92</v>
      </c>
      <c r="V859" s="14">
        <f t="shared" si="68"/>
        <v>1.4619790336059479</v>
      </c>
      <c r="W859" s="14">
        <f t="shared" si="69"/>
        <v>0.23839442412427159</v>
      </c>
    </row>
    <row r="860" spans="1:23">
      <c r="A860" s="11" t="s">
        <v>69</v>
      </c>
      <c r="B860" s="11" t="s">
        <v>65</v>
      </c>
      <c r="C860" s="12">
        <v>2801.4396430400002</v>
      </c>
      <c r="D860" s="11">
        <v>3</v>
      </c>
      <c r="E860" s="11">
        <v>17872</v>
      </c>
      <c r="F860" s="11" t="s">
        <v>64</v>
      </c>
      <c r="G860" s="11">
        <v>7</v>
      </c>
      <c r="H860" s="11" t="s">
        <v>57</v>
      </c>
      <c r="I860" s="11">
        <v>11</v>
      </c>
      <c r="J860" s="11">
        <v>4340</v>
      </c>
      <c r="K860" s="11">
        <v>4340</v>
      </c>
      <c r="L860" s="11">
        <v>631</v>
      </c>
      <c r="M860" s="12">
        <v>2.6278023163599999E-2</v>
      </c>
      <c r="N860" s="13">
        <v>1</v>
      </c>
      <c r="O860" s="14">
        <f t="shared" si="65"/>
        <v>2.6278023163599999E-2</v>
      </c>
      <c r="P860" s="14">
        <v>3.2994349999999999</v>
      </c>
      <c r="Q860" s="14">
        <v>0.11773699999999999</v>
      </c>
      <c r="R860" s="14">
        <f t="shared" si="66"/>
        <v>8.6702629356792557E-2</v>
      </c>
      <c r="S860" s="14">
        <f t="shared" si="67"/>
        <v>3.0938956132127728E-3</v>
      </c>
      <c r="T860" s="13">
        <v>0.93</v>
      </c>
      <c r="U860" s="13">
        <v>0.92</v>
      </c>
      <c r="V860" s="14">
        <f t="shared" si="68"/>
        <v>8.0633445301817083E-2</v>
      </c>
      <c r="W860" s="14">
        <f t="shared" si="69"/>
        <v>2.846383964155751E-3</v>
      </c>
    </row>
    <row r="861" spans="1:23">
      <c r="A861" s="11" t="s">
        <v>69</v>
      </c>
      <c r="B861" s="11" t="s">
        <v>65</v>
      </c>
      <c r="C861" s="12">
        <v>2801.4396430400002</v>
      </c>
      <c r="D861" s="11">
        <v>3</v>
      </c>
      <c r="E861" s="11">
        <v>17873</v>
      </c>
      <c r="F861" s="11" t="s">
        <v>64</v>
      </c>
      <c r="G861" s="11">
        <v>7</v>
      </c>
      <c r="H861" s="11" t="s">
        <v>51</v>
      </c>
      <c r="I861" s="11">
        <v>4</v>
      </c>
      <c r="J861" s="11">
        <v>1550</v>
      </c>
      <c r="K861" s="11">
        <v>1550</v>
      </c>
      <c r="L861" s="11">
        <v>624</v>
      </c>
      <c r="M861" s="12">
        <v>3.6870488588800002E-2</v>
      </c>
      <c r="N861" s="13">
        <v>1</v>
      </c>
      <c r="O861" s="14">
        <f t="shared" si="65"/>
        <v>3.6870488588800002E-2</v>
      </c>
      <c r="P861" s="14">
        <v>8.9435769999999994</v>
      </c>
      <c r="Q861" s="14">
        <v>1.3322039999999999</v>
      </c>
      <c r="R861" s="14">
        <f t="shared" si="66"/>
        <v>0.32975405372155414</v>
      </c>
      <c r="S861" s="14">
        <f t="shared" si="67"/>
        <v>4.9119012379953718E-2</v>
      </c>
      <c r="T861" s="13">
        <v>0.93</v>
      </c>
      <c r="U861" s="13">
        <v>0.92</v>
      </c>
      <c r="V861" s="14">
        <f t="shared" si="68"/>
        <v>0.30667126996104538</v>
      </c>
      <c r="W861" s="14">
        <f t="shared" si="69"/>
        <v>4.5189491389557419E-2</v>
      </c>
    </row>
    <row r="862" spans="1:23">
      <c r="A862" s="11" t="s">
        <v>69</v>
      </c>
      <c r="B862" s="11" t="s">
        <v>65</v>
      </c>
      <c r="C862" s="12">
        <v>2801.4396430400002</v>
      </c>
      <c r="D862" s="11">
        <v>3</v>
      </c>
      <c r="E862" s="11">
        <v>17874</v>
      </c>
      <c r="F862" s="11" t="s">
        <v>64</v>
      </c>
      <c r="G862" s="11">
        <v>7</v>
      </c>
      <c r="H862" s="11" t="s">
        <v>57</v>
      </c>
      <c r="I862" s="11">
        <v>11</v>
      </c>
      <c r="J862" s="11">
        <v>4340</v>
      </c>
      <c r="K862" s="11">
        <v>1180</v>
      </c>
      <c r="L862" s="11">
        <v>631</v>
      </c>
      <c r="M862" s="12">
        <v>0.24939143115599999</v>
      </c>
      <c r="N862" s="13">
        <v>1</v>
      </c>
      <c r="O862" s="14">
        <f t="shared" si="65"/>
        <v>0.24939143115599999</v>
      </c>
      <c r="P862" s="14">
        <v>3.2994349999999999</v>
      </c>
      <c r="Q862" s="14">
        <v>0.11773699999999999</v>
      </c>
      <c r="R862" s="14">
        <f t="shared" si="66"/>
        <v>0.82285081665619675</v>
      </c>
      <c r="S862" s="14">
        <f t="shared" si="67"/>
        <v>2.9362598930013969E-2</v>
      </c>
      <c r="T862" s="13">
        <v>0.93</v>
      </c>
      <c r="U862" s="13">
        <v>0.92</v>
      </c>
      <c r="V862" s="14">
        <f t="shared" si="68"/>
        <v>0.76525125949026307</v>
      </c>
      <c r="W862" s="14">
        <f t="shared" si="69"/>
        <v>2.7013591015612851E-2</v>
      </c>
    </row>
    <row r="863" spans="1:23">
      <c r="A863" s="11" t="s">
        <v>69</v>
      </c>
      <c r="B863" s="11" t="s">
        <v>65</v>
      </c>
      <c r="C863" s="12">
        <v>2801.4396430400002</v>
      </c>
      <c r="D863" s="11">
        <v>3</v>
      </c>
      <c r="E863" s="11">
        <v>17883</v>
      </c>
      <c r="F863" s="11" t="s">
        <v>64</v>
      </c>
      <c r="G863" s="11">
        <v>7</v>
      </c>
      <c r="H863" s="11" t="s">
        <v>51</v>
      </c>
      <c r="I863" s="11">
        <v>4</v>
      </c>
      <c r="J863" s="11">
        <v>8140</v>
      </c>
      <c r="K863" s="11">
        <v>8140</v>
      </c>
      <c r="L863" s="11">
        <v>624</v>
      </c>
      <c r="M863" s="12">
        <v>0.653944032545</v>
      </c>
      <c r="N863" s="13">
        <v>1</v>
      </c>
      <c r="O863" s="14">
        <f t="shared" si="65"/>
        <v>0.653944032545</v>
      </c>
      <c r="P863" s="14">
        <v>8.9435769999999994</v>
      </c>
      <c r="Q863" s="14">
        <v>1.3322039999999999</v>
      </c>
      <c r="R863" s="14">
        <f t="shared" si="66"/>
        <v>5.8485988087567131</v>
      </c>
      <c r="S863" s="14">
        <f t="shared" si="67"/>
        <v>0.87118685593257916</v>
      </c>
      <c r="T863" s="13">
        <v>0.93</v>
      </c>
      <c r="U863" s="13">
        <v>0.92</v>
      </c>
      <c r="V863" s="14">
        <f t="shared" si="68"/>
        <v>5.4391968921437437</v>
      </c>
      <c r="W863" s="14">
        <f t="shared" si="69"/>
        <v>0.80149190745797283</v>
      </c>
    </row>
    <row r="864" spans="1:23">
      <c r="A864" s="11" t="s">
        <v>69</v>
      </c>
      <c r="B864" s="11" t="s">
        <v>65</v>
      </c>
      <c r="C864" s="12">
        <v>2801.4396430400002</v>
      </c>
      <c r="D864" s="11">
        <v>3</v>
      </c>
      <c r="E864" s="11">
        <v>17884</v>
      </c>
      <c r="F864" s="11" t="s">
        <v>64</v>
      </c>
      <c r="G864" s="11">
        <v>7</v>
      </c>
      <c r="H864" s="11" t="s">
        <v>51</v>
      </c>
      <c r="I864" s="11">
        <v>4</v>
      </c>
      <c r="J864" s="11">
        <v>1400</v>
      </c>
      <c r="K864" s="11">
        <v>1400</v>
      </c>
      <c r="L864" s="11">
        <v>624</v>
      </c>
      <c r="M864" s="12">
        <v>5.3599113234300004</v>
      </c>
      <c r="N864" s="13">
        <v>1</v>
      </c>
      <c r="O864" s="14">
        <f t="shared" si="65"/>
        <v>5.3599113234300004</v>
      </c>
      <c r="P864" s="14">
        <v>8.9435769999999994</v>
      </c>
      <c r="Q864" s="14">
        <v>1.3322039999999999</v>
      </c>
      <c r="R864" s="14">
        <f t="shared" si="66"/>
        <v>47.936779634268113</v>
      </c>
      <c r="S864" s="14">
        <f t="shared" si="67"/>
        <v>7.1404953047187396</v>
      </c>
      <c r="T864" s="13">
        <v>0.93</v>
      </c>
      <c r="U864" s="13">
        <v>0.92</v>
      </c>
      <c r="V864" s="14">
        <f t="shared" si="68"/>
        <v>44.581205059869347</v>
      </c>
      <c r="W864" s="14">
        <f t="shared" si="69"/>
        <v>6.5692556803412403</v>
      </c>
    </row>
    <row r="865" spans="1:23">
      <c r="A865" s="11" t="s">
        <v>69</v>
      </c>
      <c r="B865" s="11" t="s">
        <v>65</v>
      </c>
      <c r="C865" s="12">
        <v>2801.4396430400002</v>
      </c>
      <c r="D865" s="11">
        <v>3</v>
      </c>
      <c r="E865" s="11">
        <v>17909</v>
      </c>
      <c r="F865" s="11" t="s">
        <v>64</v>
      </c>
      <c r="G865" s="11">
        <v>7</v>
      </c>
      <c r="H865" s="11" t="s">
        <v>56</v>
      </c>
      <c r="I865" s="11">
        <v>7</v>
      </c>
      <c r="J865" s="11">
        <v>2110</v>
      </c>
      <c r="K865" s="11">
        <v>2110</v>
      </c>
      <c r="L865" s="11">
        <v>627</v>
      </c>
      <c r="M865" s="12">
        <v>1.05445523937</v>
      </c>
      <c r="N865" s="13">
        <v>1</v>
      </c>
      <c r="O865" s="14">
        <f t="shared" si="65"/>
        <v>1.05445523937</v>
      </c>
      <c r="P865" s="14">
        <v>6.1202810000000003</v>
      </c>
      <c r="Q865" s="14">
        <v>1.0088379999999999</v>
      </c>
      <c r="R865" s="14">
        <f t="shared" si="66"/>
        <v>6.4535623668666631</v>
      </c>
      <c r="S865" s="14">
        <f t="shared" si="67"/>
        <v>1.063774514775552</v>
      </c>
      <c r="T865" s="13">
        <v>0.93</v>
      </c>
      <c r="U865" s="13">
        <v>0.92</v>
      </c>
      <c r="V865" s="14">
        <f t="shared" si="68"/>
        <v>6.0018130011859974</v>
      </c>
      <c r="W865" s="14">
        <f t="shared" si="69"/>
        <v>0.9786725535935078</v>
      </c>
    </row>
    <row r="866" spans="1:23">
      <c r="A866" s="11" t="s">
        <v>69</v>
      </c>
      <c r="B866" s="11" t="s">
        <v>65</v>
      </c>
      <c r="C866" s="12">
        <v>2801.4396430400002</v>
      </c>
      <c r="D866" s="11">
        <v>3</v>
      </c>
      <c r="E866" s="11">
        <v>17910</v>
      </c>
      <c r="F866" s="11" t="s">
        <v>64</v>
      </c>
      <c r="G866" s="11">
        <v>7</v>
      </c>
      <c r="H866" s="11" t="s">
        <v>57</v>
      </c>
      <c r="I866" s="11">
        <v>11</v>
      </c>
      <c r="J866" s="11">
        <v>4340</v>
      </c>
      <c r="K866" s="11">
        <v>1180</v>
      </c>
      <c r="L866" s="11">
        <v>631</v>
      </c>
      <c r="M866" s="12">
        <v>1.55254965981E-2</v>
      </c>
      <c r="N866" s="13">
        <v>1</v>
      </c>
      <c r="O866" s="14">
        <f t="shared" si="65"/>
        <v>1.55254965981E-2</v>
      </c>
      <c r="P866" s="14">
        <v>3.2994349999999999</v>
      </c>
      <c r="Q866" s="14">
        <v>0.11773699999999999</v>
      </c>
      <c r="R866" s="14">
        <f t="shared" si="66"/>
        <v>5.1225366868152072E-2</v>
      </c>
      <c r="S866" s="14">
        <f t="shared" si="67"/>
        <v>1.8279253929704997E-3</v>
      </c>
      <c r="T866" s="13">
        <v>0.93</v>
      </c>
      <c r="U866" s="13">
        <v>0.92</v>
      </c>
      <c r="V866" s="14">
        <f t="shared" si="68"/>
        <v>4.7639591187381432E-2</v>
      </c>
      <c r="W866" s="14">
        <f t="shared" si="69"/>
        <v>1.6816913615328598E-3</v>
      </c>
    </row>
    <row r="867" spans="1:23">
      <c r="A867" s="11" t="s">
        <v>69</v>
      </c>
      <c r="B867" s="11" t="s">
        <v>65</v>
      </c>
      <c r="C867" s="12">
        <v>2801.4396430400002</v>
      </c>
      <c r="D867" s="11">
        <v>3</v>
      </c>
      <c r="E867" s="11">
        <v>17911</v>
      </c>
      <c r="F867" s="11" t="s">
        <v>64</v>
      </c>
      <c r="G867" s="11">
        <v>7</v>
      </c>
      <c r="H867" s="11" t="s">
        <v>57</v>
      </c>
      <c r="I867" s="11">
        <v>11</v>
      </c>
      <c r="J867" s="11">
        <v>4340</v>
      </c>
      <c r="K867" s="11">
        <v>1180</v>
      </c>
      <c r="L867" s="11">
        <v>631</v>
      </c>
      <c r="M867" s="12">
        <v>0.12210502768000001</v>
      </c>
      <c r="N867" s="13">
        <v>1</v>
      </c>
      <c r="O867" s="14">
        <f t="shared" si="65"/>
        <v>0.12210502768000001</v>
      </c>
      <c r="P867" s="14">
        <v>3.2994349999999999</v>
      </c>
      <c r="Q867" s="14">
        <v>0.11773699999999999</v>
      </c>
      <c r="R867" s="14">
        <f t="shared" si="66"/>
        <v>0.40287760200336081</v>
      </c>
      <c r="S867" s="14">
        <f t="shared" si="67"/>
        <v>1.437627964396016E-2</v>
      </c>
      <c r="T867" s="13">
        <v>0.93</v>
      </c>
      <c r="U867" s="13">
        <v>0.92</v>
      </c>
      <c r="V867" s="14">
        <f t="shared" si="68"/>
        <v>0.37467616986312557</v>
      </c>
      <c r="W867" s="14">
        <f t="shared" si="69"/>
        <v>1.3226177272443348E-2</v>
      </c>
    </row>
    <row r="868" spans="1:23">
      <c r="A868" s="11" t="s">
        <v>69</v>
      </c>
      <c r="B868" s="11" t="s">
        <v>65</v>
      </c>
      <c r="C868" s="12">
        <v>2801.4396430400002</v>
      </c>
      <c r="D868" s="11">
        <v>3</v>
      </c>
      <c r="E868" s="11">
        <v>17914</v>
      </c>
      <c r="F868" s="11" t="s">
        <v>64</v>
      </c>
      <c r="G868" s="11">
        <v>7</v>
      </c>
      <c r="H868" s="11" t="s">
        <v>51</v>
      </c>
      <c r="I868" s="11">
        <v>4</v>
      </c>
      <c r="J868" s="11">
        <v>8140</v>
      </c>
      <c r="K868" s="11">
        <v>8140</v>
      </c>
      <c r="L868" s="11">
        <v>624</v>
      </c>
      <c r="M868" s="12">
        <v>0.14908806042100001</v>
      </c>
      <c r="N868" s="13">
        <v>1</v>
      </c>
      <c r="O868" s="14">
        <f t="shared" si="65"/>
        <v>0.14908806042100001</v>
      </c>
      <c r="P868" s="14">
        <v>8.9435769999999994</v>
      </c>
      <c r="Q868" s="14">
        <v>1.3322039999999999</v>
      </c>
      <c r="R868" s="14">
        <f t="shared" si="66"/>
        <v>1.3333805481558658</v>
      </c>
      <c r="S868" s="14">
        <f t="shared" si="67"/>
        <v>0.19861571044509788</v>
      </c>
      <c r="T868" s="13">
        <v>0.93</v>
      </c>
      <c r="U868" s="13">
        <v>0.92</v>
      </c>
      <c r="V868" s="14">
        <f t="shared" si="68"/>
        <v>1.2400439097849554</v>
      </c>
      <c r="W868" s="14">
        <f t="shared" si="69"/>
        <v>0.18272645360949005</v>
      </c>
    </row>
    <row r="869" spans="1:23">
      <c r="A869" s="11" t="s">
        <v>69</v>
      </c>
      <c r="B869" s="11" t="s">
        <v>65</v>
      </c>
      <c r="C869" s="12">
        <v>2801.4396430400002</v>
      </c>
      <c r="D869" s="11">
        <v>3</v>
      </c>
      <c r="E869" s="11">
        <v>17915</v>
      </c>
      <c r="F869" s="11" t="s">
        <v>64</v>
      </c>
      <c r="G869" s="11">
        <v>7</v>
      </c>
      <c r="H869" s="11" t="s">
        <v>56</v>
      </c>
      <c r="I869" s="11">
        <v>7</v>
      </c>
      <c r="J869" s="11">
        <v>2110</v>
      </c>
      <c r="K869" s="11">
        <v>2110</v>
      </c>
      <c r="L869" s="11">
        <v>627</v>
      </c>
      <c r="M869" s="12">
        <v>8.9515017213800005E-5</v>
      </c>
      <c r="N869" s="13">
        <v>1</v>
      </c>
      <c r="O869" s="14">
        <f t="shared" si="65"/>
        <v>8.9515017213800005E-5</v>
      </c>
      <c r="P869" s="14">
        <v>6.1202810000000003</v>
      </c>
      <c r="Q869" s="14">
        <v>1.0088379999999999</v>
      </c>
      <c r="R869" s="14">
        <f t="shared" si="66"/>
        <v>5.4785705906829313E-4</v>
      </c>
      <c r="S869" s="14">
        <f t="shared" si="67"/>
        <v>9.0306150935935556E-5</v>
      </c>
      <c r="T869" s="13">
        <v>0.93</v>
      </c>
      <c r="U869" s="13">
        <v>0.92</v>
      </c>
      <c r="V869" s="14">
        <f t="shared" si="68"/>
        <v>5.0950706493351264E-4</v>
      </c>
      <c r="W869" s="14">
        <f t="shared" si="69"/>
        <v>8.308165886106072E-5</v>
      </c>
    </row>
    <row r="870" spans="1:23">
      <c r="A870" s="11" t="s">
        <v>69</v>
      </c>
      <c r="B870" s="11" t="s">
        <v>65</v>
      </c>
      <c r="C870" s="12">
        <v>2801.4396430400002</v>
      </c>
      <c r="D870" s="11">
        <v>3</v>
      </c>
      <c r="E870" s="11">
        <v>17918</v>
      </c>
      <c r="F870" s="11" t="s">
        <v>71</v>
      </c>
      <c r="G870" s="11">
        <v>6</v>
      </c>
      <c r="H870" s="11" t="s">
        <v>55</v>
      </c>
      <c r="I870" s="11">
        <v>2</v>
      </c>
      <c r="J870" s="11">
        <v>1200</v>
      </c>
      <c r="K870" s="11">
        <v>1200</v>
      </c>
      <c r="L870" s="11">
        <v>602</v>
      </c>
      <c r="M870" s="12">
        <v>0.26932865110900001</v>
      </c>
      <c r="N870" s="13">
        <v>1</v>
      </c>
      <c r="O870" s="14">
        <f t="shared" si="65"/>
        <v>0.26932865110900001</v>
      </c>
      <c r="P870" s="14">
        <v>6.6651429999999996</v>
      </c>
      <c r="Q870" s="14">
        <v>1.063094</v>
      </c>
      <c r="R870" s="14">
        <f t="shared" si="66"/>
        <v>1.7951139736385935</v>
      </c>
      <c r="S870" s="14">
        <f t="shared" si="67"/>
        <v>0.28632167302207123</v>
      </c>
      <c r="T870" s="13">
        <v>0.59519999999999995</v>
      </c>
      <c r="U870" s="13">
        <v>0.5796</v>
      </c>
      <c r="V870" s="14">
        <f t="shared" si="68"/>
        <v>1.0684518371096907</v>
      </c>
      <c r="W870" s="14">
        <f t="shared" si="69"/>
        <v>0.16595204168359248</v>
      </c>
    </row>
    <row r="871" spans="1:23">
      <c r="A871" s="11" t="s">
        <v>69</v>
      </c>
      <c r="B871" s="11" t="s">
        <v>65</v>
      </c>
      <c r="C871" s="12">
        <v>2801.4396430400002</v>
      </c>
      <c r="D871" s="11">
        <v>3</v>
      </c>
      <c r="E871" s="11">
        <v>17919</v>
      </c>
      <c r="F871" s="11" t="s">
        <v>64</v>
      </c>
      <c r="G871" s="11">
        <v>7</v>
      </c>
      <c r="H871" s="11" t="s">
        <v>55</v>
      </c>
      <c r="I871" s="11">
        <v>2</v>
      </c>
      <c r="J871" s="11">
        <v>1200</v>
      </c>
      <c r="K871" s="11">
        <v>1200</v>
      </c>
      <c r="L871" s="11">
        <v>622</v>
      </c>
      <c r="M871" s="12">
        <v>1.12021654187E-2</v>
      </c>
      <c r="N871" s="13">
        <v>1</v>
      </c>
      <c r="O871" s="14">
        <f t="shared" si="65"/>
        <v>1.12021654187E-2</v>
      </c>
      <c r="P871" s="14">
        <v>6.4559959999999998</v>
      </c>
      <c r="Q871" s="14">
        <v>1.0023059999999999</v>
      </c>
      <c r="R871" s="14">
        <f t="shared" si="66"/>
        <v>7.2321135134465531E-2</v>
      </c>
      <c r="S871" s="14">
        <f t="shared" si="67"/>
        <v>1.1227997612155521E-2</v>
      </c>
      <c r="T871" s="13">
        <v>0.93</v>
      </c>
      <c r="U871" s="13">
        <v>0.92</v>
      </c>
      <c r="V871" s="14">
        <f t="shared" si="68"/>
        <v>6.7258655675052945E-2</v>
      </c>
      <c r="W871" s="14">
        <f t="shared" si="69"/>
        <v>1.0329757803183079E-2</v>
      </c>
    </row>
    <row r="872" spans="1:23">
      <c r="A872" s="11" t="s">
        <v>69</v>
      </c>
      <c r="B872" s="11" t="s">
        <v>65</v>
      </c>
      <c r="C872" s="12">
        <v>2801.4396430400002</v>
      </c>
      <c r="D872" s="11">
        <v>3</v>
      </c>
      <c r="E872" s="11">
        <v>17920</v>
      </c>
      <c r="F872" s="11" t="s">
        <v>64</v>
      </c>
      <c r="G872" s="11">
        <v>7</v>
      </c>
      <c r="H872" s="11" t="s">
        <v>51</v>
      </c>
      <c r="I872" s="11">
        <v>4</v>
      </c>
      <c r="J872" s="11">
        <v>1550</v>
      </c>
      <c r="K872" s="11">
        <v>1550</v>
      </c>
      <c r="L872" s="11">
        <v>624</v>
      </c>
      <c r="M872" s="12">
        <v>5.6598680124699999E-2</v>
      </c>
      <c r="N872" s="13">
        <v>1</v>
      </c>
      <c r="O872" s="14">
        <f t="shared" si="65"/>
        <v>5.6598680124699999E-2</v>
      </c>
      <c r="P872" s="14">
        <v>8.9435769999999994</v>
      </c>
      <c r="Q872" s="14">
        <v>1.3322039999999999</v>
      </c>
      <c r="R872" s="14">
        <f t="shared" si="66"/>
        <v>0.50619465379362405</v>
      </c>
      <c r="S872" s="14">
        <f t="shared" si="67"/>
        <v>7.5400988056845836E-2</v>
      </c>
      <c r="T872" s="13">
        <v>0.93</v>
      </c>
      <c r="U872" s="13">
        <v>0.92</v>
      </c>
      <c r="V872" s="14">
        <f t="shared" si="68"/>
        <v>0.47076102802807041</v>
      </c>
      <c r="W872" s="14">
        <f t="shared" si="69"/>
        <v>6.9368909012298169E-2</v>
      </c>
    </row>
    <row r="873" spans="1:23">
      <c r="A873" s="11" t="s">
        <v>69</v>
      </c>
      <c r="B873" s="11" t="s">
        <v>65</v>
      </c>
      <c r="C873" s="12">
        <v>2801.4396430400002</v>
      </c>
      <c r="D873" s="11">
        <v>3</v>
      </c>
      <c r="E873" s="11">
        <v>17921</v>
      </c>
      <c r="F873" s="11" t="s">
        <v>64</v>
      </c>
      <c r="G873" s="11">
        <v>7</v>
      </c>
      <c r="H873" s="11" t="s">
        <v>51</v>
      </c>
      <c r="I873" s="11">
        <v>4</v>
      </c>
      <c r="J873" s="11">
        <v>1550</v>
      </c>
      <c r="K873" s="11">
        <v>1550</v>
      </c>
      <c r="L873" s="11">
        <v>624</v>
      </c>
      <c r="M873" s="12">
        <v>0.16295834890399999</v>
      </c>
      <c r="N873" s="13">
        <v>1</v>
      </c>
      <c r="O873" s="14">
        <f t="shared" si="65"/>
        <v>0.16295834890399999</v>
      </c>
      <c r="P873" s="14">
        <v>8.9435769999999994</v>
      </c>
      <c r="Q873" s="14">
        <v>1.3322039999999999</v>
      </c>
      <c r="R873" s="14">
        <f t="shared" si="66"/>
        <v>1.4574305412157895</v>
      </c>
      <c r="S873" s="14">
        <f t="shared" si="67"/>
        <v>0.2170937642433044</v>
      </c>
      <c r="T873" s="13">
        <v>0.93</v>
      </c>
      <c r="U873" s="13">
        <v>0.92</v>
      </c>
      <c r="V873" s="14">
        <f t="shared" si="68"/>
        <v>1.3554104033306844</v>
      </c>
      <c r="W873" s="14">
        <f t="shared" si="69"/>
        <v>0.19972626310384006</v>
      </c>
    </row>
    <row r="874" spans="1:23">
      <c r="A874" s="11" t="s">
        <v>69</v>
      </c>
      <c r="B874" s="11" t="s">
        <v>65</v>
      </c>
      <c r="C874" s="12">
        <v>2801.4396430400002</v>
      </c>
      <c r="D874" s="11">
        <v>3</v>
      </c>
      <c r="E874" s="11">
        <v>17922</v>
      </c>
      <c r="F874" s="11" t="s">
        <v>64</v>
      </c>
      <c r="G874" s="11">
        <v>7</v>
      </c>
      <c r="H874" s="11" t="s">
        <v>51</v>
      </c>
      <c r="I874" s="11">
        <v>4</v>
      </c>
      <c r="J874" s="11">
        <v>1550</v>
      </c>
      <c r="K874" s="11">
        <v>1550</v>
      </c>
      <c r="L874" s="11">
        <v>624</v>
      </c>
      <c r="M874" s="12">
        <v>6.7342009090199995E-2</v>
      </c>
      <c r="N874" s="13">
        <v>1</v>
      </c>
      <c r="O874" s="14">
        <f t="shared" si="65"/>
        <v>6.7342009090199995E-2</v>
      </c>
      <c r="P874" s="14">
        <v>8.9435769999999994</v>
      </c>
      <c r="Q874" s="14">
        <v>1.3322039999999999</v>
      </c>
      <c r="R874" s="14">
        <f t="shared" si="66"/>
        <v>0.60227844363290362</v>
      </c>
      <c r="S874" s="14">
        <f t="shared" si="67"/>
        <v>8.9713293878000797E-2</v>
      </c>
      <c r="T874" s="13">
        <v>0.93</v>
      </c>
      <c r="U874" s="13">
        <v>0.92</v>
      </c>
      <c r="V874" s="14">
        <f t="shared" si="68"/>
        <v>0.56011895257860034</v>
      </c>
      <c r="W874" s="14">
        <f t="shared" si="69"/>
        <v>8.2536230367760741E-2</v>
      </c>
    </row>
    <row r="875" spans="1:23">
      <c r="A875" s="11" t="s">
        <v>69</v>
      </c>
      <c r="B875" s="11" t="s">
        <v>65</v>
      </c>
      <c r="C875" s="12">
        <v>2801.4396430400002</v>
      </c>
      <c r="D875" s="11">
        <v>3</v>
      </c>
      <c r="E875" s="11">
        <v>17923</v>
      </c>
      <c r="F875" s="11" t="s">
        <v>64</v>
      </c>
      <c r="G875" s="11">
        <v>7</v>
      </c>
      <c r="H875" s="11" t="s">
        <v>57</v>
      </c>
      <c r="I875" s="11">
        <v>11</v>
      </c>
      <c r="J875" s="11">
        <v>4340</v>
      </c>
      <c r="K875" s="11">
        <v>4340</v>
      </c>
      <c r="L875" s="11">
        <v>631</v>
      </c>
      <c r="M875" s="12">
        <v>2.2764535670399999</v>
      </c>
      <c r="N875" s="13">
        <v>1</v>
      </c>
      <c r="O875" s="14">
        <f t="shared" si="65"/>
        <v>2.2764535670399999</v>
      </c>
      <c r="P875" s="14">
        <v>3.2994349999999999</v>
      </c>
      <c r="Q875" s="14">
        <v>0.11773699999999999</v>
      </c>
      <c r="R875" s="14">
        <f t="shared" si="66"/>
        <v>7.5110105749666216</v>
      </c>
      <c r="S875" s="14">
        <f t="shared" si="67"/>
        <v>0.26802281362258845</v>
      </c>
      <c r="T875" s="13">
        <v>0.93</v>
      </c>
      <c r="U875" s="13">
        <v>0.92</v>
      </c>
      <c r="V875" s="14">
        <f t="shared" si="68"/>
        <v>6.9852398347189588</v>
      </c>
      <c r="W875" s="14">
        <f t="shared" si="69"/>
        <v>0.24658098853278138</v>
      </c>
    </row>
    <row r="876" spans="1:23">
      <c r="A876" s="11" t="s">
        <v>69</v>
      </c>
      <c r="B876" s="11" t="s">
        <v>65</v>
      </c>
      <c r="C876" s="12">
        <v>2801.4396430400002</v>
      </c>
      <c r="D876" s="11">
        <v>3</v>
      </c>
      <c r="E876" s="11">
        <v>17924</v>
      </c>
      <c r="F876" s="11" t="s">
        <v>64</v>
      </c>
      <c r="G876" s="11">
        <v>7</v>
      </c>
      <c r="H876" s="11" t="s">
        <v>57</v>
      </c>
      <c r="I876" s="11">
        <v>11</v>
      </c>
      <c r="J876" s="11">
        <v>4340</v>
      </c>
      <c r="K876" s="11">
        <v>4340</v>
      </c>
      <c r="L876" s="11">
        <v>631</v>
      </c>
      <c r="M876" s="12">
        <v>2.2561239251599998</v>
      </c>
      <c r="N876" s="13">
        <v>1</v>
      </c>
      <c r="O876" s="14">
        <f t="shared" si="65"/>
        <v>2.2561239251599998</v>
      </c>
      <c r="P876" s="14">
        <v>3.2994349999999999</v>
      </c>
      <c r="Q876" s="14">
        <v>0.11773699999999999</v>
      </c>
      <c r="R876" s="14">
        <f t="shared" si="66"/>
        <v>7.4439342430102835</v>
      </c>
      <c r="S876" s="14">
        <f t="shared" si="67"/>
        <v>0.26562926257656289</v>
      </c>
      <c r="T876" s="13">
        <v>0.93</v>
      </c>
      <c r="U876" s="13">
        <v>0.92</v>
      </c>
      <c r="V876" s="14">
        <f t="shared" si="68"/>
        <v>6.9228588459995644</v>
      </c>
      <c r="W876" s="14">
        <f t="shared" si="69"/>
        <v>0.24437892157043786</v>
      </c>
    </row>
    <row r="877" spans="1:23">
      <c r="A877" s="11" t="s">
        <v>69</v>
      </c>
      <c r="B877" s="11" t="s">
        <v>65</v>
      </c>
      <c r="C877" s="12">
        <v>2801.4396430400002</v>
      </c>
      <c r="D877" s="11">
        <v>3</v>
      </c>
      <c r="E877" s="11">
        <v>17925</v>
      </c>
      <c r="F877" s="11" t="s">
        <v>64</v>
      </c>
      <c r="G877" s="11">
        <v>7</v>
      </c>
      <c r="H877" s="11" t="s">
        <v>57</v>
      </c>
      <c r="I877" s="11">
        <v>11</v>
      </c>
      <c r="J877" s="11">
        <v>4340</v>
      </c>
      <c r="K877" s="11">
        <v>4340</v>
      </c>
      <c r="L877" s="11">
        <v>631</v>
      </c>
      <c r="M877" s="12">
        <v>5.8919322855300003</v>
      </c>
      <c r="N877" s="13">
        <v>1</v>
      </c>
      <c r="O877" s="14">
        <f t="shared" si="65"/>
        <v>5.8919322855300003</v>
      </c>
      <c r="P877" s="14">
        <v>3.2994349999999999</v>
      </c>
      <c r="Q877" s="14">
        <v>0.11773699999999999</v>
      </c>
      <c r="R877" s="14">
        <f t="shared" si="66"/>
        <v>19.440047600507675</v>
      </c>
      <c r="S877" s="14">
        <f t="shared" si="67"/>
        <v>0.69369843150144561</v>
      </c>
      <c r="T877" s="13">
        <v>0.93</v>
      </c>
      <c r="U877" s="13">
        <v>0.92</v>
      </c>
      <c r="V877" s="14">
        <f t="shared" si="68"/>
        <v>18.079244268472138</v>
      </c>
      <c r="W877" s="14">
        <f t="shared" si="69"/>
        <v>0.63820255698132999</v>
      </c>
    </row>
    <row r="878" spans="1:23">
      <c r="A878" s="11" t="s">
        <v>69</v>
      </c>
      <c r="B878" s="11" t="s">
        <v>65</v>
      </c>
      <c r="C878" s="12">
        <v>2801.4396430400002</v>
      </c>
      <c r="D878" s="11">
        <v>3</v>
      </c>
      <c r="E878" s="11">
        <v>17926</v>
      </c>
      <c r="F878" s="11" t="s">
        <v>64</v>
      </c>
      <c r="G878" s="11">
        <v>7</v>
      </c>
      <c r="H878" s="11" t="s">
        <v>68</v>
      </c>
      <c r="I878" s="11">
        <v>10</v>
      </c>
      <c r="J878" s="11">
        <v>3200</v>
      </c>
      <c r="K878" s="11">
        <v>1180</v>
      </c>
      <c r="L878" s="11">
        <v>630</v>
      </c>
      <c r="M878" s="12">
        <v>8.9578591787099995E-2</v>
      </c>
      <c r="N878" s="13">
        <v>1</v>
      </c>
      <c r="O878" s="14">
        <f t="shared" si="65"/>
        <v>8.9578591787099995E-2</v>
      </c>
      <c r="P878" s="14">
        <v>3.7313529999999999</v>
      </c>
      <c r="Q878" s="14">
        <v>0.13450200000000001</v>
      </c>
      <c r="R878" s="14">
        <f t="shared" si="66"/>
        <v>0.33424934720057092</v>
      </c>
      <c r="S878" s="14">
        <f t="shared" si="67"/>
        <v>1.2048499752548524E-2</v>
      </c>
      <c r="T878" s="13">
        <v>0.93</v>
      </c>
      <c r="U878" s="13">
        <v>0.92</v>
      </c>
      <c r="V878" s="14">
        <f t="shared" si="68"/>
        <v>0.31085189289653098</v>
      </c>
      <c r="W878" s="14">
        <f t="shared" si="69"/>
        <v>1.1084619772344644E-2</v>
      </c>
    </row>
    <row r="879" spans="1:23">
      <c r="A879" s="11" t="s">
        <v>69</v>
      </c>
      <c r="B879" s="11" t="s">
        <v>65</v>
      </c>
      <c r="C879" s="12">
        <v>2801.4396430400002</v>
      </c>
      <c r="D879" s="11">
        <v>3</v>
      </c>
      <c r="E879" s="11">
        <v>17927</v>
      </c>
      <c r="F879" s="11" t="s">
        <v>64</v>
      </c>
      <c r="G879" s="11">
        <v>7</v>
      </c>
      <c r="H879" s="11" t="s">
        <v>68</v>
      </c>
      <c r="I879" s="11">
        <v>10</v>
      </c>
      <c r="J879" s="11">
        <v>3200</v>
      </c>
      <c r="K879" s="11">
        <v>1180</v>
      </c>
      <c r="L879" s="11">
        <v>630</v>
      </c>
      <c r="M879" s="12">
        <v>0.33281152536600001</v>
      </c>
      <c r="N879" s="13">
        <v>1</v>
      </c>
      <c r="O879" s="14">
        <f t="shared" si="65"/>
        <v>0.33281152536600001</v>
      </c>
      <c r="P879" s="14">
        <v>3.7313529999999999</v>
      </c>
      <c r="Q879" s="14">
        <v>0.13450200000000001</v>
      </c>
      <c r="R879" s="14">
        <f t="shared" si="66"/>
        <v>1.2418372836090001</v>
      </c>
      <c r="S879" s="14">
        <f t="shared" si="67"/>
        <v>4.4763815784777734E-2</v>
      </c>
      <c r="T879" s="13">
        <v>0.93</v>
      </c>
      <c r="U879" s="13">
        <v>0.92</v>
      </c>
      <c r="V879" s="14">
        <f t="shared" si="68"/>
        <v>1.1549086737563703</v>
      </c>
      <c r="W879" s="14">
        <f t="shared" si="69"/>
        <v>4.1182710521995521E-2</v>
      </c>
    </row>
    <row r="880" spans="1:23">
      <c r="A880" s="11" t="s">
        <v>69</v>
      </c>
      <c r="B880" s="11" t="s">
        <v>65</v>
      </c>
      <c r="C880" s="12">
        <v>2801.4396430400002</v>
      </c>
      <c r="D880" s="11">
        <v>3</v>
      </c>
      <c r="E880" s="11">
        <v>17928</v>
      </c>
      <c r="F880" s="11" t="s">
        <v>64</v>
      </c>
      <c r="G880" s="11">
        <v>7</v>
      </c>
      <c r="H880" s="11" t="s">
        <v>70</v>
      </c>
      <c r="I880" s="11">
        <v>3</v>
      </c>
      <c r="J880" s="11">
        <v>1300</v>
      </c>
      <c r="K880" s="11">
        <v>1300</v>
      </c>
      <c r="L880" s="11">
        <v>623</v>
      </c>
      <c r="M880" s="12">
        <v>6.1801243924499998</v>
      </c>
      <c r="N880" s="13">
        <v>1</v>
      </c>
      <c r="O880" s="14">
        <f t="shared" si="65"/>
        <v>6.1801243924499998</v>
      </c>
      <c r="P880" s="14">
        <v>8.0561690000000006</v>
      </c>
      <c r="Q880" s="14">
        <v>1.229884</v>
      </c>
      <c r="R880" s="14">
        <f t="shared" si="66"/>
        <v>49.788126546599528</v>
      </c>
      <c r="S880" s="14">
        <f t="shared" si="67"/>
        <v>7.6008361082839757</v>
      </c>
      <c r="T880" s="13">
        <v>0.93</v>
      </c>
      <c r="U880" s="13">
        <v>0.92</v>
      </c>
      <c r="V880" s="14">
        <f t="shared" si="68"/>
        <v>46.302957688337564</v>
      </c>
      <c r="W880" s="14">
        <f t="shared" si="69"/>
        <v>6.9927692196212581</v>
      </c>
    </row>
    <row r="881" spans="1:23">
      <c r="A881" s="11" t="s">
        <v>69</v>
      </c>
      <c r="B881" s="11" t="s">
        <v>65</v>
      </c>
      <c r="C881" s="12">
        <v>2801.4396430400002</v>
      </c>
      <c r="D881" s="11">
        <v>3</v>
      </c>
      <c r="E881" s="11">
        <v>17929</v>
      </c>
      <c r="F881" s="11" t="s">
        <v>64</v>
      </c>
      <c r="G881" s="11">
        <v>7</v>
      </c>
      <c r="H881" s="11" t="s">
        <v>51</v>
      </c>
      <c r="I881" s="11">
        <v>4</v>
      </c>
      <c r="J881" s="11">
        <v>1700</v>
      </c>
      <c r="K881" s="11">
        <v>1700</v>
      </c>
      <c r="L881" s="11">
        <v>624</v>
      </c>
      <c r="M881" s="12">
        <v>2.41998571357</v>
      </c>
      <c r="N881" s="13">
        <v>1</v>
      </c>
      <c r="O881" s="14">
        <f t="shared" si="65"/>
        <v>2.41998571357</v>
      </c>
      <c r="P881" s="14">
        <v>8.9435769999999994</v>
      </c>
      <c r="Q881" s="14">
        <v>1.3322039999999999</v>
      </c>
      <c r="R881" s="14">
        <f t="shared" si="66"/>
        <v>21.643328568213239</v>
      </c>
      <c r="S881" s="14">
        <f t="shared" si="67"/>
        <v>3.2239146475608083</v>
      </c>
      <c r="T881" s="13">
        <v>0.93</v>
      </c>
      <c r="U881" s="13">
        <v>0.92</v>
      </c>
      <c r="V881" s="14">
        <f t="shared" si="68"/>
        <v>20.128295568438315</v>
      </c>
      <c r="W881" s="14">
        <f t="shared" si="69"/>
        <v>2.9660014757559439</v>
      </c>
    </row>
    <row r="882" spans="1:23">
      <c r="A882" s="11" t="s">
        <v>69</v>
      </c>
      <c r="B882" s="11" t="s">
        <v>65</v>
      </c>
      <c r="C882" s="12">
        <v>2801.4396430400002</v>
      </c>
      <c r="D882" s="11">
        <v>3</v>
      </c>
      <c r="E882" s="11">
        <v>17930</v>
      </c>
      <c r="F882" s="11" t="s">
        <v>64</v>
      </c>
      <c r="G882" s="11">
        <v>7</v>
      </c>
      <c r="H882" s="11" t="s">
        <v>51</v>
      </c>
      <c r="I882" s="11">
        <v>4</v>
      </c>
      <c r="J882" s="11">
        <v>1700</v>
      </c>
      <c r="K882" s="11">
        <v>1700</v>
      </c>
      <c r="L882" s="11">
        <v>624</v>
      </c>
      <c r="M882" s="12">
        <v>1.839541956E-3</v>
      </c>
      <c r="N882" s="13">
        <v>1</v>
      </c>
      <c r="O882" s="14">
        <f t="shared" si="65"/>
        <v>1.839541956E-3</v>
      </c>
      <c r="P882" s="14">
        <v>8.9435769999999994</v>
      </c>
      <c r="Q882" s="14">
        <v>1.3322039999999999</v>
      </c>
      <c r="R882" s="14">
        <f t="shared" si="66"/>
        <v>1.6452085128216609E-2</v>
      </c>
      <c r="S882" s="14">
        <f t="shared" si="67"/>
        <v>2.4506451519510238E-3</v>
      </c>
      <c r="T882" s="13">
        <v>0.93</v>
      </c>
      <c r="U882" s="13">
        <v>0.92</v>
      </c>
      <c r="V882" s="14">
        <f t="shared" si="68"/>
        <v>1.5300439169241448E-2</v>
      </c>
      <c r="W882" s="14">
        <f t="shared" si="69"/>
        <v>2.2545935397949419E-3</v>
      </c>
    </row>
    <row r="883" spans="1:23">
      <c r="A883" s="11" t="s">
        <v>69</v>
      </c>
      <c r="B883" s="11" t="s">
        <v>65</v>
      </c>
      <c r="C883" s="12">
        <v>2801.4396430400002</v>
      </c>
      <c r="D883" s="11">
        <v>3</v>
      </c>
      <c r="E883" s="11">
        <v>17931</v>
      </c>
      <c r="F883" s="11" t="s">
        <v>64</v>
      </c>
      <c r="G883" s="11">
        <v>7</v>
      </c>
      <c r="H883" s="11" t="s">
        <v>58</v>
      </c>
      <c r="I883" s="11">
        <v>13</v>
      </c>
      <c r="J883" s="11">
        <v>6410</v>
      </c>
      <c r="K883" s="11">
        <v>6410</v>
      </c>
      <c r="L883" s="11">
        <v>633</v>
      </c>
      <c r="M883" s="12">
        <v>0.50855506649299997</v>
      </c>
      <c r="N883" s="13">
        <v>1</v>
      </c>
      <c r="O883" s="14">
        <f t="shared" si="65"/>
        <v>0.50855506649299997</v>
      </c>
      <c r="P883" s="14">
        <v>1.6597740000000001</v>
      </c>
      <c r="Q883" s="14">
        <v>6.0443999999999998E-2</v>
      </c>
      <c r="R883" s="14">
        <f t="shared" si="66"/>
        <v>0.84408647693335259</v>
      </c>
      <c r="S883" s="14">
        <f t="shared" si="67"/>
        <v>3.073910243910289E-2</v>
      </c>
      <c r="T883" s="13">
        <v>0.93</v>
      </c>
      <c r="U883" s="13">
        <v>0.92</v>
      </c>
      <c r="V883" s="14">
        <f t="shared" si="68"/>
        <v>0.78500042354801791</v>
      </c>
      <c r="W883" s="14">
        <f t="shared" si="69"/>
        <v>2.8279974243974659E-2</v>
      </c>
    </row>
    <row r="884" spans="1:23">
      <c r="A884" s="11" t="s">
        <v>69</v>
      </c>
      <c r="B884" s="11" t="s">
        <v>65</v>
      </c>
      <c r="C884" s="12">
        <v>2801.4396430400002</v>
      </c>
      <c r="D884" s="11">
        <v>3</v>
      </c>
      <c r="E884" s="11">
        <v>17932</v>
      </c>
      <c r="F884" s="11" t="s">
        <v>64</v>
      </c>
      <c r="G884" s="11">
        <v>7</v>
      </c>
      <c r="H884" s="11" t="s">
        <v>58</v>
      </c>
      <c r="I884" s="11">
        <v>13</v>
      </c>
      <c r="J884" s="11">
        <v>6410</v>
      </c>
      <c r="K884" s="11">
        <v>6410</v>
      </c>
      <c r="L884" s="11">
        <v>633</v>
      </c>
      <c r="M884" s="12">
        <v>0.151383661004</v>
      </c>
      <c r="N884" s="13">
        <v>1</v>
      </c>
      <c r="O884" s="14">
        <f t="shared" si="65"/>
        <v>0.151383661004</v>
      </c>
      <c r="P884" s="14">
        <v>1.6597740000000001</v>
      </c>
      <c r="Q884" s="14">
        <v>6.0443999999999998E-2</v>
      </c>
      <c r="R884" s="14">
        <f t="shared" si="66"/>
        <v>0.25126266455925311</v>
      </c>
      <c r="S884" s="14">
        <f t="shared" si="67"/>
        <v>9.1502340057257759E-3</v>
      </c>
      <c r="T884" s="13">
        <v>0.93</v>
      </c>
      <c r="U884" s="13">
        <v>0.92</v>
      </c>
      <c r="V884" s="14">
        <f t="shared" si="68"/>
        <v>0.2336742780401054</v>
      </c>
      <c r="W884" s="14">
        <f t="shared" si="69"/>
        <v>8.4182152852677137E-3</v>
      </c>
    </row>
    <row r="885" spans="1:23">
      <c r="A885" s="11" t="s">
        <v>69</v>
      </c>
      <c r="B885" s="11" t="s">
        <v>65</v>
      </c>
      <c r="C885" s="12">
        <v>2801.4396430400002</v>
      </c>
      <c r="D885" s="11">
        <v>3</v>
      </c>
      <c r="E885" s="11">
        <v>17933</v>
      </c>
      <c r="F885" s="11" t="s">
        <v>64</v>
      </c>
      <c r="G885" s="11">
        <v>7</v>
      </c>
      <c r="H885" s="11" t="s">
        <v>58</v>
      </c>
      <c r="I885" s="11">
        <v>13</v>
      </c>
      <c r="J885" s="11">
        <v>6170</v>
      </c>
      <c r="K885" s="11">
        <v>6170</v>
      </c>
      <c r="L885" s="11">
        <v>633</v>
      </c>
      <c r="M885" s="12">
        <v>0.54939350589500002</v>
      </c>
      <c r="N885" s="13">
        <v>1</v>
      </c>
      <c r="O885" s="14">
        <f t="shared" si="65"/>
        <v>0.54939350589500002</v>
      </c>
      <c r="P885" s="14">
        <v>1.6597740000000001</v>
      </c>
      <c r="Q885" s="14">
        <v>6.0443999999999998E-2</v>
      </c>
      <c r="R885" s="14">
        <f t="shared" si="66"/>
        <v>0.91186905685336783</v>
      </c>
      <c r="S885" s="14">
        <f t="shared" si="67"/>
        <v>3.3207541070317377E-2</v>
      </c>
      <c r="T885" s="13">
        <v>0.93</v>
      </c>
      <c r="U885" s="13">
        <v>0.92</v>
      </c>
      <c r="V885" s="14">
        <f t="shared" si="68"/>
        <v>0.84803822287363217</v>
      </c>
      <c r="W885" s="14">
        <f t="shared" si="69"/>
        <v>3.0550937784691989E-2</v>
      </c>
    </row>
    <row r="886" spans="1:23">
      <c r="A886" s="11" t="s">
        <v>69</v>
      </c>
      <c r="B886" s="11" t="s">
        <v>65</v>
      </c>
      <c r="C886" s="12">
        <v>2801.4396430400002</v>
      </c>
      <c r="D886" s="11">
        <v>3</v>
      </c>
      <c r="E886" s="11">
        <v>17934</v>
      </c>
      <c r="F886" s="11" t="s">
        <v>64</v>
      </c>
      <c r="G886" s="11">
        <v>7</v>
      </c>
      <c r="H886" s="11" t="s">
        <v>58</v>
      </c>
      <c r="I886" s="11">
        <v>13</v>
      </c>
      <c r="J886" s="11">
        <v>6170</v>
      </c>
      <c r="K886" s="11">
        <v>6170</v>
      </c>
      <c r="L886" s="11">
        <v>633</v>
      </c>
      <c r="M886" s="12">
        <v>0.93111822967400004</v>
      </c>
      <c r="N886" s="13">
        <v>1</v>
      </c>
      <c r="O886" s="14">
        <f t="shared" si="65"/>
        <v>0.93111822967400004</v>
      </c>
      <c r="P886" s="14">
        <v>1.6597740000000001</v>
      </c>
      <c r="Q886" s="14">
        <v>6.0443999999999998E-2</v>
      </c>
      <c r="R886" s="14">
        <f t="shared" si="66"/>
        <v>1.5454458285389339</v>
      </c>
      <c r="S886" s="14">
        <f t="shared" si="67"/>
        <v>5.6280510274415253E-2</v>
      </c>
      <c r="T886" s="13">
        <v>0.93</v>
      </c>
      <c r="U886" s="13">
        <v>0.92</v>
      </c>
      <c r="V886" s="14">
        <f t="shared" si="68"/>
        <v>1.4372646205412085</v>
      </c>
      <c r="W886" s="14">
        <f t="shared" si="69"/>
        <v>5.1778069452462036E-2</v>
      </c>
    </row>
    <row r="887" spans="1:23">
      <c r="A887" s="11" t="s">
        <v>69</v>
      </c>
      <c r="B887" s="11" t="s">
        <v>65</v>
      </c>
      <c r="C887" s="12">
        <v>2801.4396430400002</v>
      </c>
      <c r="D887" s="11">
        <v>3</v>
      </c>
      <c r="E887" s="11">
        <v>17935</v>
      </c>
      <c r="F887" s="11" t="s">
        <v>64</v>
      </c>
      <c r="G887" s="11">
        <v>7</v>
      </c>
      <c r="H887" s="11" t="s">
        <v>60</v>
      </c>
      <c r="I887" s="11">
        <v>8</v>
      </c>
      <c r="J887" s="11">
        <v>2430</v>
      </c>
      <c r="K887" s="11">
        <v>2430</v>
      </c>
      <c r="L887" s="11">
        <v>628</v>
      </c>
      <c r="M887" s="12">
        <v>0.91025721979399998</v>
      </c>
      <c r="N887" s="13">
        <v>1</v>
      </c>
      <c r="O887" s="14">
        <f t="shared" si="65"/>
        <v>0.91025721979399998</v>
      </c>
      <c r="P887" s="14">
        <v>7.7102899999999996</v>
      </c>
      <c r="Q887" s="14">
        <v>1.3157179999999999</v>
      </c>
      <c r="R887" s="14">
        <f t="shared" si="66"/>
        <v>7.0183471392054795</v>
      </c>
      <c r="S887" s="14">
        <f t="shared" si="67"/>
        <v>1.1976418087129219</v>
      </c>
      <c r="T887" s="13">
        <v>0.93</v>
      </c>
      <c r="U887" s="13">
        <v>0.92</v>
      </c>
      <c r="V887" s="14">
        <f t="shared" si="68"/>
        <v>6.5270628394610961</v>
      </c>
      <c r="W887" s="14">
        <f t="shared" si="69"/>
        <v>1.1018304640158882</v>
      </c>
    </row>
    <row r="888" spans="1:23">
      <c r="A888" s="11" t="s">
        <v>69</v>
      </c>
      <c r="B888" s="11" t="s">
        <v>65</v>
      </c>
      <c r="C888" s="12">
        <v>2801.4396430400002</v>
      </c>
      <c r="D888" s="11">
        <v>3</v>
      </c>
      <c r="E888" s="11">
        <v>17936</v>
      </c>
      <c r="F888" s="11" t="s">
        <v>71</v>
      </c>
      <c r="G888" s="11">
        <v>6</v>
      </c>
      <c r="H888" s="11" t="s">
        <v>70</v>
      </c>
      <c r="I888" s="11">
        <v>3</v>
      </c>
      <c r="J888" s="11">
        <v>1300</v>
      </c>
      <c r="K888" s="11">
        <v>1300</v>
      </c>
      <c r="L888" s="11">
        <v>603</v>
      </c>
      <c r="M888" s="12">
        <v>4.0936257531200004</v>
      </c>
      <c r="N888" s="13">
        <v>1</v>
      </c>
      <c r="O888" s="14">
        <f t="shared" si="65"/>
        <v>4.0936257531200004</v>
      </c>
      <c r="P888" s="14">
        <v>7.6212270000000002</v>
      </c>
      <c r="Q888" s="14">
        <v>1.1483810000000001</v>
      </c>
      <c r="R888" s="14">
        <f t="shared" si="66"/>
        <v>31.198451117573484</v>
      </c>
      <c r="S888" s="14">
        <f t="shared" si="67"/>
        <v>4.7010420359936997</v>
      </c>
      <c r="T888" s="13">
        <v>0.59519999999999995</v>
      </c>
      <c r="U888" s="13">
        <v>0.5796</v>
      </c>
      <c r="V888" s="14">
        <f t="shared" si="68"/>
        <v>18.569318105179736</v>
      </c>
      <c r="W888" s="14">
        <f t="shared" si="69"/>
        <v>2.7247239640619485</v>
      </c>
    </row>
    <row r="889" spans="1:23">
      <c r="A889" s="11" t="s">
        <v>69</v>
      </c>
      <c r="B889" s="11" t="s">
        <v>65</v>
      </c>
      <c r="C889" s="12">
        <v>2801.4396430400002</v>
      </c>
      <c r="D889" s="11">
        <v>3</v>
      </c>
      <c r="E889" s="11">
        <v>17937</v>
      </c>
      <c r="F889" s="11" t="s">
        <v>64</v>
      </c>
      <c r="G889" s="11">
        <v>7</v>
      </c>
      <c r="H889" s="11" t="s">
        <v>70</v>
      </c>
      <c r="I889" s="11">
        <v>3</v>
      </c>
      <c r="J889" s="11">
        <v>1300</v>
      </c>
      <c r="K889" s="11">
        <v>1300</v>
      </c>
      <c r="L889" s="11">
        <v>623</v>
      </c>
      <c r="M889" s="12">
        <v>0.440030510742</v>
      </c>
      <c r="N889" s="13">
        <v>1</v>
      </c>
      <c r="O889" s="14">
        <f t="shared" si="65"/>
        <v>0.440030510742</v>
      </c>
      <c r="P889" s="14">
        <v>8.0561690000000006</v>
      </c>
      <c r="Q889" s="14">
        <v>1.229884</v>
      </c>
      <c r="R889" s="14">
        <f t="shared" si="66"/>
        <v>3.5449601596938676</v>
      </c>
      <c r="S889" s="14">
        <f t="shared" si="67"/>
        <v>0.5411864846734139</v>
      </c>
      <c r="T889" s="13">
        <v>0.93</v>
      </c>
      <c r="U889" s="13">
        <v>0.92</v>
      </c>
      <c r="V889" s="14">
        <f t="shared" si="68"/>
        <v>3.296812948515297</v>
      </c>
      <c r="W889" s="14">
        <f t="shared" si="69"/>
        <v>0.49789156589954081</v>
      </c>
    </row>
    <row r="890" spans="1:23">
      <c r="A890" s="11" t="s">
        <v>69</v>
      </c>
      <c r="B890" s="11" t="s">
        <v>65</v>
      </c>
      <c r="C890" s="12">
        <v>2801.4396430400002</v>
      </c>
      <c r="D890" s="11">
        <v>3</v>
      </c>
      <c r="E890" s="11">
        <v>17938</v>
      </c>
      <c r="F890" s="11" t="s">
        <v>64</v>
      </c>
      <c r="G890" s="11">
        <v>7</v>
      </c>
      <c r="H890" s="11" t="s">
        <v>70</v>
      </c>
      <c r="I890" s="11">
        <v>3</v>
      </c>
      <c r="J890" s="11">
        <v>1300</v>
      </c>
      <c r="K890" s="11">
        <v>1300</v>
      </c>
      <c r="L890" s="11">
        <v>623</v>
      </c>
      <c r="M890" s="12">
        <v>0.50670249493300001</v>
      </c>
      <c r="N890" s="13">
        <v>1</v>
      </c>
      <c r="O890" s="14">
        <f t="shared" si="65"/>
        <v>0.50670249493300001</v>
      </c>
      <c r="P890" s="14">
        <v>8.0561690000000006</v>
      </c>
      <c r="Q890" s="14">
        <v>1.229884</v>
      </c>
      <c r="R890" s="14">
        <f t="shared" si="66"/>
        <v>4.082080931901892</v>
      </c>
      <c r="S890" s="14">
        <f t="shared" si="67"/>
        <v>0.62318529127817779</v>
      </c>
      <c r="T890" s="13">
        <v>0.93</v>
      </c>
      <c r="U890" s="13">
        <v>0.92</v>
      </c>
      <c r="V890" s="14">
        <f t="shared" si="68"/>
        <v>3.79633526666876</v>
      </c>
      <c r="W890" s="14">
        <f t="shared" si="69"/>
        <v>0.57333046797592357</v>
      </c>
    </row>
    <row r="891" spans="1:23">
      <c r="A891" s="11" t="s">
        <v>69</v>
      </c>
      <c r="B891" s="11" t="s">
        <v>65</v>
      </c>
      <c r="C891" s="12">
        <v>2801.4396430400002</v>
      </c>
      <c r="D891" s="11">
        <v>3</v>
      </c>
      <c r="E891" s="11">
        <v>17939</v>
      </c>
      <c r="F891" s="11" t="s">
        <v>71</v>
      </c>
      <c r="G891" s="11">
        <v>6</v>
      </c>
      <c r="H891" s="11" t="s">
        <v>70</v>
      </c>
      <c r="I891" s="11">
        <v>3</v>
      </c>
      <c r="J891" s="11">
        <v>1300</v>
      </c>
      <c r="K891" s="11">
        <v>1300</v>
      </c>
      <c r="L891" s="11">
        <v>603</v>
      </c>
      <c r="M891" s="12">
        <v>1.4970597775600001</v>
      </c>
      <c r="N891" s="13">
        <v>1</v>
      </c>
      <c r="O891" s="14">
        <f t="shared" si="65"/>
        <v>1.4970597775600001</v>
      </c>
      <c r="P891" s="14">
        <v>7.6212270000000002</v>
      </c>
      <c r="Q891" s="14">
        <v>1.1483810000000001</v>
      </c>
      <c r="R891" s="14">
        <f t="shared" si="66"/>
        <v>11.409432397354268</v>
      </c>
      <c r="S891" s="14">
        <f t="shared" si="67"/>
        <v>1.7191950044141306</v>
      </c>
      <c r="T891" s="13">
        <v>0.59519999999999995</v>
      </c>
      <c r="U891" s="13">
        <v>0.5796</v>
      </c>
      <c r="V891" s="14">
        <f t="shared" si="68"/>
        <v>6.7908941629052597</v>
      </c>
      <c r="W891" s="14">
        <f t="shared" si="69"/>
        <v>0.9964454245584301</v>
      </c>
    </row>
    <row r="892" spans="1:23">
      <c r="A892" s="11" t="s">
        <v>69</v>
      </c>
      <c r="B892" s="11" t="s">
        <v>65</v>
      </c>
      <c r="C892" s="12">
        <v>2801.4396430400002</v>
      </c>
      <c r="D892" s="11">
        <v>3</v>
      </c>
      <c r="E892" s="11">
        <v>17940</v>
      </c>
      <c r="F892" s="11" t="s">
        <v>64</v>
      </c>
      <c r="G892" s="11">
        <v>7</v>
      </c>
      <c r="H892" s="11" t="s">
        <v>70</v>
      </c>
      <c r="I892" s="11">
        <v>3</v>
      </c>
      <c r="J892" s="11">
        <v>1300</v>
      </c>
      <c r="K892" s="11">
        <v>1300</v>
      </c>
      <c r="L892" s="11">
        <v>623</v>
      </c>
      <c r="M892" s="12">
        <v>8.9201990875200003</v>
      </c>
      <c r="N892" s="13">
        <v>1</v>
      </c>
      <c r="O892" s="14">
        <f t="shared" si="65"/>
        <v>8.9201990875200003</v>
      </c>
      <c r="P892" s="14">
        <v>8.0561690000000006</v>
      </c>
      <c r="Q892" s="14">
        <v>1.229884</v>
      </c>
      <c r="R892" s="14">
        <f t="shared" si="66"/>
        <v>71.862631362706921</v>
      </c>
      <c r="S892" s="14">
        <f t="shared" si="67"/>
        <v>10.970810134555448</v>
      </c>
      <c r="T892" s="13">
        <v>0.93</v>
      </c>
      <c r="U892" s="13">
        <v>0.92</v>
      </c>
      <c r="V892" s="14">
        <f t="shared" si="68"/>
        <v>66.832247167317433</v>
      </c>
      <c r="W892" s="14">
        <f t="shared" si="69"/>
        <v>10.093145323791012</v>
      </c>
    </row>
    <row r="893" spans="1:23">
      <c r="A893" s="11" t="s">
        <v>69</v>
      </c>
      <c r="B893" s="11" t="s">
        <v>65</v>
      </c>
      <c r="C893" s="12">
        <v>2801.4396430400002</v>
      </c>
      <c r="D893" s="11">
        <v>3</v>
      </c>
      <c r="E893" s="11">
        <v>17941</v>
      </c>
      <c r="F893" s="11" t="s">
        <v>71</v>
      </c>
      <c r="G893" s="11">
        <v>6</v>
      </c>
      <c r="H893" s="11" t="s">
        <v>62</v>
      </c>
      <c r="I893" s="11">
        <v>1</v>
      </c>
      <c r="J893" s="11">
        <v>1100</v>
      </c>
      <c r="K893" s="11">
        <v>1100</v>
      </c>
      <c r="L893" s="11">
        <v>601</v>
      </c>
      <c r="M893" s="12">
        <v>0.33123049215</v>
      </c>
      <c r="N893" s="13">
        <v>1</v>
      </c>
      <c r="O893" s="14">
        <f t="shared" si="65"/>
        <v>0.33123049215</v>
      </c>
      <c r="P893" s="14">
        <v>3.5777009999999998</v>
      </c>
      <c r="Q893" s="14">
        <v>0.57879899999999995</v>
      </c>
      <c r="R893" s="14">
        <f t="shared" si="66"/>
        <v>1.185043662995547</v>
      </c>
      <c r="S893" s="14">
        <f t="shared" si="67"/>
        <v>0.19171587762592784</v>
      </c>
      <c r="T893" s="13">
        <v>0.59519999999999995</v>
      </c>
      <c r="U893" s="13">
        <v>0.5796</v>
      </c>
      <c r="V893" s="14">
        <f t="shared" si="68"/>
        <v>0.70533798821494953</v>
      </c>
      <c r="W893" s="14">
        <f t="shared" si="69"/>
        <v>0.11111852267198778</v>
      </c>
    </row>
    <row r="894" spans="1:23">
      <c r="A894" s="11" t="s">
        <v>69</v>
      </c>
      <c r="B894" s="11" t="s">
        <v>65</v>
      </c>
      <c r="C894" s="12">
        <v>2801.4396430400002</v>
      </c>
      <c r="D894" s="11">
        <v>3</v>
      </c>
      <c r="E894" s="11">
        <v>17942</v>
      </c>
      <c r="F894" s="11" t="s">
        <v>71</v>
      </c>
      <c r="G894" s="11">
        <v>6</v>
      </c>
      <c r="H894" s="11" t="s">
        <v>70</v>
      </c>
      <c r="I894" s="11">
        <v>3</v>
      </c>
      <c r="J894" s="11">
        <v>1390</v>
      </c>
      <c r="K894" s="11">
        <v>1390</v>
      </c>
      <c r="L894" s="11">
        <v>603</v>
      </c>
      <c r="M894" s="12">
        <v>4.5059444635099997</v>
      </c>
      <c r="N894" s="13">
        <v>1</v>
      </c>
      <c r="O894" s="14">
        <f t="shared" si="65"/>
        <v>4.5059444635099997</v>
      </c>
      <c r="P894" s="14">
        <v>7.6212270000000002</v>
      </c>
      <c r="Q894" s="14">
        <v>1.1483810000000001</v>
      </c>
      <c r="R894" s="14">
        <f t="shared" si="66"/>
        <v>34.340825605802927</v>
      </c>
      <c r="S894" s="14">
        <f t="shared" si="67"/>
        <v>5.1745410089500776</v>
      </c>
      <c r="T894" s="13">
        <v>0.59519999999999995</v>
      </c>
      <c r="U894" s="13">
        <v>0.5796</v>
      </c>
      <c r="V894" s="14">
        <f t="shared" si="68"/>
        <v>20.439659400573902</v>
      </c>
      <c r="W894" s="14">
        <f t="shared" si="69"/>
        <v>2.9991639687874652</v>
      </c>
    </row>
    <row r="895" spans="1:23">
      <c r="A895" s="11" t="s">
        <v>69</v>
      </c>
      <c r="B895" s="11" t="s">
        <v>65</v>
      </c>
      <c r="C895" s="12">
        <v>2801.4396430400002</v>
      </c>
      <c r="D895" s="11">
        <v>3</v>
      </c>
      <c r="E895" s="11">
        <v>17943</v>
      </c>
      <c r="F895" s="11" t="s">
        <v>64</v>
      </c>
      <c r="G895" s="11">
        <v>7</v>
      </c>
      <c r="H895" s="11" t="s">
        <v>70</v>
      </c>
      <c r="I895" s="11">
        <v>3</v>
      </c>
      <c r="J895" s="11">
        <v>1390</v>
      </c>
      <c r="K895" s="11">
        <v>1390</v>
      </c>
      <c r="L895" s="11">
        <v>623</v>
      </c>
      <c r="M895" s="12">
        <v>3.71839040385</v>
      </c>
      <c r="N895" s="13">
        <v>1</v>
      </c>
      <c r="O895" s="14">
        <f t="shared" si="65"/>
        <v>3.71839040385</v>
      </c>
      <c r="P895" s="14">
        <v>8.0561690000000006</v>
      </c>
      <c r="Q895" s="14">
        <v>1.229884</v>
      </c>
      <c r="R895" s="14">
        <f t="shared" si="66"/>
        <v>29.955981501393854</v>
      </c>
      <c r="S895" s="14">
        <f t="shared" si="67"/>
        <v>4.5731888634486531</v>
      </c>
      <c r="T895" s="13">
        <v>0.93</v>
      </c>
      <c r="U895" s="13">
        <v>0.92</v>
      </c>
      <c r="V895" s="14">
        <f t="shared" si="68"/>
        <v>27.859062796296286</v>
      </c>
      <c r="W895" s="14">
        <f t="shared" si="69"/>
        <v>4.2073337543727609</v>
      </c>
    </row>
    <row r="896" spans="1:23">
      <c r="A896" s="11" t="s">
        <v>69</v>
      </c>
      <c r="B896" s="11" t="s">
        <v>65</v>
      </c>
      <c r="C896" s="12">
        <v>2801.4396430400002</v>
      </c>
      <c r="D896" s="11">
        <v>3</v>
      </c>
      <c r="E896" s="11">
        <v>17944</v>
      </c>
      <c r="F896" s="11" t="s">
        <v>64</v>
      </c>
      <c r="G896" s="11">
        <v>7</v>
      </c>
      <c r="H896" s="11" t="s">
        <v>70</v>
      </c>
      <c r="I896" s="11">
        <v>3</v>
      </c>
      <c r="J896" s="11">
        <v>1390</v>
      </c>
      <c r="K896" s="11">
        <v>1390</v>
      </c>
      <c r="L896" s="11">
        <v>623</v>
      </c>
      <c r="M896" s="12">
        <v>1.8246311595200002E-2</v>
      </c>
      <c r="N896" s="13">
        <v>1</v>
      </c>
      <c r="O896" s="14">
        <f t="shared" si="65"/>
        <v>1.8246311595200002E-2</v>
      </c>
      <c r="P896" s="14">
        <v>8.0561690000000006</v>
      </c>
      <c r="Q896" s="14">
        <v>1.229884</v>
      </c>
      <c r="R896" s="14">
        <f t="shared" si="66"/>
        <v>0.14699536983759082</v>
      </c>
      <c r="S896" s="14">
        <f t="shared" si="67"/>
        <v>2.2440846689950958E-2</v>
      </c>
      <c r="T896" s="13">
        <v>0.93</v>
      </c>
      <c r="U896" s="13">
        <v>0.92</v>
      </c>
      <c r="V896" s="14">
        <f t="shared" si="68"/>
        <v>0.13670569394895946</v>
      </c>
      <c r="W896" s="14">
        <f t="shared" si="69"/>
        <v>2.0645578954754881E-2</v>
      </c>
    </row>
    <row r="897" spans="1:23">
      <c r="A897" s="11" t="s">
        <v>69</v>
      </c>
      <c r="B897" s="11" t="s">
        <v>65</v>
      </c>
      <c r="C897" s="12">
        <v>2801.4396430400002</v>
      </c>
      <c r="D897" s="11">
        <v>3</v>
      </c>
      <c r="E897" s="11">
        <v>17945</v>
      </c>
      <c r="F897" s="11" t="s">
        <v>71</v>
      </c>
      <c r="G897" s="11">
        <v>6</v>
      </c>
      <c r="H897" s="11" t="s">
        <v>70</v>
      </c>
      <c r="I897" s="11">
        <v>3</v>
      </c>
      <c r="J897" s="11">
        <v>1390</v>
      </c>
      <c r="K897" s="11">
        <v>1390</v>
      </c>
      <c r="L897" s="11">
        <v>603</v>
      </c>
      <c r="M897" s="12">
        <v>0.182708010527</v>
      </c>
      <c r="N897" s="13">
        <v>1</v>
      </c>
      <c r="O897" s="14">
        <f t="shared" si="65"/>
        <v>0.182708010527</v>
      </c>
      <c r="P897" s="14">
        <v>7.6212270000000002</v>
      </c>
      <c r="Q897" s="14">
        <v>1.1483810000000001</v>
      </c>
      <c r="R897" s="14">
        <f t="shared" si="66"/>
        <v>1.3924592229446566</v>
      </c>
      <c r="S897" s="14">
        <f t="shared" si="67"/>
        <v>0.20981840783700681</v>
      </c>
      <c r="T897" s="13">
        <v>0.59519999999999995</v>
      </c>
      <c r="U897" s="13">
        <v>0.5796</v>
      </c>
      <c r="V897" s="14">
        <f t="shared" si="68"/>
        <v>0.82879172949665958</v>
      </c>
      <c r="W897" s="14">
        <f t="shared" si="69"/>
        <v>0.12161074918232914</v>
      </c>
    </row>
    <row r="898" spans="1:23">
      <c r="A898" s="11" t="s">
        <v>69</v>
      </c>
      <c r="B898" s="11" t="s">
        <v>65</v>
      </c>
      <c r="C898" s="12">
        <v>2801.4396430400002</v>
      </c>
      <c r="D898" s="11">
        <v>3</v>
      </c>
      <c r="E898" s="11">
        <v>17946</v>
      </c>
      <c r="F898" s="11" t="s">
        <v>64</v>
      </c>
      <c r="G898" s="11">
        <v>7</v>
      </c>
      <c r="H898" s="11" t="s">
        <v>70</v>
      </c>
      <c r="I898" s="11">
        <v>3</v>
      </c>
      <c r="J898" s="11">
        <v>1390</v>
      </c>
      <c r="K898" s="11">
        <v>1390</v>
      </c>
      <c r="L898" s="11">
        <v>623</v>
      </c>
      <c r="M898" s="12">
        <v>9.2631061525499998</v>
      </c>
      <c r="N898" s="13">
        <v>1</v>
      </c>
      <c r="O898" s="14">
        <f t="shared" si="65"/>
        <v>9.2631061525499998</v>
      </c>
      <c r="P898" s="14">
        <v>8.0561690000000006</v>
      </c>
      <c r="Q898" s="14">
        <v>1.229884</v>
      </c>
      <c r="R898" s="14">
        <f t="shared" si="66"/>
        <v>74.625148629882588</v>
      </c>
      <c r="S898" s="14">
        <f t="shared" si="67"/>
        <v>11.392546047322805</v>
      </c>
      <c r="T898" s="13">
        <v>0.93</v>
      </c>
      <c r="U898" s="13">
        <v>0.92</v>
      </c>
      <c r="V898" s="14">
        <f t="shared" si="68"/>
        <v>69.401388225790811</v>
      </c>
      <c r="W898" s="14">
        <f t="shared" si="69"/>
        <v>10.48114236353698</v>
      </c>
    </row>
    <row r="899" spans="1:23">
      <c r="A899" s="11" t="s">
        <v>69</v>
      </c>
      <c r="B899" s="11" t="s">
        <v>65</v>
      </c>
      <c r="C899" s="12">
        <v>2801.4396430400002</v>
      </c>
      <c r="D899" s="11">
        <v>3</v>
      </c>
      <c r="E899" s="11">
        <v>17947</v>
      </c>
      <c r="F899" s="11" t="s">
        <v>71</v>
      </c>
      <c r="G899" s="11">
        <v>6</v>
      </c>
      <c r="H899" s="11" t="s">
        <v>63</v>
      </c>
      <c r="I899" s="11">
        <v>6</v>
      </c>
      <c r="J899" s="11">
        <v>7410</v>
      </c>
      <c r="K899" s="11">
        <v>7410</v>
      </c>
      <c r="L899" s="11">
        <v>606</v>
      </c>
      <c r="M899" s="12">
        <v>5.4210384081900003</v>
      </c>
      <c r="N899" s="13">
        <v>1</v>
      </c>
      <c r="O899" s="14">
        <f t="shared" ref="O899:O962" si="70">M899*N899</f>
        <v>5.4210384081900003</v>
      </c>
      <c r="P899" s="14">
        <v>3.5380319999999998</v>
      </c>
      <c r="Q899" s="14">
        <v>0.14662800000000001</v>
      </c>
      <c r="R899" s="14">
        <f t="shared" ref="R899:R962" si="71">O899*P899</f>
        <v>19.179807361405281</v>
      </c>
      <c r="S899" s="14">
        <f t="shared" ref="S899:S962" si="72">O899*Q899</f>
        <v>0.79487601971608346</v>
      </c>
      <c r="T899" s="13">
        <v>0.59519999999999995</v>
      </c>
      <c r="U899" s="13">
        <v>0.5796</v>
      </c>
      <c r="V899" s="14">
        <f t="shared" ref="V899:V962" si="73">R899*T899</f>
        <v>11.415821341508423</v>
      </c>
      <c r="W899" s="14">
        <f t="shared" ref="W899:W962" si="74">S899*U899</f>
        <v>0.46071014102744196</v>
      </c>
    </row>
    <row r="900" spans="1:23">
      <c r="A900" s="11" t="s">
        <v>69</v>
      </c>
      <c r="B900" s="11" t="s">
        <v>65</v>
      </c>
      <c r="C900" s="12">
        <v>2801.4396430400002</v>
      </c>
      <c r="D900" s="11">
        <v>3</v>
      </c>
      <c r="E900" s="11">
        <v>17948</v>
      </c>
      <c r="F900" s="11" t="s">
        <v>64</v>
      </c>
      <c r="G900" s="11">
        <v>7</v>
      </c>
      <c r="H900" s="11" t="s">
        <v>63</v>
      </c>
      <c r="I900" s="11">
        <v>6</v>
      </c>
      <c r="J900" s="11">
        <v>7410</v>
      </c>
      <c r="K900" s="11">
        <v>7410</v>
      </c>
      <c r="L900" s="11">
        <v>626</v>
      </c>
      <c r="M900" s="12">
        <v>7.0468518845499997</v>
      </c>
      <c r="N900" s="13">
        <v>1</v>
      </c>
      <c r="O900" s="14">
        <f t="shared" si="70"/>
        <v>7.0468518845499997</v>
      </c>
      <c r="P900" s="14">
        <v>3.6973400000000001</v>
      </c>
      <c r="Q900" s="14">
        <v>0.14446200000000001</v>
      </c>
      <c r="R900" s="14">
        <f t="shared" si="71"/>
        <v>26.054607346822095</v>
      </c>
      <c r="S900" s="14">
        <f t="shared" si="72"/>
        <v>1.0180023169458621</v>
      </c>
      <c r="T900" s="13">
        <v>0.93</v>
      </c>
      <c r="U900" s="13">
        <v>0.92</v>
      </c>
      <c r="V900" s="14">
        <f t="shared" si="73"/>
        <v>24.230784832544551</v>
      </c>
      <c r="W900" s="14">
        <f t="shared" si="74"/>
        <v>0.93656213159019319</v>
      </c>
    </row>
    <row r="901" spans="1:23">
      <c r="A901" s="11" t="s">
        <v>69</v>
      </c>
      <c r="B901" s="11" t="s">
        <v>65</v>
      </c>
      <c r="C901" s="12">
        <v>2801.4396430400002</v>
      </c>
      <c r="D901" s="11">
        <v>3</v>
      </c>
      <c r="E901" s="11">
        <v>17949</v>
      </c>
      <c r="F901" s="11" t="s">
        <v>71</v>
      </c>
      <c r="G901" s="11">
        <v>6</v>
      </c>
      <c r="H901" s="11" t="s">
        <v>63</v>
      </c>
      <c r="I901" s="11">
        <v>6</v>
      </c>
      <c r="J901" s="11">
        <v>7410</v>
      </c>
      <c r="K901" s="11">
        <v>7410</v>
      </c>
      <c r="L901" s="11">
        <v>606</v>
      </c>
      <c r="M901" s="12">
        <v>0.91110839030299995</v>
      </c>
      <c r="N901" s="13">
        <v>1</v>
      </c>
      <c r="O901" s="14">
        <f t="shared" si="70"/>
        <v>0.91110839030299995</v>
      </c>
      <c r="P901" s="14">
        <v>3.5380319999999998</v>
      </c>
      <c r="Q901" s="14">
        <v>0.14662800000000001</v>
      </c>
      <c r="R901" s="14">
        <f t="shared" si="71"/>
        <v>3.2235306403605035</v>
      </c>
      <c r="S901" s="14">
        <f t="shared" si="72"/>
        <v>0.13359400105334829</v>
      </c>
      <c r="T901" s="13">
        <v>0.59519999999999995</v>
      </c>
      <c r="U901" s="13">
        <v>0.5796</v>
      </c>
      <c r="V901" s="14">
        <f t="shared" si="73"/>
        <v>1.9186454371425716</v>
      </c>
      <c r="W901" s="14">
        <f t="shared" si="74"/>
        <v>7.7431083010520665E-2</v>
      </c>
    </row>
    <row r="902" spans="1:23">
      <c r="A902" s="11" t="s">
        <v>69</v>
      </c>
      <c r="B902" s="11" t="s">
        <v>65</v>
      </c>
      <c r="C902" s="12">
        <v>2801.4396430400002</v>
      </c>
      <c r="D902" s="11">
        <v>3</v>
      </c>
      <c r="E902" s="11">
        <v>17950</v>
      </c>
      <c r="F902" s="11" t="s">
        <v>64</v>
      </c>
      <c r="G902" s="11">
        <v>7</v>
      </c>
      <c r="H902" s="11" t="s">
        <v>63</v>
      </c>
      <c r="I902" s="11">
        <v>6</v>
      </c>
      <c r="J902" s="11">
        <v>7410</v>
      </c>
      <c r="K902" s="11">
        <v>7410</v>
      </c>
      <c r="L902" s="11">
        <v>626</v>
      </c>
      <c r="M902" s="12">
        <v>6.1994882310000001</v>
      </c>
      <c r="N902" s="13">
        <v>1</v>
      </c>
      <c r="O902" s="14">
        <f t="shared" si="70"/>
        <v>6.1994882310000001</v>
      </c>
      <c r="P902" s="14">
        <v>3.6973400000000001</v>
      </c>
      <c r="Q902" s="14">
        <v>0.14446200000000001</v>
      </c>
      <c r="R902" s="14">
        <f t="shared" si="71"/>
        <v>22.921615816005541</v>
      </c>
      <c r="S902" s="14">
        <f t="shared" si="72"/>
        <v>0.89559046882672211</v>
      </c>
      <c r="T902" s="13">
        <v>0.93</v>
      </c>
      <c r="U902" s="13">
        <v>0.92</v>
      </c>
      <c r="V902" s="14">
        <f t="shared" si="73"/>
        <v>21.317102708885155</v>
      </c>
      <c r="W902" s="14">
        <f t="shared" si="74"/>
        <v>0.82394323132058434</v>
      </c>
    </row>
    <row r="903" spans="1:23">
      <c r="A903" s="11" t="s">
        <v>69</v>
      </c>
      <c r="B903" s="11" t="s">
        <v>65</v>
      </c>
      <c r="C903" s="12">
        <v>2801.4396430400002</v>
      </c>
      <c r="D903" s="11">
        <v>3</v>
      </c>
      <c r="E903" s="11">
        <v>17951</v>
      </c>
      <c r="F903" s="11" t="s">
        <v>71</v>
      </c>
      <c r="G903" s="11">
        <v>6</v>
      </c>
      <c r="H903" s="11" t="s">
        <v>55</v>
      </c>
      <c r="I903" s="11">
        <v>2</v>
      </c>
      <c r="J903" s="11">
        <v>1200</v>
      </c>
      <c r="K903" s="11">
        <v>1200</v>
      </c>
      <c r="L903" s="11">
        <v>602</v>
      </c>
      <c r="M903" s="12">
        <v>0.19421883565799999</v>
      </c>
      <c r="N903" s="13">
        <v>1</v>
      </c>
      <c r="O903" s="14">
        <f t="shared" si="70"/>
        <v>0.19421883565799999</v>
      </c>
      <c r="P903" s="14">
        <v>6.6651429999999996</v>
      </c>
      <c r="Q903" s="14">
        <v>1.063094</v>
      </c>
      <c r="R903" s="14">
        <f t="shared" si="71"/>
        <v>1.294496312954069</v>
      </c>
      <c r="S903" s="14">
        <f t="shared" si="72"/>
        <v>0.20647287887500584</v>
      </c>
      <c r="T903" s="13">
        <v>0.59519999999999995</v>
      </c>
      <c r="U903" s="13">
        <v>0.5796</v>
      </c>
      <c r="V903" s="14">
        <f t="shared" si="73"/>
        <v>0.77048420547026175</v>
      </c>
      <c r="W903" s="14">
        <f t="shared" si="74"/>
        <v>0.11967168059595339</v>
      </c>
    </row>
    <row r="904" spans="1:23">
      <c r="A904" s="11" t="s">
        <v>69</v>
      </c>
      <c r="B904" s="11" t="s">
        <v>65</v>
      </c>
      <c r="C904" s="12">
        <v>2801.4396430400002</v>
      </c>
      <c r="D904" s="11">
        <v>3</v>
      </c>
      <c r="E904" s="11">
        <v>17952</v>
      </c>
      <c r="F904" s="11" t="s">
        <v>64</v>
      </c>
      <c r="G904" s="11">
        <v>7</v>
      </c>
      <c r="H904" s="11" t="s">
        <v>55</v>
      </c>
      <c r="I904" s="11">
        <v>2</v>
      </c>
      <c r="J904" s="11">
        <v>1200</v>
      </c>
      <c r="K904" s="11">
        <v>1200</v>
      </c>
      <c r="L904" s="11">
        <v>622</v>
      </c>
      <c r="M904" s="12">
        <v>0.18778722249099999</v>
      </c>
      <c r="N904" s="13">
        <v>1</v>
      </c>
      <c r="O904" s="14">
        <f t="shared" si="70"/>
        <v>0.18778722249099999</v>
      </c>
      <c r="P904" s="14">
        <v>6.4559959999999998</v>
      </c>
      <c r="Q904" s="14">
        <v>1.0023059999999999</v>
      </c>
      <c r="R904" s="14">
        <f t="shared" si="71"/>
        <v>1.212353557253006</v>
      </c>
      <c r="S904" s="14">
        <f t="shared" si="72"/>
        <v>0.18822025982606422</v>
      </c>
      <c r="T904" s="13">
        <v>0.93</v>
      </c>
      <c r="U904" s="13">
        <v>0.92</v>
      </c>
      <c r="V904" s="14">
        <f t="shared" si="73"/>
        <v>1.1274888082452956</v>
      </c>
      <c r="W904" s="14">
        <f t="shared" si="74"/>
        <v>0.17316263903997908</v>
      </c>
    </row>
    <row r="905" spans="1:23">
      <c r="A905" s="11" t="s">
        <v>69</v>
      </c>
      <c r="B905" s="11" t="s">
        <v>65</v>
      </c>
      <c r="C905" s="12">
        <v>2801.4396430400002</v>
      </c>
      <c r="D905" s="11">
        <v>3</v>
      </c>
      <c r="E905" s="11">
        <v>17955</v>
      </c>
      <c r="F905" s="11" t="s">
        <v>71</v>
      </c>
      <c r="G905" s="11">
        <v>6</v>
      </c>
      <c r="H905" s="11" t="s">
        <v>55</v>
      </c>
      <c r="I905" s="11">
        <v>2</v>
      </c>
      <c r="J905" s="11">
        <v>1200</v>
      </c>
      <c r="K905" s="11">
        <v>1200</v>
      </c>
      <c r="L905" s="11">
        <v>602</v>
      </c>
      <c r="M905" s="12">
        <v>0.81993277056199998</v>
      </c>
      <c r="N905" s="13">
        <v>1</v>
      </c>
      <c r="O905" s="14">
        <f t="shared" si="70"/>
        <v>0.81993277056199998</v>
      </c>
      <c r="P905" s="14">
        <v>6.6651429999999996</v>
      </c>
      <c r="Q905" s="14">
        <v>1.063094</v>
      </c>
      <c r="R905" s="14">
        <f t="shared" si="71"/>
        <v>5.4649691661819197</v>
      </c>
      <c r="S905" s="14">
        <f t="shared" si="72"/>
        <v>0.87166560878783883</v>
      </c>
      <c r="T905" s="13">
        <v>0.59519999999999995</v>
      </c>
      <c r="U905" s="13">
        <v>0.5796</v>
      </c>
      <c r="V905" s="14">
        <f t="shared" si="73"/>
        <v>3.2527496477114783</v>
      </c>
      <c r="W905" s="14">
        <f t="shared" si="74"/>
        <v>0.50521738685343143</v>
      </c>
    </row>
    <row r="906" spans="1:23">
      <c r="A906" s="11" t="s">
        <v>69</v>
      </c>
      <c r="B906" s="11" t="s">
        <v>65</v>
      </c>
      <c r="C906" s="12">
        <v>2801.4396430400002</v>
      </c>
      <c r="D906" s="11">
        <v>3</v>
      </c>
      <c r="E906" s="11">
        <v>17956</v>
      </c>
      <c r="F906" s="11" t="s">
        <v>71</v>
      </c>
      <c r="G906" s="11">
        <v>6</v>
      </c>
      <c r="H906" s="11" t="s">
        <v>55</v>
      </c>
      <c r="I906" s="11">
        <v>2</v>
      </c>
      <c r="J906" s="11">
        <v>1200</v>
      </c>
      <c r="K906" s="11">
        <v>1200</v>
      </c>
      <c r="L906" s="11">
        <v>602</v>
      </c>
      <c r="M906" s="12">
        <v>1.5332886810599999</v>
      </c>
      <c r="N906" s="13">
        <v>1</v>
      </c>
      <c r="O906" s="14">
        <f t="shared" si="70"/>
        <v>1.5332886810599999</v>
      </c>
      <c r="P906" s="14">
        <v>6.6651429999999996</v>
      </c>
      <c r="Q906" s="14">
        <v>1.063094</v>
      </c>
      <c r="R906" s="14">
        <f t="shared" si="71"/>
        <v>10.21958831954629</v>
      </c>
      <c r="S906" s="14">
        <f t="shared" si="72"/>
        <v>1.6300299971027996</v>
      </c>
      <c r="T906" s="13">
        <v>0.59519999999999995</v>
      </c>
      <c r="U906" s="13">
        <v>0.5796</v>
      </c>
      <c r="V906" s="14">
        <f t="shared" si="73"/>
        <v>6.0826989677939514</v>
      </c>
      <c r="W906" s="14">
        <f t="shared" si="74"/>
        <v>0.94476538632078266</v>
      </c>
    </row>
    <row r="907" spans="1:23">
      <c r="A907" s="11" t="s">
        <v>69</v>
      </c>
      <c r="B907" s="11" t="s">
        <v>65</v>
      </c>
      <c r="C907" s="12">
        <v>2801.4396430400002</v>
      </c>
      <c r="D907" s="11">
        <v>3</v>
      </c>
      <c r="E907" s="11">
        <v>17957</v>
      </c>
      <c r="F907" s="11" t="s">
        <v>64</v>
      </c>
      <c r="G907" s="11">
        <v>7</v>
      </c>
      <c r="H907" s="11" t="s">
        <v>55</v>
      </c>
      <c r="I907" s="11">
        <v>2</v>
      </c>
      <c r="J907" s="11">
        <v>1200</v>
      </c>
      <c r="K907" s="11">
        <v>1200</v>
      </c>
      <c r="L907" s="11">
        <v>622</v>
      </c>
      <c r="M907" s="12">
        <v>0.601497399371</v>
      </c>
      <c r="N907" s="13">
        <v>1</v>
      </c>
      <c r="O907" s="14">
        <f t="shared" si="70"/>
        <v>0.601497399371</v>
      </c>
      <c r="P907" s="14">
        <v>6.4559959999999998</v>
      </c>
      <c r="Q907" s="14">
        <v>1.0023059999999999</v>
      </c>
      <c r="R907" s="14">
        <f t="shared" si="71"/>
        <v>3.8832648043495785</v>
      </c>
      <c r="S907" s="14">
        <f t="shared" si="72"/>
        <v>0.6028844523739495</v>
      </c>
      <c r="T907" s="13">
        <v>0.93</v>
      </c>
      <c r="U907" s="13">
        <v>0.92</v>
      </c>
      <c r="V907" s="14">
        <f t="shared" si="73"/>
        <v>3.6114362680451082</v>
      </c>
      <c r="W907" s="14">
        <f t="shared" si="74"/>
        <v>0.5546536961840336</v>
      </c>
    </row>
    <row r="908" spans="1:23">
      <c r="A908" s="11" t="s">
        <v>69</v>
      </c>
      <c r="B908" s="11" t="s">
        <v>65</v>
      </c>
      <c r="C908" s="12">
        <v>2801.4396430400002</v>
      </c>
      <c r="D908" s="11">
        <v>3</v>
      </c>
      <c r="E908" s="11">
        <v>17959</v>
      </c>
      <c r="F908" s="11" t="s">
        <v>71</v>
      </c>
      <c r="G908" s="11">
        <v>6</v>
      </c>
      <c r="H908" s="11" t="s">
        <v>55</v>
      </c>
      <c r="I908" s="11">
        <v>2</v>
      </c>
      <c r="J908" s="11">
        <v>1200</v>
      </c>
      <c r="K908" s="11">
        <v>1200</v>
      </c>
      <c r="L908" s="11">
        <v>602</v>
      </c>
      <c r="M908" s="12">
        <v>0.51659136892099999</v>
      </c>
      <c r="N908" s="13">
        <v>1</v>
      </c>
      <c r="O908" s="14">
        <f t="shared" si="70"/>
        <v>0.51659136892099999</v>
      </c>
      <c r="P908" s="14">
        <v>6.6651429999999996</v>
      </c>
      <c r="Q908" s="14">
        <v>1.063094</v>
      </c>
      <c r="R908" s="14">
        <f t="shared" si="71"/>
        <v>3.4431553464242204</v>
      </c>
      <c r="S908" s="14">
        <f t="shared" si="72"/>
        <v>0.54918518475170153</v>
      </c>
      <c r="T908" s="13">
        <v>0.59519999999999995</v>
      </c>
      <c r="U908" s="13">
        <v>0.5796</v>
      </c>
      <c r="V908" s="14">
        <f t="shared" si="73"/>
        <v>2.0493660621916958</v>
      </c>
      <c r="W908" s="14">
        <f t="shared" si="74"/>
        <v>0.31830773308208621</v>
      </c>
    </row>
    <row r="909" spans="1:23">
      <c r="A909" s="11" t="s">
        <v>69</v>
      </c>
      <c r="B909" s="11" t="s">
        <v>65</v>
      </c>
      <c r="C909" s="12">
        <v>2801.4396430400002</v>
      </c>
      <c r="D909" s="11">
        <v>3</v>
      </c>
      <c r="E909" s="11">
        <v>17960</v>
      </c>
      <c r="F909" s="11" t="s">
        <v>64</v>
      </c>
      <c r="G909" s="11">
        <v>7</v>
      </c>
      <c r="H909" s="11" t="s">
        <v>55</v>
      </c>
      <c r="I909" s="11">
        <v>2</v>
      </c>
      <c r="J909" s="11">
        <v>1200</v>
      </c>
      <c r="K909" s="11">
        <v>1200</v>
      </c>
      <c r="L909" s="11">
        <v>622</v>
      </c>
      <c r="M909" s="12">
        <v>0.22334344467100001</v>
      </c>
      <c r="N909" s="13">
        <v>1</v>
      </c>
      <c r="O909" s="14">
        <f t="shared" si="70"/>
        <v>0.22334344467100001</v>
      </c>
      <c r="P909" s="14">
        <v>6.4559959999999998</v>
      </c>
      <c r="Q909" s="14">
        <v>1.0023059999999999</v>
      </c>
      <c r="R909" s="14">
        <f t="shared" si="71"/>
        <v>1.4419043854221973</v>
      </c>
      <c r="S909" s="14">
        <f t="shared" si="72"/>
        <v>0.2238584746544113</v>
      </c>
      <c r="T909" s="13">
        <v>0.93</v>
      </c>
      <c r="U909" s="13">
        <v>0.92</v>
      </c>
      <c r="V909" s="14">
        <f t="shared" si="73"/>
        <v>1.3409710784426436</v>
      </c>
      <c r="W909" s="14">
        <f t="shared" si="74"/>
        <v>0.2059497966820584</v>
      </c>
    </row>
    <row r="910" spans="1:23">
      <c r="A910" s="11" t="s">
        <v>69</v>
      </c>
      <c r="B910" s="11" t="s">
        <v>65</v>
      </c>
      <c r="C910" s="12">
        <v>2801.4396430400002</v>
      </c>
      <c r="D910" s="11">
        <v>3</v>
      </c>
      <c r="E910" s="11">
        <v>17961</v>
      </c>
      <c r="F910" s="11" t="s">
        <v>71</v>
      </c>
      <c r="G910" s="11">
        <v>6</v>
      </c>
      <c r="H910" s="11" t="s">
        <v>62</v>
      </c>
      <c r="I910" s="11">
        <v>1</v>
      </c>
      <c r="J910" s="11">
        <v>1100</v>
      </c>
      <c r="K910" s="11">
        <v>1100</v>
      </c>
      <c r="L910" s="11">
        <v>601</v>
      </c>
      <c r="M910" s="12">
        <v>6.2497269297400002E-2</v>
      </c>
      <c r="N910" s="13">
        <v>1</v>
      </c>
      <c r="O910" s="14">
        <f t="shared" si="70"/>
        <v>6.2497269297400002E-2</v>
      </c>
      <c r="P910" s="14">
        <v>3.5777009999999998</v>
      </c>
      <c r="Q910" s="14">
        <v>0.57879899999999995</v>
      </c>
      <c r="R910" s="14">
        <f t="shared" si="71"/>
        <v>0.22359654286257727</v>
      </c>
      <c r="S910" s="14">
        <f t="shared" si="72"/>
        <v>3.617335697206582E-2</v>
      </c>
      <c r="T910" s="13">
        <v>0.59519999999999995</v>
      </c>
      <c r="U910" s="13">
        <v>0.5796</v>
      </c>
      <c r="V910" s="14">
        <f t="shared" si="73"/>
        <v>0.13308466231180599</v>
      </c>
      <c r="W910" s="14">
        <f t="shared" si="74"/>
        <v>2.0966077701009351E-2</v>
      </c>
    </row>
    <row r="911" spans="1:23">
      <c r="A911" s="11" t="s">
        <v>69</v>
      </c>
      <c r="B911" s="11" t="s">
        <v>65</v>
      </c>
      <c r="C911" s="12">
        <v>2801.4396430400002</v>
      </c>
      <c r="D911" s="11">
        <v>3</v>
      </c>
      <c r="E911" s="11">
        <v>17994</v>
      </c>
      <c r="F911" s="11" t="s">
        <v>64</v>
      </c>
      <c r="G911" s="11">
        <v>7</v>
      </c>
      <c r="H911" s="11" t="s">
        <v>51</v>
      </c>
      <c r="I911" s="11">
        <v>4</v>
      </c>
      <c r="J911" s="11">
        <v>8140</v>
      </c>
      <c r="K911" s="11">
        <v>8140</v>
      </c>
      <c r="L911" s="11">
        <v>624</v>
      </c>
      <c r="M911" s="12">
        <v>1.1211860527899999E-3</v>
      </c>
      <c r="N911" s="13">
        <v>1</v>
      </c>
      <c r="O911" s="14">
        <f t="shared" si="70"/>
        <v>1.1211860527899999E-3</v>
      </c>
      <c r="P911" s="14">
        <v>8.9435769999999994</v>
      </c>
      <c r="Q911" s="14">
        <v>1.3322039999999999</v>
      </c>
      <c r="R911" s="14">
        <f t="shared" si="71"/>
        <v>1.0027413794453429E-2</v>
      </c>
      <c r="S911" s="14">
        <f t="shared" si="72"/>
        <v>1.493648544271049E-3</v>
      </c>
      <c r="T911" s="13">
        <v>0.93</v>
      </c>
      <c r="U911" s="13">
        <v>0.92</v>
      </c>
      <c r="V911" s="14">
        <f t="shared" si="73"/>
        <v>9.3254948288416899E-3</v>
      </c>
      <c r="W911" s="14">
        <f t="shared" si="74"/>
        <v>1.3741566607293652E-3</v>
      </c>
    </row>
    <row r="912" spans="1:23">
      <c r="A912" s="11" t="s">
        <v>69</v>
      </c>
      <c r="B912" s="11" t="s">
        <v>65</v>
      </c>
      <c r="C912" s="12">
        <v>2801.4396430400002</v>
      </c>
      <c r="D912" s="11">
        <v>3</v>
      </c>
      <c r="E912" s="11">
        <v>17995</v>
      </c>
      <c r="F912" s="11" t="s">
        <v>64</v>
      </c>
      <c r="G912" s="11">
        <v>7</v>
      </c>
      <c r="H912" s="11" t="s">
        <v>51</v>
      </c>
      <c r="I912" s="11">
        <v>4</v>
      </c>
      <c r="J912" s="11">
        <v>8140</v>
      </c>
      <c r="K912" s="11">
        <v>8140</v>
      </c>
      <c r="L912" s="11">
        <v>624</v>
      </c>
      <c r="M912" s="12">
        <v>2.8423578588899998</v>
      </c>
      <c r="N912" s="13">
        <v>1</v>
      </c>
      <c r="O912" s="14">
        <f t="shared" si="70"/>
        <v>2.8423578588899998</v>
      </c>
      <c r="P912" s="14">
        <v>8.9435769999999994</v>
      </c>
      <c r="Q912" s="14">
        <v>1.3322039999999999</v>
      </c>
      <c r="R912" s="14">
        <f t="shared" si="71"/>
        <v>25.420846372537845</v>
      </c>
      <c r="S912" s="14">
        <f t="shared" si="72"/>
        <v>3.786600509044693</v>
      </c>
      <c r="T912" s="13">
        <v>0.93</v>
      </c>
      <c r="U912" s="13">
        <v>0.92</v>
      </c>
      <c r="V912" s="14">
        <f t="shared" si="73"/>
        <v>23.641387126460199</v>
      </c>
      <c r="W912" s="14">
        <f t="shared" si="74"/>
        <v>3.4836724683211178</v>
      </c>
    </row>
    <row r="913" spans="1:23">
      <c r="A913" s="11" t="s">
        <v>69</v>
      </c>
      <c r="B913" s="11" t="s">
        <v>65</v>
      </c>
      <c r="C913" s="12">
        <v>2801.4396430400002</v>
      </c>
      <c r="D913" s="11">
        <v>3</v>
      </c>
      <c r="E913" s="11">
        <v>17996</v>
      </c>
      <c r="F913" s="11" t="s">
        <v>64</v>
      </c>
      <c r="G913" s="11">
        <v>7</v>
      </c>
      <c r="H913" s="11" t="s">
        <v>57</v>
      </c>
      <c r="I913" s="11">
        <v>11</v>
      </c>
      <c r="J913" s="11">
        <v>4340</v>
      </c>
      <c r="K913" s="11">
        <v>4340</v>
      </c>
      <c r="L913" s="11">
        <v>631</v>
      </c>
      <c r="M913" s="12">
        <v>2.0427951485600002</v>
      </c>
      <c r="N913" s="13">
        <v>1</v>
      </c>
      <c r="O913" s="14">
        <f t="shared" si="70"/>
        <v>2.0427951485600002</v>
      </c>
      <c r="P913" s="14">
        <v>3.2994349999999999</v>
      </c>
      <c r="Q913" s="14">
        <v>0.11773699999999999</v>
      </c>
      <c r="R913" s="14">
        <f t="shared" si="71"/>
        <v>6.7400698109890644</v>
      </c>
      <c r="S913" s="14">
        <f t="shared" si="72"/>
        <v>0.24051257240600873</v>
      </c>
      <c r="T913" s="13">
        <v>0.93</v>
      </c>
      <c r="U913" s="13">
        <v>0.92</v>
      </c>
      <c r="V913" s="14">
        <f t="shared" si="73"/>
        <v>6.2682649242198298</v>
      </c>
      <c r="W913" s="14">
        <f t="shared" si="74"/>
        <v>0.22127156661352804</v>
      </c>
    </row>
    <row r="914" spans="1:23">
      <c r="A914" s="11" t="s">
        <v>69</v>
      </c>
      <c r="B914" s="11" t="s">
        <v>65</v>
      </c>
      <c r="C914" s="12">
        <v>2801.4396430400002</v>
      </c>
      <c r="D914" s="11">
        <v>3</v>
      </c>
      <c r="E914" s="11">
        <v>18009</v>
      </c>
      <c r="F914" s="11" t="s">
        <v>64</v>
      </c>
      <c r="G914" s="11">
        <v>7</v>
      </c>
      <c r="H914" s="11" t="s">
        <v>51</v>
      </c>
      <c r="I914" s="11">
        <v>4</v>
      </c>
      <c r="J914" s="11">
        <v>8140</v>
      </c>
      <c r="K914" s="11">
        <v>8140</v>
      </c>
      <c r="L914" s="11">
        <v>624</v>
      </c>
      <c r="M914" s="12">
        <v>0.16283207636800001</v>
      </c>
      <c r="N914" s="13">
        <v>1</v>
      </c>
      <c r="O914" s="14">
        <f t="shared" si="70"/>
        <v>0.16283207636800001</v>
      </c>
      <c r="P914" s="14">
        <v>8.9435769999999994</v>
      </c>
      <c r="Q914" s="14">
        <v>1.3322039999999999</v>
      </c>
      <c r="R914" s="14">
        <f t="shared" si="71"/>
        <v>1.4563012130670883</v>
      </c>
      <c r="S914" s="14">
        <f t="shared" si="72"/>
        <v>0.21692554346575507</v>
      </c>
      <c r="T914" s="13">
        <v>0.93</v>
      </c>
      <c r="U914" s="13">
        <v>0.92</v>
      </c>
      <c r="V914" s="14">
        <f t="shared" si="73"/>
        <v>1.3543601281523923</v>
      </c>
      <c r="W914" s="14">
        <f t="shared" si="74"/>
        <v>0.19957149998849469</v>
      </c>
    </row>
    <row r="915" spans="1:23">
      <c r="A915" s="11" t="s">
        <v>69</v>
      </c>
      <c r="B915" s="11" t="s">
        <v>65</v>
      </c>
      <c r="C915" s="12">
        <v>2801.4396430400002</v>
      </c>
      <c r="D915" s="11">
        <v>3</v>
      </c>
      <c r="E915" s="11">
        <v>18010</v>
      </c>
      <c r="F915" s="11" t="s">
        <v>64</v>
      </c>
      <c r="G915" s="11">
        <v>7</v>
      </c>
      <c r="H915" s="11" t="s">
        <v>56</v>
      </c>
      <c r="I915" s="11">
        <v>7</v>
      </c>
      <c r="J915" s="11">
        <v>2110</v>
      </c>
      <c r="K915" s="11">
        <v>2110</v>
      </c>
      <c r="L915" s="11">
        <v>627</v>
      </c>
      <c r="M915" s="12">
        <v>7.86858822551E-5</v>
      </c>
      <c r="N915" s="13">
        <v>1</v>
      </c>
      <c r="O915" s="14">
        <f t="shared" si="70"/>
        <v>7.86858822551E-5</v>
      </c>
      <c r="P915" s="14">
        <v>6.1202810000000003</v>
      </c>
      <c r="Q915" s="14">
        <v>1.0088379999999999</v>
      </c>
      <c r="R915" s="14">
        <f t="shared" si="71"/>
        <v>4.815797101341257E-4</v>
      </c>
      <c r="S915" s="14">
        <f t="shared" si="72"/>
        <v>7.9381308082470564E-5</v>
      </c>
      <c r="T915" s="13">
        <v>0.93</v>
      </c>
      <c r="U915" s="13">
        <v>0.92</v>
      </c>
      <c r="V915" s="14">
        <f t="shared" si="73"/>
        <v>4.4786913042473692E-4</v>
      </c>
      <c r="W915" s="14">
        <f t="shared" si="74"/>
        <v>7.3030803435872923E-5</v>
      </c>
    </row>
    <row r="916" spans="1:23">
      <c r="A916" s="11" t="s">
        <v>69</v>
      </c>
      <c r="B916" s="11" t="s">
        <v>65</v>
      </c>
      <c r="C916" s="12">
        <v>2801.4396430400002</v>
      </c>
      <c r="D916" s="11">
        <v>3</v>
      </c>
      <c r="E916" s="11">
        <v>18011</v>
      </c>
      <c r="F916" s="11" t="s">
        <v>64</v>
      </c>
      <c r="G916" s="11">
        <v>7</v>
      </c>
      <c r="H916" s="11" t="s">
        <v>68</v>
      </c>
      <c r="I916" s="11">
        <v>10</v>
      </c>
      <c r="J916" s="11">
        <v>3100</v>
      </c>
      <c r="K916" s="11">
        <v>3100</v>
      </c>
      <c r="L916" s="11">
        <v>630</v>
      </c>
      <c r="M916" s="12">
        <v>7.9279336650099994E-2</v>
      </c>
      <c r="N916" s="13">
        <v>1</v>
      </c>
      <c r="O916" s="14">
        <f t="shared" si="70"/>
        <v>7.9279336650099994E-2</v>
      </c>
      <c r="P916" s="14">
        <v>3.7313529999999999</v>
      </c>
      <c r="Q916" s="14">
        <v>0.13450200000000001</v>
      </c>
      <c r="R916" s="14">
        <f t="shared" si="71"/>
        <v>0.29581919064736056</v>
      </c>
      <c r="S916" s="14">
        <f t="shared" si="72"/>
        <v>1.066322933811175E-2</v>
      </c>
      <c r="T916" s="13">
        <v>0.93</v>
      </c>
      <c r="U916" s="13">
        <v>0.92</v>
      </c>
      <c r="V916" s="14">
        <f t="shared" si="73"/>
        <v>0.27511184730204535</v>
      </c>
      <c r="W916" s="14">
        <f t="shared" si="74"/>
        <v>9.8101709910628099E-3</v>
      </c>
    </row>
    <row r="917" spans="1:23">
      <c r="A917" s="11" t="s">
        <v>69</v>
      </c>
      <c r="B917" s="11" t="s">
        <v>65</v>
      </c>
      <c r="C917" s="12">
        <v>2801.4396430400002</v>
      </c>
      <c r="D917" s="11">
        <v>3</v>
      </c>
      <c r="E917" s="11">
        <v>18023</v>
      </c>
      <c r="F917" s="11" t="s">
        <v>64</v>
      </c>
      <c r="G917" s="11">
        <v>7</v>
      </c>
      <c r="H917" s="11" t="s">
        <v>51</v>
      </c>
      <c r="I917" s="11">
        <v>4</v>
      </c>
      <c r="J917" s="11">
        <v>1400</v>
      </c>
      <c r="K917" s="11">
        <v>1400</v>
      </c>
      <c r="L917" s="11">
        <v>624</v>
      </c>
      <c r="M917" s="12">
        <v>1.52653255077E-2</v>
      </c>
      <c r="N917" s="13">
        <v>1</v>
      </c>
      <c r="O917" s="14">
        <f t="shared" si="70"/>
        <v>1.52653255077E-2</v>
      </c>
      <c r="P917" s="14">
        <v>8.9435769999999994</v>
      </c>
      <c r="Q917" s="14">
        <v>1.3322039999999999</v>
      </c>
      <c r="R917" s="14">
        <f t="shared" si="71"/>
        <v>0.13652661410817904</v>
      </c>
      <c r="S917" s="14">
        <f t="shared" si="72"/>
        <v>2.0336527702659968E-2</v>
      </c>
      <c r="T917" s="13">
        <v>0.93</v>
      </c>
      <c r="U917" s="13">
        <v>0.92</v>
      </c>
      <c r="V917" s="14">
        <f t="shared" si="73"/>
        <v>0.12696975112060652</v>
      </c>
      <c r="W917" s="14">
        <f t="shared" si="74"/>
        <v>1.8709605486447171E-2</v>
      </c>
    </row>
    <row r="918" spans="1:23">
      <c r="A918" s="11" t="s">
        <v>69</v>
      </c>
      <c r="B918" s="11" t="s">
        <v>65</v>
      </c>
      <c r="C918" s="12">
        <v>2801.4396430400002</v>
      </c>
      <c r="D918" s="11">
        <v>3</v>
      </c>
      <c r="E918" s="11">
        <v>18024</v>
      </c>
      <c r="F918" s="11" t="s">
        <v>64</v>
      </c>
      <c r="G918" s="11">
        <v>7</v>
      </c>
      <c r="H918" s="11" t="s">
        <v>51</v>
      </c>
      <c r="I918" s="11">
        <v>4</v>
      </c>
      <c r="J918" s="11">
        <v>1400</v>
      </c>
      <c r="K918" s="11">
        <v>1400</v>
      </c>
      <c r="L918" s="11">
        <v>624</v>
      </c>
      <c r="M918" s="12">
        <v>0.171037728592</v>
      </c>
      <c r="N918" s="13">
        <v>1</v>
      </c>
      <c r="O918" s="14">
        <f t="shared" si="70"/>
        <v>0.171037728592</v>
      </c>
      <c r="P918" s="14">
        <v>8.9435769999999994</v>
      </c>
      <c r="Q918" s="14">
        <v>1.3322039999999999</v>
      </c>
      <c r="R918" s="14">
        <f t="shared" si="71"/>
        <v>1.5296890955676534</v>
      </c>
      <c r="S918" s="14">
        <f t="shared" si="72"/>
        <v>0.22785714618117675</v>
      </c>
      <c r="T918" s="13">
        <v>0.93</v>
      </c>
      <c r="U918" s="13">
        <v>0.92</v>
      </c>
      <c r="V918" s="14">
        <f t="shared" si="73"/>
        <v>1.4226108588779178</v>
      </c>
      <c r="W918" s="14">
        <f t="shared" si="74"/>
        <v>0.20962857448668262</v>
      </c>
    </row>
    <row r="919" spans="1:23">
      <c r="A919" s="11" t="s">
        <v>69</v>
      </c>
      <c r="B919" s="11" t="s">
        <v>65</v>
      </c>
      <c r="C919" s="12">
        <v>2801.4396430400002</v>
      </c>
      <c r="D919" s="11">
        <v>3</v>
      </c>
      <c r="E919" s="11">
        <v>18025</v>
      </c>
      <c r="F919" s="11" t="s">
        <v>64</v>
      </c>
      <c r="G919" s="11">
        <v>7</v>
      </c>
      <c r="H919" s="11" t="s">
        <v>51</v>
      </c>
      <c r="I919" s="11">
        <v>4</v>
      </c>
      <c r="J919" s="11">
        <v>1400</v>
      </c>
      <c r="K919" s="11">
        <v>1400</v>
      </c>
      <c r="L919" s="11">
        <v>624</v>
      </c>
      <c r="M919" s="12">
        <v>1.94072175296E-2</v>
      </c>
      <c r="N919" s="13">
        <v>1</v>
      </c>
      <c r="O919" s="14">
        <f t="shared" si="70"/>
        <v>1.94072175296E-2</v>
      </c>
      <c r="P919" s="14">
        <v>8.9435769999999994</v>
      </c>
      <c r="Q919" s="14">
        <v>1.3322039999999999</v>
      </c>
      <c r="R919" s="14">
        <f t="shared" si="71"/>
        <v>0.17356994433172737</v>
      </c>
      <c r="S919" s="14">
        <f t="shared" si="72"/>
        <v>2.5854372821803237E-2</v>
      </c>
      <c r="T919" s="13">
        <v>0.93</v>
      </c>
      <c r="U919" s="13">
        <v>0.92</v>
      </c>
      <c r="V919" s="14">
        <f t="shared" si="73"/>
        <v>0.16142004822850647</v>
      </c>
      <c r="W919" s="14">
        <f t="shared" si="74"/>
        <v>2.3786022996058979E-2</v>
      </c>
    </row>
    <row r="920" spans="1:23">
      <c r="A920" s="11" t="s">
        <v>69</v>
      </c>
      <c r="B920" s="11" t="s">
        <v>65</v>
      </c>
      <c r="C920" s="12">
        <v>2801.4396430400002</v>
      </c>
      <c r="D920" s="11">
        <v>3</v>
      </c>
      <c r="E920" s="11">
        <v>18026</v>
      </c>
      <c r="F920" s="11" t="s">
        <v>64</v>
      </c>
      <c r="G920" s="11">
        <v>7</v>
      </c>
      <c r="H920" s="11" t="s">
        <v>57</v>
      </c>
      <c r="I920" s="11">
        <v>11</v>
      </c>
      <c r="J920" s="11">
        <v>4340</v>
      </c>
      <c r="K920" s="11">
        <v>4340</v>
      </c>
      <c r="L920" s="11">
        <v>631</v>
      </c>
      <c r="M920" s="12">
        <v>8.8306315889199998E-3</v>
      </c>
      <c r="N920" s="13">
        <v>1</v>
      </c>
      <c r="O920" s="14">
        <f t="shared" si="70"/>
        <v>8.8306315889199998E-3</v>
      </c>
      <c r="P920" s="14">
        <v>3.2994349999999999</v>
      </c>
      <c r="Q920" s="14">
        <v>0.11773699999999999</v>
      </c>
      <c r="R920" s="14">
        <f t="shared" si="71"/>
        <v>2.913609493658826E-2</v>
      </c>
      <c r="S920" s="14">
        <f t="shared" si="72"/>
        <v>1.039692071384674E-3</v>
      </c>
      <c r="T920" s="13">
        <v>0.93</v>
      </c>
      <c r="U920" s="13">
        <v>0.92</v>
      </c>
      <c r="V920" s="14">
        <f t="shared" si="73"/>
        <v>2.7096568291027082E-2</v>
      </c>
      <c r="W920" s="14">
        <f t="shared" si="74"/>
        <v>9.565167056739002E-4</v>
      </c>
    </row>
    <row r="921" spans="1:23">
      <c r="A921" s="11" t="s">
        <v>69</v>
      </c>
      <c r="B921" s="11" t="s">
        <v>65</v>
      </c>
      <c r="C921" s="12">
        <v>2801.4396430400002</v>
      </c>
      <c r="D921" s="11">
        <v>3</v>
      </c>
      <c r="E921" s="11">
        <v>18027</v>
      </c>
      <c r="F921" s="11" t="s">
        <v>64</v>
      </c>
      <c r="G921" s="11">
        <v>7</v>
      </c>
      <c r="H921" s="11" t="s">
        <v>58</v>
      </c>
      <c r="I921" s="11">
        <v>13</v>
      </c>
      <c r="J921" s="11">
        <v>6410</v>
      </c>
      <c r="K921" s="11">
        <v>6410</v>
      </c>
      <c r="L921" s="11">
        <v>633</v>
      </c>
      <c r="M921" s="12">
        <v>0.254576515758</v>
      </c>
      <c r="N921" s="13">
        <v>1</v>
      </c>
      <c r="O921" s="14">
        <f t="shared" si="70"/>
        <v>0.254576515758</v>
      </c>
      <c r="P921" s="14">
        <v>1.6597740000000001</v>
      </c>
      <c r="Q921" s="14">
        <v>6.0443999999999998E-2</v>
      </c>
      <c r="R921" s="14">
        <f t="shared" si="71"/>
        <v>0.42253948186571871</v>
      </c>
      <c r="S921" s="14">
        <f t="shared" si="72"/>
        <v>1.5387622918476552E-2</v>
      </c>
      <c r="T921" s="13">
        <v>0.93</v>
      </c>
      <c r="U921" s="13">
        <v>0.92</v>
      </c>
      <c r="V921" s="14">
        <f t="shared" si="73"/>
        <v>0.39296171813511843</v>
      </c>
      <c r="W921" s="14">
        <f t="shared" si="74"/>
        <v>1.4156613084998429E-2</v>
      </c>
    </row>
    <row r="922" spans="1:23">
      <c r="A922" s="11" t="s">
        <v>69</v>
      </c>
      <c r="B922" s="11" t="s">
        <v>65</v>
      </c>
      <c r="C922" s="12">
        <v>2801.4396430400002</v>
      </c>
      <c r="D922" s="11">
        <v>3</v>
      </c>
      <c r="E922" s="11">
        <v>18028</v>
      </c>
      <c r="F922" s="11" t="s">
        <v>64</v>
      </c>
      <c r="G922" s="11">
        <v>7</v>
      </c>
      <c r="H922" s="11" t="s">
        <v>58</v>
      </c>
      <c r="I922" s="11">
        <v>13</v>
      </c>
      <c r="J922" s="11">
        <v>6170</v>
      </c>
      <c r="K922" s="11">
        <v>6170</v>
      </c>
      <c r="L922" s="11">
        <v>633</v>
      </c>
      <c r="M922" s="12">
        <v>0.43910283499500002</v>
      </c>
      <c r="N922" s="13">
        <v>1</v>
      </c>
      <c r="O922" s="14">
        <f t="shared" si="70"/>
        <v>0.43910283499500002</v>
      </c>
      <c r="P922" s="14">
        <v>1.6597740000000001</v>
      </c>
      <c r="Q922" s="14">
        <v>6.0443999999999998E-2</v>
      </c>
      <c r="R922" s="14">
        <f t="shared" si="71"/>
        <v>0.72881146885099124</v>
      </c>
      <c r="S922" s="14">
        <f t="shared" si="72"/>
        <v>2.654113175843778E-2</v>
      </c>
      <c r="T922" s="13">
        <v>0.93</v>
      </c>
      <c r="U922" s="13">
        <v>0.92</v>
      </c>
      <c r="V922" s="14">
        <f t="shared" si="73"/>
        <v>0.67779466603142191</v>
      </c>
      <c r="W922" s="14">
        <f t="shared" si="74"/>
        <v>2.4417841217762758E-2</v>
      </c>
    </row>
    <row r="923" spans="1:23">
      <c r="A923" s="11" t="s">
        <v>69</v>
      </c>
      <c r="B923" s="11" t="s">
        <v>65</v>
      </c>
      <c r="C923" s="12">
        <v>2801.4396430400002</v>
      </c>
      <c r="D923" s="11">
        <v>3</v>
      </c>
      <c r="E923" s="11">
        <v>18029</v>
      </c>
      <c r="F923" s="11" t="s">
        <v>64</v>
      </c>
      <c r="G923" s="11">
        <v>7</v>
      </c>
      <c r="H923" s="11" t="s">
        <v>58</v>
      </c>
      <c r="I923" s="11">
        <v>13</v>
      </c>
      <c r="J923" s="11">
        <v>6410</v>
      </c>
      <c r="K923" s="11">
        <v>6410</v>
      </c>
      <c r="L923" s="11">
        <v>633</v>
      </c>
      <c r="M923" s="12">
        <v>6.2243373822700003E-2</v>
      </c>
      <c r="N923" s="13">
        <v>1</v>
      </c>
      <c r="O923" s="14">
        <f t="shared" si="70"/>
        <v>6.2243373822700003E-2</v>
      </c>
      <c r="P923" s="14">
        <v>1.6597740000000001</v>
      </c>
      <c r="Q923" s="14">
        <v>6.0443999999999998E-2</v>
      </c>
      <c r="R923" s="14">
        <f t="shared" si="71"/>
        <v>0.10330993354319808</v>
      </c>
      <c r="S923" s="14">
        <f t="shared" si="72"/>
        <v>3.762238487339279E-3</v>
      </c>
      <c r="T923" s="13">
        <v>0.93</v>
      </c>
      <c r="U923" s="13">
        <v>0.92</v>
      </c>
      <c r="V923" s="14">
        <f t="shared" si="73"/>
        <v>9.607823819517422E-2</v>
      </c>
      <c r="W923" s="14">
        <f t="shared" si="74"/>
        <v>3.4612594083521368E-3</v>
      </c>
    </row>
    <row r="924" spans="1:23">
      <c r="A924" s="11" t="s">
        <v>69</v>
      </c>
      <c r="B924" s="11" t="s">
        <v>65</v>
      </c>
      <c r="C924" s="12">
        <v>2801.4396430400002</v>
      </c>
      <c r="D924" s="11">
        <v>3</v>
      </c>
      <c r="E924" s="11">
        <v>18030</v>
      </c>
      <c r="F924" s="11" t="s">
        <v>64</v>
      </c>
      <c r="G924" s="11">
        <v>7</v>
      </c>
      <c r="H924" s="11" t="s">
        <v>68</v>
      </c>
      <c r="I924" s="11">
        <v>10</v>
      </c>
      <c r="J924" s="11">
        <v>3100</v>
      </c>
      <c r="K924" s="11">
        <v>3100</v>
      </c>
      <c r="L924" s="11">
        <v>630</v>
      </c>
      <c r="M924" s="12">
        <v>5.2373127550800001E-2</v>
      </c>
      <c r="N924" s="13">
        <v>1</v>
      </c>
      <c r="O924" s="14">
        <f t="shared" si="70"/>
        <v>5.2373127550800001E-2</v>
      </c>
      <c r="P924" s="14">
        <v>3.7313529999999999</v>
      </c>
      <c r="Q924" s="14">
        <v>0.13450200000000001</v>
      </c>
      <c r="R924" s="14">
        <f t="shared" si="71"/>
        <v>0.19542262660606025</v>
      </c>
      <c r="S924" s="14">
        <f t="shared" si="72"/>
        <v>7.0442904018377019E-3</v>
      </c>
      <c r="T924" s="13">
        <v>0.93</v>
      </c>
      <c r="U924" s="13">
        <v>0.92</v>
      </c>
      <c r="V924" s="14">
        <f t="shared" si="73"/>
        <v>0.18174304274363604</v>
      </c>
      <c r="W924" s="14">
        <f t="shared" si="74"/>
        <v>6.4807471696906862E-3</v>
      </c>
    </row>
    <row r="925" spans="1:23">
      <c r="A925" s="11" t="s">
        <v>69</v>
      </c>
      <c r="B925" s="11" t="s">
        <v>65</v>
      </c>
      <c r="C925" s="12">
        <v>2801.4396430400002</v>
      </c>
      <c r="D925" s="11">
        <v>3</v>
      </c>
      <c r="E925" s="11">
        <v>18054</v>
      </c>
      <c r="F925" s="11" t="s">
        <v>64</v>
      </c>
      <c r="G925" s="11">
        <v>7</v>
      </c>
      <c r="H925" s="11" t="s">
        <v>51</v>
      </c>
      <c r="I925" s="11">
        <v>4</v>
      </c>
      <c r="J925" s="11">
        <v>8140</v>
      </c>
      <c r="K925" s="11">
        <v>8140</v>
      </c>
      <c r="L925" s="11">
        <v>624</v>
      </c>
      <c r="M925" s="12">
        <v>1.71449886631E-5</v>
      </c>
      <c r="N925" s="13">
        <v>1</v>
      </c>
      <c r="O925" s="14">
        <f t="shared" si="70"/>
        <v>1.71449886631E-5</v>
      </c>
      <c r="P925" s="14">
        <v>8.9435769999999994</v>
      </c>
      <c r="Q925" s="14">
        <v>1.3322039999999999</v>
      </c>
      <c r="R925" s="14">
        <f t="shared" si="71"/>
        <v>1.5333752627256191E-4</v>
      </c>
      <c r="S925" s="14">
        <f t="shared" si="72"/>
        <v>2.2840622476936473E-5</v>
      </c>
      <c r="T925" s="13">
        <v>0.93</v>
      </c>
      <c r="U925" s="13">
        <v>0.92</v>
      </c>
      <c r="V925" s="14">
        <f t="shared" si="73"/>
        <v>1.4260389943348257E-4</v>
      </c>
      <c r="W925" s="14">
        <f t="shared" si="74"/>
        <v>2.1013372678781556E-5</v>
      </c>
    </row>
    <row r="926" spans="1:23">
      <c r="A926" s="11" t="s">
        <v>69</v>
      </c>
      <c r="B926" s="11" t="s">
        <v>65</v>
      </c>
      <c r="C926" s="12">
        <v>2801.4396430400002</v>
      </c>
      <c r="D926" s="11">
        <v>3</v>
      </c>
      <c r="E926" s="11">
        <v>18055</v>
      </c>
      <c r="F926" s="11" t="s">
        <v>64</v>
      </c>
      <c r="G926" s="11">
        <v>7</v>
      </c>
      <c r="H926" s="11" t="s">
        <v>51</v>
      </c>
      <c r="I926" s="11">
        <v>4</v>
      </c>
      <c r="J926" s="11">
        <v>1400</v>
      </c>
      <c r="K926" s="11">
        <v>1400</v>
      </c>
      <c r="L926" s="11">
        <v>624</v>
      </c>
      <c r="M926" s="12">
        <v>9.39820508141E-3</v>
      </c>
      <c r="N926" s="13">
        <v>1</v>
      </c>
      <c r="O926" s="14">
        <f t="shared" si="70"/>
        <v>9.39820508141E-3</v>
      </c>
      <c r="P926" s="14">
        <v>8.9435769999999994</v>
      </c>
      <c r="Q926" s="14">
        <v>1.3322039999999999</v>
      </c>
      <c r="R926" s="14">
        <f t="shared" si="71"/>
        <v>8.40535708073816E-2</v>
      </c>
      <c r="S926" s="14">
        <f t="shared" si="72"/>
        <v>1.2520326402274727E-2</v>
      </c>
      <c r="T926" s="13">
        <v>0.93</v>
      </c>
      <c r="U926" s="13">
        <v>0.92</v>
      </c>
      <c r="V926" s="14">
        <f t="shared" si="73"/>
        <v>7.8169820850864893E-2</v>
      </c>
      <c r="W926" s="14">
        <f t="shared" si="74"/>
        <v>1.151870029009275E-2</v>
      </c>
    </row>
    <row r="927" spans="1:23">
      <c r="A927" s="11" t="s">
        <v>69</v>
      </c>
      <c r="B927" s="11" t="s">
        <v>65</v>
      </c>
      <c r="C927" s="12">
        <v>2801.4396430400002</v>
      </c>
      <c r="D927" s="11">
        <v>3</v>
      </c>
      <c r="E927" s="11">
        <v>18056</v>
      </c>
      <c r="F927" s="11" t="s">
        <v>64</v>
      </c>
      <c r="G927" s="11">
        <v>7</v>
      </c>
      <c r="H927" s="11" t="s">
        <v>51</v>
      </c>
      <c r="I927" s="11">
        <v>4</v>
      </c>
      <c r="J927" s="11">
        <v>1400</v>
      </c>
      <c r="K927" s="11">
        <v>1400</v>
      </c>
      <c r="L927" s="11">
        <v>624</v>
      </c>
      <c r="M927" s="12">
        <v>2.1904236308100001E-2</v>
      </c>
      <c r="N927" s="13">
        <v>1</v>
      </c>
      <c r="O927" s="14">
        <f t="shared" si="70"/>
        <v>2.1904236308100001E-2</v>
      </c>
      <c r="P927" s="14">
        <v>8.9435769999999994</v>
      </c>
      <c r="Q927" s="14">
        <v>1.3322039999999999</v>
      </c>
      <c r="R927" s="14">
        <f t="shared" si="71"/>
        <v>0.19590222404768806</v>
      </c>
      <c r="S927" s="14">
        <f t="shared" si="72"/>
        <v>2.9180911226596051E-2</v>
      </c>
      <c r="T927" s="13">
        <v>0.93</v>
      </c>
      <c r="U927" s="13">
        <v>0.92</v>
      </c>
      <c r="V927" s="14">
        <f t="shared" si="73"/>
        <v>0.18218906836434989</v>
      </c>
      <c r="W927" s="14">
        <f t="shared" si="74"/>
        <v>2.6846438328468367E-2</v>
      </c>
    </row>
    <row r="928" spans="1:23">
      <c r="A928" s="11" t="s">
        <v>69</v>
      </c>
      <c r="B928" s="11" t="s">
        <v>65</v>
      </c>
      <c r="C928" s="12">
        <v>2801.4396430400002</v>
      </c>
      <c r="D928" s="11">
        <v>3</v>
      </c>
      <c r="E928" s="11">
        <v>18057</v>
      </c>
      <c r="F928" s="11" t="s">
        <v>64</v>
      </c>
      <c r="G928" s="11">
        <v>7</v>
      </c>
      <c r="H928" s="11" t="s">
        <v>68</v>
      </c>
      <c r="I928" s="11">
        <v>10</v>
      </c>
      <c r="J928" s="11">
        <v>3100</v>
      </c>
      <c r="K928" s="11">
        <v>3100</v>
      </c>
      <c r="L928" s="11">
        <v>630</v>
      </c>
      <c r="M928" s="12">
        <v>1.75858278478</v>
      </c>
      <c r="N928" s="13">
        <v>1</v>
      </c>
      <c r="O928" s="14">
        <f t="shared" si="70"/>
        <v>1.75858278478</v>
      </c>
      <c r="P928" s="14">
        <v>3.7313529999999999</v>
      </c>
      <c r="Q928" s="14">
        <v>0.13450200000000001</v>
      </c>
      <c r="R928" s="14">
        <f t="shared" si="71"/>
        <v>6.5618931497372071</v>
      </c>
      <c r="S928" s="14">
        <f t="shared" si="72"/>
        <v>0.23653290171847957</v>
      </c>
      <c r="T928" s="13">
        <v>0.93</v>
      </c>
      <c r="U928" s="13">
        <v>0.92</v>
      </c>
      <c r="V928" s="14">
        <f t="shared" si="73"/>
        <v>6.1025606292556027</v>
      </c>
      <c r="W928" s="14">
        <f t="shared" si="74"/>
        <v>0.21761026958100121</v>
      </c>
    </row>
    <row r="929" spans="1:23">
      <c r="A929" s="11" t="s">
        <v>69</v>
      </c>
      <c r="B929" s="11" t="s">
        <v>65</v>
      </c>
      <c r="C929" s="12">
        <v>2801.4396430400002</v>
      </c>
      <c r="D929" s="11">
        <v>3</v>
      </c>
      <c r="E929" s="11">
        <v>18058</v>
      </c>
      <c r="F929" s="11" t="s">
        <v>64</v>
      </c>
      <c r="G929" s="11">
        <v>7</v>
      </c>
      <c r="H929" s="11" t="s">
        <v>68</v>
      </c>
      <c r="I929" s="11">
        <v>10</v>
      </c>
      <c r="J929" s="11">
        <v>3100</v>
      </c>
      <c r="K929" s="11">
        <v>3100</v>
      </c>
      <c r="L929" s="11">
        <v>630</v>
      </c>
      <c r="M929" s="12">
        <v>0.63661855674199996</v>
      </c>
      <c r="N929" s="13">
        <v>1</v>
      </c>
      <c r="O929" s="14">
        <f t="shared" si="70"/>
        <v>0.63661855674199996</v>
      </c>
      <c r="P929" s="14">
        <v>3.7313529999999999</v>
      </c>
      <c r="Q929" s="14">
        <v>0.13450200000000001</v>
      </c>
      <c r="R929" s="14">
        <f t="shared" si="71"/>
        <v>2.3754485615549319</v>
      </c>
      <c r="S929" s="14">
        <f t="shared" si="72"/>
        <v>8.5626469118912488E-2</v>
      </c>
      <c r="T929" s="13">
        <v>0.93</v>
      </c>
      <c r="U929" s="13">
        <v>0.92</v>
      </c>
      <c r="V929" s="14">
        <f t="shared" si="73"/>
        <v>2.2091671622460867</v>
      </c>
      <c r="W929" s="14">
        <f t="shared" si="74"/>
        <v>7.8776351589399496E-2</v>
      </c>
    </row>
    <row r="930" spans="1:23">
      <c r="A930" s="11" t="s">
        <v>69</v>
      </c>
      <c r="B930" s="11" t="s">
        <v>65</v>
      </c>
      <c r="C930" s="12">
        <v>2801.4396430400002</v>
      </c>
      <c r="D930" s="11">
        <v>3</v>
      </c>
      <c r="E930" s="11">
        <v>18059</v>
      </c>
      <c r="F930" s="11" t="s">
        <v>64</v>
      </c>
      <c r="G930" s="11">
        <v>7</v>
      </c>
      <c r="H930" s="11" t="s">
        <v>68</v>
      </c>
      <c r="I930" s="11">
        <v>10</v>
      </c>
      <c r="J930" s="11">
        <v>3100</v>
      </c>
      <c r="K930" s="11">
        <v>3100</v>
      </c>
      <c r="L930" s="11">
        <v>630</v>
      </c>
      <c r="M930" s="12">
        <v>0.34613099575099998</v>
      </c>
      <c r="N930" s="13">
        <v>1</v>
      </c>
      <c r="O930" s="14">
        <f t="shared" si="70"/>
        <v>0.34613099575099998</v>
      </c>
      <c r="P930" s="14">
        <v>3.7313529999999999</v>
      </c>
      <c r="Q930" s="14">
        <v>0.13450200000000001</v>
      </c>
      <c r="R930" s="14">
        <f t="shared" si="71"/>
        <v>1.2915369293884811</v>
      </c>
      <c r="S930" s="14">
        <f t="shared" si="72"/>
        <v>4.6555311190501006E-2</v>
      </c>
      <c r="T930" s="13">
        <v>0.93</v>
      </c>
      <c r="U930" s="13">
        <v>0.92</v>
      </c>
      <c r="V930" s="14">
        <f t="shared" si="73"/>
        <v>1.2011293443312874</v>
      </c>
      <c r="W930" s="14">
        <f t="shared" si="74"/>
        <v>4.2830886295260925E-2</v>
      </c>
    </row>
    <row r="931" spans="1:23">
      <c r="A931" s="11" t="s">
        <v>69</v>
      </c>
      <c r="B931" s="11" t="s">
        <v>65</v>
      </c>
      <c r="C931" s="12">
        <v>2801.4396430400002</v>
      </c>
      <c r="D931" s="11">
        <v>3</v>
      </c>
      <c r="E931" s="11">
        <v>18060</v>
      </c>
      <c r="F931" s="11" t="s">
        <v>64</v>
      </c>
      <c r="G931" s="11">
        <v>7</v>
      </c>
      <c r="H931" s="11" t="s">
        <v>68</v>
      </c>
      <c r="I931" s="11">
        <v>10</v>
      </c>
      <c r="J931" s="11">
        <v>3100</v>
      </c>
      <c r="K931" s="11">
        <v>3100</v>
      </c>
      <c r="L931" s="11">
        <v>630</v>
      </c>
      <c r="M931" s="12">
        <v>0.14897114734899999</v>
      </c>
      <c r="N931" s="13">
        <v>1</v>
      </c>
      <c r="O931" s="14">
        <f t="shared" si="70"/>
        <v>0.14897114734899999</v>
      </c>
      <c r="P931" s="14">
        <v>3.7313529999999999</v>
      </c>
      <c r="Q931" s="14">
        <v>0.13450200000000001</v>
      </c>
      <c r="R931" s="14">
        <f t="shared" si="71"/>
        <v>0.55586393757413322</v>
      </c>
      <c r="S931" s="14">
        <f t="shared" si="72"/>
        <v>2.0036917260735199E-2</v>
      </c>
      <c r="T931" s="13">
        <v>0.93</v>
      </c>
      <c r="U931" s="13">
        <v>0.92</v>
      </c>
      <c r="V931" s="14">
        <f t="shared" si="73"/>
        <v>0.51695346194394387</v>
      </c>
      <c r="W931" s="14">
        <f t="shared" si="74"/>
        <v>1.8433963879876385E-2</v>
      </c>
    </row>
    <row r="932" spans="1:23">
      <c r="A932" s="11" t="s">
        <v>69</v>
      </c>
      <c r="B932" s="11" t="s">
        <v>65</v>
      </c>
      <c r="C932" s="12">
        <v>2801.4396430400002</v>
      </c>
      <c r="D932" s="11">
        <v>3</v>
      </c>
      <c r="E932" s="11">
        <v>18061</v>
      </c>
      <c r="F932" s="11" t="s">
        <v>64</v>
      </c>
      <c r="G932" s="11">
        <v>7</v>
      </c>
      <c r="H932" s="11" t="s">
        <v>63</v>
      </c>
      <c r="I932" s="11">
        <v>6</v>
      </c>
      <c r="J932" s="11">
        <v>8320</v>
      </c>
      <c r="K932" s="11">
        <v>8320</v>
      </c>
      <c r="L932" s="11">
        <v>626</v>
      </c>
      <c r="M932" s="12">
        <v>0.28526216617900002</v>
      </c>
      <c r="N932" s="13">
        <v>1</v>
      </c>
      <c r="O932" s="14">
        <f t="shared" si="70"/>
        <v>0.28526216617900002</v>
      </c>
      <c r="P932" s="14">
        <v>3.6973400000000001</v>
      </c>
      <c r="Q932" s="14">
        <v>0.14446200000000001</v>
      </c>
      <c r="R932" s="14">
        <f t="shared" si="71"/>
        <v>1.054711217500264</v>
      </c>
      <c r="S932" s="14">
        <f t="shared" si="72"/>
        <v>4.1209543050550704E-2</v>
      </c>
      <c r="T932" s="13">
        <v>0.93</v>
      </c>
      <c r="U932" s="13">
        <v>0.92</v>
      </c>
      <c r="V932" s="14">
        <f t="shared" si="73"/>
        <v>0.9808814322752456</v>
      </c>
      <c r="W932" s="14">
        <f t="shared" si="74"/>
        <v>3.7912779606506651E-2</v>
      </c>
    </row>
    <row r="933" spans="1:23">
      <c r="A933" s="11" t="s">
        <v>69</v>
      </c>
      <c r="B933" s="11" t="s">
        <v>65</v>
      </c>
      <c r="C933" s="12">
        <v>2801.4396430400002</v>
      </c>
      <c r="D933" s="11">
        <v>3</v>
      </c>
      <c r="E933" s="11">
        <v>18062</v>
      </c>
      <c r="F933" s="11" t="s">
        <v>64</v>
      </c>
      <c r="G933" s="11">
        <v>7</v>
      </c>
      <c r="H933" s="11" t="s">
        <v>51</v>
      </c>
      <c r="I933" s="11">
        <v>4</v>
      </c>
      <c r="J933" s="11">
        <v>1400</v>
      </c>
      <c r="K933" s="11">
        <v>1400</v>
      </c>
      <c r="L933" s="11">
        <v>624</v>
      </c>
      <c r="M933" s="12">
        <v>3.1795228935100002</v>
      </c>
      <c r="N933" s="13">
        <v>1</v>
      </c>
      <c r="O933" s="14">
        <f t="shared" si="70"/>
        <v>3.1795228935100002</v>
      </c>
      <c r="P933" s="14">
        <v>8.9435769999999994</v>
      </c>
      <c r="Q933" s="14">
        <v>1.3322039999999999</v>
      </c>
      <c r="R933" s="14">
        <f t="shared" si="71"/>
        <v>28.436307821369486</v>
      </c>
      <c r="S933" s="14">
        <f t="shared" si="72"/>
        <v>4.2357731168255963</v>
      </c>
      <c r="T933" s="13">
        <v>0.93</v>
      </c>
      <c r="U933" s="13">
        <v>0.92</v>
      </c>
      <c r="V933" s="14">
        <f t="shared" si="73"/>
        <v>26.445766273873623</v>
      </c>
      <c r="W933" s="14">
        <f t="shared" si="74"/>
        <v>3.896911267479549</v>
      </c>
    </row>
    <row r="934" spans="1:23">
      <c r="A934" s="11" t="s">
        <v>69</v>
      </c>
      <c r="B934" s="11" t="s">
        <v>65</v>
      </c>
      <c r="C934" s="12">
        <v>2801.4396430400002</v>
      </c>
      <c r="D934" s="11">
        <v>3</v>
      </c>
      <c r="E934" s="11">
        <v>18065</v>
      </c>
      <c r="F934" s="11" t="s">
        <v>64</v>
      </c>
      <c r="G934" s="11">
        <v>7</v>
      </c>
      <c r="H934" s="11" t="s">
        <v>57</v>
      </c>
      <c r="I934" s="11">
        <v>11</v>
      </c>
      <c r="J934" s="11">
        <v>4340</v>
      </c>
      <c r="K934" s="11">
        <v>1180</v>
      </c>
      <c r="L934" s="11">
        <v>631</v>
      </c>
      <c r="M934" s="12">
        <v>0.105611301556</v>
      </c>
      <c r="N934" s="13">
        <v>1</v>
      </c>
      <c r="O934" s="14">
        <f t="shared" si="70"/>
        <v>0.105611301556</v>
      </c>
      <c r="P934" s="14">
        <v>3.2994349999999999</v>
      </c>
      <c r="Q934" s="14">
        <v>0.11773699999999999</v>
      </c>
      <c r="R934" s="14">
        <f t="shared" si="71"/>
        <v>0.34845762474942082</v>
      </c>
      <c r="S934" s="14">
        <f t="shared" si="72"/>
        <v>1.2434357811298771E-2</v>
      </c>
      <c r="T934" s="13">
        <v>0.93</v>
      </c>
      <c r="U934" s="13">
        <v>0.92</v>
      </c>
      <c r="V934" s="14">
        <f t="shared" si="73"/>
        <v>0.32406559101696136</v>
      </c>
      <c r="W934" s="14">
        <f t="shared" si="74"/>
        <v>1.143960918639487E-2</v>
      </c>
    </row>
    <row r="935" spans="1:23">
      <c r="A935" s="11" t="s">
        <v>69</v>
      </c>
      <c r="B935" s="11" t="s">
        <v>65</v>
      </c>
      <c r="C935" s="12">
        <v>2801.4396430400002</v>
      </c>
      <c r="D935" s="11">
        <v>3</v>
      </c>
      <c r="E935" s="11">
        <v>18066</v>
      </c>
      <c r="F935" s="11" t="s">
        <v>64</v>
      </c>
      <c r="G935" s="11">
        <v>7</v>
      </c>
      <c r="H935" s="11" t="s">
        <v>51</v>
      </c>
      <c r="I935" s="11">
        <v>4</v>
      </c>
      <c r="J935" s="11">
        <v>1400</v>
      </c>
      <c r="K935" s="11">
        <v>1400</v>
      </c>
      <c r="L935" s="11">
        <v>624</v>
      </c>
      <c r="M935" s="12">
        <v>3.9578774534000001E-3</v>
      </c>
      <c r="N935" s="13">
        <v>1</v>
      </c>
      <c r="O935" s="14">
        <f t="shared" si="70"/>
        <v>3.9578774534000001E-3</v>
      </c>
      <c r="P935" s="14">
        <v>8.9435769999999994</v>
      </c>
      <c r="Q935" s="14">
        <v>1.3322039999999999</v>
      </c>
      <c r="R935" s="14">
        <f t="shared" si="71"/>
        <v>3.5397581761046813E-2</v>
      </c>
      <c r="S935" s="14">
        <f t="shared" si="72"/>
        <v>5.2727001749292932E-3</v>
      </c>
      <c r="T935" s="13">
        <v>0.93</v>
      </c>
      <c r="U935" s="13">
        <v>0.92</v>
      </c>
      <c r="V935" s="14">
        <f t="shared" si="73"/>
        <v>3.2919751037773538E-2</v>
      </c>
      <c r="W935" s="14">
        <f t="shared" si="74"/>
        <v>4.85088416093495E-3</v>
      </c>
    </row>
    <row r="936" spans="1:23">
      <c r="A936" s="11" t="s">
        <v>69</v>
      </c>
      <c r="B936" s="11" t="s">
        <v>65</v>
      </c>
      <c r="C936" s="12">
        <v>2801.4396430400002</v>
      </c>
      <c r="D936" s="11">
        <v>3</v>
      </c>
      <c r="E936" s="11">
        <v>18067</v>
      </c>
      <c r="F936" s="11" t="s">
        <v>64</v>
      </c>
      <c r="G936" s="11">
        <v>7</v>
      </c>
      <c r="H936" s="11" t="s">
        <v>51</v>
      </c>
      <c r="I936" s="11">
        <v>4</v>
      </c>
      <c r="J936" s="11">
        <v>1400</v>
      </c>
      <c r="K936" s="11">
        <v>1400</v>
      </c>
      <c r="L936" s="11">
        <v>624</v>
      </c>
      <c r="M936" s="12">
        <v>1.6374956795599999E-2</v>
      </c>
      <c r="N936" s="13">
        <v>1</v>
      </c>
      <c r="O936" s="14">
        <f t="shared" si="70"/>
        <v>1.6374956795599999E-2</v>
      </c>
      <c r="P936" s="14">
        <v>8.9435769999999994</v>
      </c>
      <c r="Q936" s="14">
        <v>1.3322039999999999</v>
      </c>
      <c r="R936" s="14">
        <f t="shared" si="71"/>
        <v>0.14645068697312183</v>
      </c>
      <c r="S936" s="14">
        <f t="shared" si="72"/>
        <v>2.1814782942925499E-2</v>
      </c>
      <c r="T936" s="13">
        <v>0.93</v>
      </c>
      <c r="U936" s="13">
        <v>0.92</v>
      </c>
      <c r="V936" s="14">
        <f t="shared" si="73"/>
        <v>0.13619913888500332</v>
      </c>
      <c r="W936" s="14">
        <f t="shared" si="74"/>
        <v>2.0069600307491459E-2</v>
      </c>
    </row>
    <row r="937" spans="1:23">
      <c r="A937" s="11" t="s">
        <v>69</v>
      </c>
      <c r="B937" s="11" t="s">
        <v>65</v>
      </c>
      <c r="C937" s="12">
        <v>2801.4396430400002</v>
      </c>
      <c r="D937" s="11">
        <v>3</v>
      </c>
      <c r="E937" s="11">
        <v>18068</v>
      </c>
      <c r="F937" s="11" t="s">
        <v>64</v>
      </c>
      <c r="G937" s="11">
        <v>7</v>
      </c>
      <c r="H937" s="11" t="s">
        <v>68</v>
      </c>
      <c r="I937" s="11">
        <v>10</v>
      </c>
      <c r="J937" s="11">
        <v>3200</v>
      </c>
      <c r="K937" s="11">
        <v>3200</v>
      </c>
      <c r="L937" s="11">
        <v>630</v>
      </c>
      <c r="M937" s="12">
        <v>3.8655682528899998E-4</v>
      </c>
      <c r="N937" s="13">
        <v>1</v>
      </c>
      <c r="O937" s="14">
        <f t="shared" si="70"/>
        <v>3.8655682528899998E-4</v>
      </c>
      <c r="P937" s="14">
        <v>3.7313529999999999</v>
      </c>
      <c r="Q937" s="14">
        <v>0.13450200000000001</v>
      </c>
      <c r="R937" s="14">
        <f t="shared" si="71"/>
        <v>1.442379969712586E-3</v>
      </c>
      <c r="S937" s="14">
        <f t="shared" si="72"/>
        <v>5.1992666115021079E-5</v>
      </c>
      <c r="T937" s="13">
        <v>0.93</v>
      </c>
      <c r="U937" s="13">
        <v>0.92</v>
      </c>
      <c r="V937" s="14">
        <f t="shared" si="73"/>
        <v>1.3414133718327051E-3</v>
      </c>
      <c r="W937" s="14">
        <f t="shared" si="74"/>
        <v>4.7833252825819397E-5</v>
      </c>
    </row>
    <row r="938" spans="1:23">
      <c r="A938" s="11" t="s">
        <v>69</v>
      </c>
      <c r="B938" s="11" t="s">
        <v>65</v>
      </c>
      <c r="C938" s="12">
        <v>2801.4396430400002</v>
      </c>
      <c r="D938" s="11">
        <v>3</v>
      </c>
      <c r="E938" s="11">
        <v>18069</v>
      </c>
      <c r="F938" s="11" t="s">
        <v>64</v>
      </c>
      <c r="G938" s="11">
        <v>7</v>
      </c>
      <c r="H938" s="11" t="s">
        <v>58</v>
      </c>
      <c r="I938" s="11">
        <v>13</v>
      </c>
      <c r="J938" s="11">
        <v>6410</v>
      </c>
      <c r="K938" s="11">
        <v>6410</v>
      </c>
      <c r="L938" s="11">
        <v>633</v>
      </c>
      <c r="M938" s="12">
        <v>2.9708792114999998</v>
      </c>
      <c r="N938" s="13">
        <v>1</v>
      </c>
      <c r="O938" s="14">
        <f t="shared" si="70"/>
        <v>2.9708792114999998</v>
      </c>
      <c r="P938" s="14">
        <v>1.6597740000000001</v>
      </c>
      <c r="Q938" s="14">
        <v>6.0443999999999998E-2</v>
      </c>
      <c r="R938" s="14">
        <f t="shared" si="71"/>
        <v>4.9309880723882005</v>
      </c>
      <c r="S938" s="14">
        <f t="shared" si="72"/>
        <v>0.17957182305990599</v>
      </c>
      <c r="T938" s="13">
        <v>0.93</v>
      </c>
      <c r="U938" s="13">
        <v>0.92</v>
      </c>
      <c r="V938" s="14">
        <f t="shared" si="73"/>
        <v>4.5858189073210269</v>
      </c>
      <c r="W938" s="14">
        <f t="shared" si="74"/>
        <v>0.16520607721511352</v>
      </c>
    </row>
    <row r="939" spans="1:23">
      <c r="A939" s="11" t="s">
        <v>69</v>
      </c>
      <c r="B939" s="11" t="s">
        <v>65</v>
      </c>
      <c r="C939" s="12">
        <v>2801.4396430400002</v>
      </c>
      <c r="D939" s="11">
        <v>3</v>
      </c>
      <c r="E939" s="11">
        <v>18070</v>
      </c>
      <c r="F939" s="11" t="s">
        <v>64</v>
      </c>
      <c r="G939" s="11">
        <v>7</v>
      </c>
      <c r="H939" s="11" t="s">
        <v>68</v>
      </c>
      <c r="I939" s="11">
        <v>10</v>
      </c>
      <c r="J939" s="11">
        <v>3100</v>
      </c>
      <c r="K939" s="11">
        <v>3100</v>
      </c>
      <c r="L939" s="11">
        <v>630</v>
      </c>
      <c r="M939" s="12">
        <v>0.64647160962100003</v>
      </c>
      <c r="N939" s="13">
        <v>1</v>
      </c>
      <c r="O939" s="14">
        <f t="shared" si="70"/>
        <v>0.64647160962100003</v>
      </c>
      <c r="P939" s="14">
        <v>3.7313529999999999</v>
      </c>
      <c r="Q939" s="14">
        <v>0.13450200000000001</v>
      </c>
      <c r="R939" s="14">
        <f t="shared" si="71"/>
        <v>2.4122137799741474</v>
      </c>
      <c r="S939" s="14">
        <f t="shared" si="72"/>
        <v>8.6951724437243749E-2</v>
      </c>
      <c r="T939" s="13">
        <v>0.93</v>
      </c>
      <c r="U939" s="13">
        <v>0.92</v>
      </c>
      <c r="V939" s="14">
        <f t="shared" si="73"/>
        <v>2.2433588153759572</v>
      </c>
      <c r="W939" s="14">
        <f t="shared" si="74"/>
        <v>7.999558648226425E-2</v>
      </c>
    </row>
    <row r="940" spans="1:23">
      <c r="A940" s="11" t="s">
        <v>69</v>
      </c>
      <c r="B940" s="11" t="s">
        <v>65</v>
      </c>
      <c r="C940" s="12">
        <v>2801.4396430400002</v>
      </c>
      <c r="D940" s="11">
        <v>3</v>
      </c>
      <c r="E940" s="11">
        <v>18071</v>
      </c>
      <c r="F940" s="11" t="s">
        <v>64</v>
      </c>
      <c r="G940" s="11">
        <v>7</v>
      </c>
      <c r="H940" s="11" t="s">
        <v>68</v>
      </c>
      <c r="I940" s="11">
        <v>10</v>
      </c>
      <c r="J940" s="11">
        <v>3100</v>
      </c>
      <c r="K940" s="11">
        <v>3100</v>
      </c>
      <c r="L940" s="11">
        <v>630</v>
      </c>
      <c r="M940" s="12">
        <v>0.109300390086</v>
      </c>
      <c r="N940" s="13">
        <v>1</v>
      </c>
      <c r="O940" s="14">
        <f t="shared" si="70"/>
        <v>0.109300390086</v>
      </c>
      <c r="P940" s="14">
        <v>3.7313529999999999</v>
      </c>
      <c r="Q940" s="14">
        <v>0.13450200000000001</v>
      </c>
      <c r="R940" s="14">
        <f t="shared" si="71"/>
        <v>0.40783833844856632</v>
      </c>
      <c r="S940" s="14">
        <f t="shared" si="72"/>
        <v>1.4701121067347172E-2</v>
      </c>
      <c r="T940" s="13">
        <v>0.93</v>
      </c>
      <c r="U940" s="13">
        <v>0.92</v>
      </c>
      <c r="V940" s="14">
        <f t="shared" si="73"/>
        <v>0.37928965475716669</v>
      </c>
      <c r="W940" s="14">
        <f t="shared" si="74"/>
        <v>1.35250313819594E-2</v>
      </c>
    </row>
    <row r="941" spans="1:23">
      <c r="A941" s="11" t="s">
        <v>69</v>
      </c>
      <c r="B941" s="11" t="s">
        <v>65</v>
      </c>
      <c r="C941" s="12">
        <v>2801.4396430400002</v>
      </c>
      <c r="D941" s="11">
        <v>3</v>
      </c>
      <c r="E941" s="11">
        <v>18072</v>
      </c>
      <c r="F941" s="11" t="s">
        <v>64</v>
      </c>
      <c r="G941" s="11">
        <v>7</v>
      </c>
      <c r="H941" s="11" t="s">
        <v>68</v>
      </c>
      <c r="I941" s="11">
        <v>10</v>
      </c>
      <c r="J941" s="11">
        <v>3100</v>
      </c>
      <c r="K941" s="11">
        <v>3100</v>
      </c>
      <c r="L941" s="11">
        <v>630</v>
      </c>
      <c r="M941" s="12">
        <v>2.6606277855399998E-3</v>
      </c>
      <c r="N941" s="13">
        <v>1</v>
      </c>
      <c r="O941" s="14">
        <f t="shared" si="70"/>
        <v>2.6606277855399998E-3</v>
      </c>
      <c r="P941" s="14">
        <v>3.7313529999999999</v>
      </c>
      <c r="Q941" s="14">
        <v>0.13450200000000001</v>
      </c>
      <c r="R941" s="14">
        <f t="shared" si="71"/>
        <v>9.9277414694580353E-3</v>
      </c>
      <c r="S941" s="14">
        <f t="shared" si="72"/>
        <v>3.5785975841070108E-4</v>
      </c>
      <c r="T941" s="13">
        <v>0.93</v>
      </c>
      <c r="U941" s="13">
        <v>0.92</v>
      </c>
      <c r="V941" s="14">
        <f t="shared" si="73"/>
        <v>9.2327995665959731E-3</v>
      </c>
      <c r="W941" s="14">
        <f t="shared" si="74"/>
        <v>3.2923097773784502E-4</v>
      </c>
    </row>
    <row r="942" spans="1:23">
      <c r="A942" s="11" t="s">
        <v>69</v>
      </c>
      <c r="B942" s="11" t="s">
        <v>65</v>
      </c>
      <c r="C942" s="12">
        <v>2801.4396430400002</v>
      </c>
      <c r="D942" s="11">
        <v>3</v>
      </c>
      <c r="E942" s="11">
        <v>18073</v>
      </c>
      <c r="F942" s="11" t="s">
        <v>64</v>
      </c>
      <c r="G942" s="11">
        <v>7</v>
      </c>
      <c r="H942" s="11" t="s">
        <v>68</v>
      </c>
      <c r="I942" s="11">
        <v>10</v>
      </c>
      <c r="J942" s="11">
        <v>3100</v>
      </c>
      <c r="K942" s="11">
        <v>3100</v>
      </c>
      <c r="L942" s="11">
        <v>630</v>
      </c>
      <c r="M942" s="12">
        <v>6.1724213669400001</v>
      </c>
      <c r="N942" s="13">
        <v>1</v>
      </c>
      <c r="O942" s="14">
        <f t="shared" si="70"/>
        <v>6.1724213669400001</v>
      </c>
      <c r="P942" s="14">
        <v>3.7313529999999999</v>
      </c>
      <c r="Q942" s="14">
        <v>0.13450200000000001</v>
      </c>
      <c r="R942" s="14">
        <f t="shared" si="71"/>
        <v>23.031482984795669</v>
      </c>
      <c r="S942" s="14">
        <f t="shared" si="72"/>
        <v>0.83020301869616397</v>
      </c>
      <c r="T942" s="13">
        <v>0.93</v>
      </c>
      <c r="U942" s="13">
        <v>0.92</v>
      </c>
      <c r="V942" s="14">
        <f t="shared" si="73"/>
        <v>21.419279175859973</v>
      </c>
      <c r="W942" s="14">
        <f t="shared" si="74"/>
        <v>0.76378677720047083</v>
      </c>
    </row>
    <row r="943" spans="1:23">
      <c r="A943" s="11" t="s">
        <v>69</v>
      </c>
      <c r="B943" s="11" t="s">
        <v>65</v>
      </c>
      <c r="C943" s="12">
        <v>2801.4396430400002</v>
      </c>
      <c r="D943" s="11">
        <v>3</v>
      </c>
      <c r="E943" s="11">
        <v>18074</v>
      </c>
      <c r="F943" s="11" t="s">
        <v>64</v>
      </c>
      <c r="G943" s="11">
        <v>7</v>
      </c>
      <c r="H943" s="11" t="s">
        <v>61</v>
      </c>
      <c r="I943" s="11">
        <v>12</v>
      </c>
      <c r="J943" s="11">
        <v>5200</v>
      </c>
      <c r="K943" s="11">
        <v>5200</v>
      </c>
      <c r="L943" s="11">
        <v>632</v>
      </c>
      <c r="M943" s="12">
        <v>2.69318931324</v>
      </c>
      <c r="N943" s="13">
        <v>0.55000000000000004</v>
      </c>
      <c r="O943" s="14">
        <f t="shared" si="70"/>
        <v>1.4812541222820002</v>
      </c>
      <c r="P943" s="14">
        <v>1.7289019999999999</v>
      </c>
      <c r="Q943" s="14">
        <v>6.3421000000000005E-2</v>
      </c>
      <c r="R943" s="14">
        <f t="shared" si="71"/>
        <v>2.5609432145215947</v>
      </c>
      <c r="S943" s="14">
        <f t="shared" si="72"/>
        <v>9.3942617689246735E-2</v>
      </c>
      <c r="T943" s="13">
        <v>0.93</v>
      </c>
      <c r="U943" s="13">
        <v>0.92</v>
      </c>
      <c r="V943" s="14">
        <f t="shared" si="73"/>
        <v>2.381677189505083</v>
      </c>
      <c r="W943" s="14">
        <f t="shared" si="74"/>
        <v>8.6427208274107006E-2</v>
      </c>
    </row>
    <row r="944" spans="1:23">
      <c r="A944" s="11" t="s">
        <v>69</v>
      </c>
      <c r="B944" s="11" t="s">
        <v>65</v>
      </c>
      <c r="C944" s="12">
        <v>2801.4396430400002</v>
      </c>
      <c r="D944" s="11">
        <v>3</v>
      </c>
      <c r="E944" s="11">
        <v>18075</v>
      </c>
      <c r="F944" s="11" t="s">
        <v>64</v>
      </c>
      <c r="G944" s="11">
        <v>7</v>
      </c>
      <c r="H944" s="11" t="s">
        <v>70</v>
      </c>
      <c r="I944" s="11">
        <v>3</v>
      </c>
      <c r="J944" s="11">
        <v>1390</v>
      </c>
      <c r="K944" s="11">
        <v>1390</v>
      </c>
      <c r="L944" s="11">
        <v>623</v>
      </c>
      <c r="M944" s="12">
        <v>0.100716432895</v>
      </c>
      <c r="N944" s="13">
        <v>1</v>
      </c>
      <c r="O944" s="14">
        <f t="shared" si="70"/>
        <v>0.100716432895</v>
      </c>
      <c r="P944" s="14">
        <v>8.0561690000000006</v>
      </c>
      <c r="Q944" s="14">
        <v>1.229884</v>
      </c>
      <c r="R944" s="14">
        <f t="shared" si="71"/>
        <v>0.8113886044792793</v>
      </c>
      <c r="S944" s="14">
        <f t="shared" si="72"/>
        <v>0.12386952935463418</v>
      </c>
      <c r="T944" s="13">
        <v>0.93</v>
      </c>
      <c r="U944" s="13">
        <v>0.92</v>
      </c>
      <c r="V944" s="14">
        <f t="shared" si="73"/>
        <v>0.75459140216572973</v>
      </c>
      <c r="W944" s="14">
        <f t="shared" si="74"/>
        <v>0.11395996700626344</v>
      </c>
    </row>
    <row r="945" spans="1:23">
      <c r="A945" s="11" t="s">
        <v>69</v>
      </c>
      <c r="B945" s="11" t="s">
        <v>65</v>
      </c>
      <c r="C945" s="12">
        <v>2801.4396430400002</v>
      </c>
      <c r="D945" s="11">
        <v>3</v>
      </c>
      <c r="E945" s="11">
        <v>18076</v>
      </c>
      <c r="F945" s="11" t="s">
        <v>71</v>
      </c>
      <c r="G945" s="11">
        <v>6</v>
      </c>
      <c r="H945" s="11" t="s">
        <v>55</v>
      </c>
      <c r="I945" s="11">
        <v>2</v>
      </c>
      <c r="J945" s="11">
        <v>1200</v>
      </c>
      <c r="K945" s="11">
        <v>1200</v>
      </c>
      <c r="L945" s="11">
        <v>602</v>
      </c>
      <c r="M945" s="12">
        <v>1.07222481264E-2</v>
      </c>
      <c r="N945" s="13">
        <v>1</v>
      </c>
      <c r="O945" s="14">
        <f t="shared" si="70"/>
        <v>1.07222481264E-2</v>
      </c>
      <c r="P945" s="14">
        <v>6.6651429999999996</v>
      </c>
      <c r="Q945" s="14">
        <v>1.063094</v>
      </c>
      <c r="R945" s="14">
        <f t="shared" si="71"/>
        <v>7.1465317043938076E-2</v>
      </c>
      <c r="S945" s="14">
        <f t="shared" si="72"/>
        <v>1.1398757649687081E-2</v>
      </c>
      <c r="T945" s="13">
        <v>0.59519999999999995</v>
      </c>
      <c r="U945" s="13">
        <v>0.5796</v>
      </c>
      <c r="V945" s="14">
        <f t="shared" si="73"/>
        <v>4.2536156704551936E-2</v>
      </c>
      <c r="W945" s="14">
        <f t="shared" si="74"/>
        <v>6.6067199337586325E-3</v>
      </c>
    </row>
    <row r="946" spans="1:23">
      <c r="A946" s="11" t="s">
        <v>69</v>
      </c>
      <c r="B946" s="11" t="s">
        <v>65</v>
      </c>
      <c r="C946" s="12">
        <v>2801.4396430400002</v>
      </c>
      <c r="D946" s="11">
        <v>3</v>
      </c>
      <c r="E946" s="11">
        <v>18077</v>
      </c>
      <c r="F946" s="11" t="s">
        <v>71</v>
      </c>
      <c r="G946" s="11">
        <v>6</v>
      </c>
      <c r="H946" s="11" t="s">
        <v>55</v>
      </c>
      <c r="I946" s="11">
        <v>2</v>
      </c>
      <c r="J946" s="11">
        <v>1200</v>
      </c>
      <c r="K946" s="11">
        <v>1200</v>
      </c>
      <c r="L946" s="11">
        <v>602</v>
      </c>
      <c r="M946" s="12">
        <v>6.7035472256699999E-3</v>
      </c>
      <c r="N946" s="13">
        <v>1</v>
      </c>
      <c r="O946" s="14">
        <f t="shared" si="70"/>
        <v>6.7035472256699999E-3</v>
      </c>
      <c r="P946" s="14">
        <v>6.6651429999999996</v>
      </c>
      <c r="Q946" s="14">
        <v>1.063094</v>
      </c>
      <c r="R946" s="14">
        <f t="shared" si="71"/>
        <v>4.4680100866343817E-2</v>
      </c>
      <c r="S946" s="14">
        <f t="shared" si="72"/>
        <v>7.1265008343264231E-3</v>
      </c>
      <c r="T946" s="13">
        <v>0.59519999999999995</v>
      </c>
      <c r="U946" s="13">
        <v>0.5796</v>
      </c>
      <c r="V946" s="14">
        <f t="shared" si="73"/>
        <v>2.6593596035647836E-2</v>
      </c>
      <c r="W946" s="14">
        <f t="shared" si="74"/>
        <v>4.1305198835755947E-3</v>
      </c>
    </row>
    <row r="947" spans="1:23">
      <c r="A947" s="11" t="s">
        <v>69</v>
      </c>
      <c r="B947" s="11" t="s">
        <v>65</v>
      </c>
      <c r="C947" s="12">
        <v>2801.4396430400002</v>
      </c>
      <c r="D947" s="11">
        <v>3</v>
      </c>
      <c r="E947" s="11">
        <v>18078</v>
      </c>
      <c r="F947" s="11" t="s">
        <v>64</v>
      </c>
      <c r="G947" s="11">
        <v>7</v>
      </c>
      <c r="H947" s="11" t="s">
        <v>57</v>
      </c>
      <c r="I947" s="11">
        <v>11</v>
      </c>
      <c r="J947" s="11">
        <v>4340</v>
      </c>
      <c r="K947" s="11">
        <v>1180</v>
      </c>
      <c r="L947" s="11">
        <v>631</v>
      </c>
      <c r="M947" s="12">
        <v>7.90375947701E-2</v>
      </c>
      <c r="N947" s="13">
        <v>1</v>
      </c>
      <c r="O947" s="14">
        <f t="shared" si="70"/>
        <v>7.90375947701E-2</v>
      </c>
      <c r="P947" s="14">
        <v>3.2994349999999999</v>
      </c>
      <c r="Q947" s="14">
        <v>0.11773699999999999</v>
      </c>
      <c r="R947" s="14">
        <f t="shared" si="71"/>
        <v>0.26077940650028486</v>
      </c>
      <c r="S947" s="14">
        <f t="shared" si="72"/>
        <v>9.305649295447263E-3</v>
      </c>
      <c r="T947" s="13">
        <v>0.93</v>
      </c>
      <c r="U947" s="13">
        <v>0.92</v>
      </c>
      <c r="V947" s="14">
        <f t="shared" si="73"/>
        <v>0.24252484804526495</v>
      </c>
      <c r="W947" s="14">
        <f t="shared" si="74"/>
        <v>8.5611973518114823E-3</v>
      </c>
    </row>
    <row r="948" spans="1:23">
      <c r="A948" s="11" t="s">
        <v>69</v>
      </c>
      <c r="B948" s="11" t="s">
        <v>65</v>
      </c>
      <c r="C948" s="12">
        <v>2801.4396430400002</v>
      </c>
      <c r="D948" s="11">
        <v>3</v>
      </c>
      <c r="E948" s="11">
        <v>18079</v>
      </c>
      <c r="F948" s="11" t="s">
        <v>71</v>
      </c>
      <c r="G948" s="11">
        <v>6</v>
      </c>
      <c r="H948" s="11" t="s">
        <v>51</v>
      </c>
      <c r="I948" s="11">
        <v>4</v>
      </c>
      <c r="J948" s="11">
        <v>1700</v>
      </c>
      <c r="K948" s="11">
        <v>1700</v>
      </c>
      <c r="L948" s="11">
        <v>604</v>
      </c>
      <c r="M948" s="12">
        <v>8.1964846791100001</v>
      </c>
      <c r="N948" s="13">
        <v>1</v>
      </c>
      <c r="O948" s="14">
        <f t="shared" si="70"/>
        <v>8.1964846791100001</v>
      </c>
      <c r="P948" s="14">
        <v>8.2890999999999995</v>
      </c>
      <c r="Q948" s="14">
        <v>1.220145</v>
      </c>
      <c r="R948" s="14">
        <f t="shared" si="71"/>
        <v>67.941481153610695</v>
      </c>
      <c r="S948" s="14">
        <f t="shared" si="72"/>
        <v>10.000899798792672</v>
      </c>
      <c r="T948" s="13">
        <v>0.59519999999999995</v>
      </c>
      <c r="U948" s="13">
        <v>0.5796</v>
      </c>
      <c r="V948" s="14">
        <f t="shared" si="73"/>
        <v>40.438769582629085</v>
      </c>
      <c r="W948" s="14">
        <f t="shared" si="74"/>
        <v>5.7965215233802327</v>
      </c>
    </row>
    <row r="949" spans="1:23">
      <c r="A949" s="11" t="s">
        <v>69</v>
      </c>
      <c r="B949" s="11" t="s">
        <v>65</v>
      </c>
      <c r="C949" s="12">
        <v>2801.4396430400002</v>
      </c>
      <c r="D949" s="11">
        <v>3</v>
      </c>
      <c r="E949" s="11">
        <v>18080</v>
      </c>
      <c r="F949" s="11" t="s">
        <v>64</v>
      </c>
      <c r="G949" s="11">
        <v>7</v>
      </c>
      <c r="H949" s="11" t="s">
        <v>51</v>
      </c>
      <c r="I949" s="11">
        <v>4</v>
      </c>
      <c r="J949" s="11">
        <v>1700</v>
      </c>
      <c r="K949" s="11">
        <v>1700</v>
      </c>
      <c r="L949" s="11">
        <v>624</v>
      </c>
      <c r="M949" s="12">
        <v>0.30830821017499999</v>
      </c>
      <c r="N949" s="13">
        <v>1</v>
      </c>
      <c r="O949" s="14">
        <f t="shared" si="70"/>
        <v>0.30830821017499999</v>
      </c>
      <c r="P949" s="14">
        <v>8.9435769999999994</v>
      </c>
      <c r="Q949" s="14">
        <v>1.3322039999999999</v>
      </c>
      <c r="R949" s="14">
        <f t="shared" si="71"/>
        <v>2.7573782174322958</v>
      </c>
      <c r="S949" s="14">
        <f t="shared" si="72"/>
        <v>0.41072943082797564</v>
      </c>
      <c r="T949" s="13">
        <v>0.93</v>
      </c>
      <c r="U949" s="13">
        <v>0.92</v>
      </c>
      <c r="V949" s="14">
        <f t="shared" si="73"/>
        <v>2.5643617422120353</v>
      </c>
      <c r="W949" s="14">
        <f t="shared" si="74"/>
        <v>0.37787107636173761</v>
      </c>
    </row>
    <row r="950" spans="1:23">
      <c r="A950" s="11" t="s">
        <v>69</v>
      </c>
      <c r="B950" s="11" t="s">
        <v>65</v>
      </c>
      <c r="C950" s="12">
        <v>2801.4396430400002</v>
      </c>
      <c r="D950" s="11">
        <v>3</v>
      </c>
      <c r="E950" s="11">
        <v>18081</v>
      </c>
      <c r="F950" s="11" t="s">
        <v>64</v>
      </c>
      <c r="G950" s="11">
        <v>7</v>
      </c>
      <c r="H950" s="11" t="s">
        <v>57</v>
      </c>
      <c r="I950" s="11">
        <v>11</v>
      </c>
      <c r="J950" s="11">
        <v>4340</v>
      </c>
      <c r="K950" s="11">
        <v>4340</v>
      </c>
      <c r="L950" s="11">
        <v>631</v>
      </c>
      <c r="M950" s="12">
        <v>0.139639833958</v>
      </c>
      <c r="N950" s="13">
        <v>1</v>
      </c>
      <c r="O950" s="14">
        <f t="shared" si="70"/>
        <v>0.139639833958</v>
      </c>
      <c r="P950" s="14">
        <v>3.2994349999999999</v>
      </c>
      <c r="Q950" s="14">
        <v>0.11773699999999999</v>
      </c>
      <c r="R950" s="14">
        <f t="shared" si="71"/>
        <v>0.46073255555521375</v>
      </c>
      <c r="S950" s="14">
        <f t="shared" si="72"/>
        <v>1.6440775130713046E-2</v>
      </c>
      <c r="T950" s="13">
        <v>0.93</v>
      </c>
      <c r="U950" s="13">
        <v>0.92</v>
      </c>
      <c r="V950" s="14">
        <f t="shared" si="73"/>
        <v>0.42848127666634883</v>
      </c>
      <c r="W950" s="14">
        <f t="shared" si="74"/>
        <v>1.5125513120256003E-2</v>
      </c>
    </row>
    <row r="951" spans="1:23">
      <c r="A951" s="11" t="s">
        <v>69</v>
      </c>
      <c r="B951" s="11" t="s">
        <v>65</v>
      </c>
      <c r="C951" s="12">
        <v>2801.4396430400002</v>
      </c>
      <c r="D951" s="11">
        <v>3</v>
      </c>
      <c r="E951" s="11">
        <v>18082</v>
      </c>
      <c r="F951" s="11" t="s">
        <v>64</v>
      </c>
      <c r="G951" s="11">
        <v>7</v>
      </c>
      <c r="H951" s="11" t="s">
        <v>68</v>
      </c>
      <c r="I951" s="11">
        <v>10</v>
      </c>
      <c r="J951" s="11">
        <v>3100</v>
      </c>
      <c r="K951" s="11">
        <v>1180</v>
      </c>
      <c r="L951" s="11">
        <v>630</v>
      </c>
      <c r="M951" s="12">
        <v>9.1696423047799999E-2</v>
      </c>
      <c r="N951" s="13">
        <v>1</v>
      </c>
      <c r="O951" s="14">
        <f t="shared" si="70"/>
        <v>9.1696423047799999E-2</v>
      </c>
      <c r="P951" s="14">
        <v>3.7313529999999999</v>
      </c>
      <c r="Q951" s="14">
        <v>0.13450200000000001</v>
      </c>
      <c r="R951" s="14">
        <f t="shared" si="71"/>
        <v>0.34215172322867765</v>
      </c>
      <c r="S951" s="14">
        <f t="shared" si="72"/>
        <v>1.2333352292775197E-2</v>
      </c>
      <c r="T951" s="13">
        <v>0.93</v>
      </c>
      <c r="U951" s="13">
        <v>0.92</v>
      </c>
      <c r="V951" s="14">
        <f t="shared" si="73"/>
        <v>0.3182011026026702</v>
      </c>
      <c r="W951" s="14">
        <f t="shared" si="74"/>
        <v>1.1346684109353182E-2</v>
      </c>
    </row>
    <row r="952" spans="1:23">
      <c r="A952" s="11" t="s">
        <v>69</v>
      </c>
      <c r="B952" s="11" t="s">
        <v>65</v>
      </c>
      <c r="C952" s="12">
        <v>2801.4396430400002</v>
      </c>
      <c r="D952" s="11">
        <v>3</v>
      </c>
      <c r="E952" s="11">
        <v>18083</v>
      </c>
      <c r="F952" s="11" t="s">
        <v>64</v>
      </c>
      <c r="G952" s="11">
        <v>7</v>
      </c>
      <c r="H952" s="11" t="s">
        <v>56</v>
      </c>
      <c r="I952" s="11">
        <v>7</v>
      </c>
      <c r="J952" s="11">
        <v>2110</v>
      </c>
      <c r="K952" s="11">
        <v>2110</v>
      </c>
      <c r="L952" s="11">
        <v>627</v>
      </c>
      <c r="M952" s="12">
        <v>4.8217590109099998E-2</v>
      </c>
      <c r="N952" s="13">
        <v>1</v>
      </c>
      <c r="O952" s="14">
        <f t="shared" si="70"/>
        <v>4.8217590109099998E-2</v>
      </c>
      <c r="P952" s="14">
        <v>6.1202810000000003</v>
      </c>
      <c r="Q952" s="14">
        <v>1.0088379999999999</v>
      </c>
      <c r="R952" s="14">
        <f t="shared" si="71"/>
        <v>0.29510520061051265</v>
      </c>
      <c r="S952" s="14">
        <f t="shared" si="72"/>
        <v>4.8643737170484216E-2</v>
      </c>
      <c r="T952" s="13">
        <v>0.93</v>
      </c>
      <c r="U952" s="13">
        <v>0.92</v>
      </c>
      <c r="V952" s="14">
        <f t="shared" si="73"/>
        <v>0.27444783656777677</v>
      </c>
      <c r="W952" s="14">
        <f t="shared" si="74"/>
        <v>4.4752238196845484E-2</v>
      </c>
    </row>
    <row r="953" spans="1:23">
      <c r="A953" s="11" t="s">
        <v>69</v>
      </c>
      <c r="B953" s="11" t="s">
        <v>65</v>
      </c>
      <c r="C953" s="12">
        <v>2801.4396430400002</v>
      </c>
      <c r="D953" s="11">
        <v>3</v>
      </c>
      <c r="E953" s="11">
        <v>18084</v>
      </c>
      <c r="F953" s="11" t="s">
        <v>64</v>
      </c>
      <c r="G953" s="11">
        <v>7</v>
      </c>
      <c r="H953" s="11" t="s">
        <v>56</v>
      </c>
      <c r="I953" s="11">
        <v>7</v>
      </c>
      <c r="J953" s="11">
        <v>2110</v>
      </c>
      <c r="K953" s="11">
        <v>2110</v>
      </c>
      <c r="L953" s="11">
        <v>627</v>
      </c>
      <c r="M953" s="12">
        <v>7.9272254482000003E-4</v>
      </c>
      <c r="N953" s="13">
        <v>1</v>
      </c>
      <c r="O953" s="14">
        <f t="shared" si="70"/>
        <v>7.9272254482000003E-4</v>
      </c>
      <c r="P953" s="14">
        <v>6.1202810000000003</v>
      </c>
      <c r="Q953" s="14">
        <v>1.0088379999999999</v>
      </c>
      <c r="R953" s="14">
        <f t="shared" si="71"/>
        <v>4.8516847293334948E-3</v>
      </c>
      <c r="S953" s="14">
        <f t="shared" si="72"/>
        <v>7.9972862667111906E-4</v>
      </c>
      <c r="T953" s="13">
        <v>0.93</v>
      </c>
      <c r="U953" s="13">
        <v>0.92</v>
      </c>
      <c r="V953" s="14">
        <f t="shared" si="73"/>
        <v>4.5120667982801507E-3</v>
      </c>
      <c r="W953" s="14">
        <f t="shared" si="74"/>
        <v>7.3575033653742962E-4</v>
      </c>
    </row>
    <row r="954" spans="1:23">
      <c r="A954" s="11" t="s">
        <v>69</v>
      </c>
      <c r="B954" s="11" t="s">
        <v>65</v>
      </c>
      <c r="C954" s="12">
        <v>2801.4396430400002</v>
      </c>
      <c r="D954" s="11">
        <v>3</v>
      </c>
      <c r="E954" s="11">
        <v>18085</v>
      </c>
      <c r="F954" s="11" t="s">
        <v>64</v>
      </c>
      <c r="G954" s="11">
        <v>7</v>
      </c>
      <c r="H954" s="11" t="s">
        <v>56</v>
      </c>
      <c r="I954" s="11">
        <v>7</v>
      </c>
      <c r="J954" s="11">
        <v>2110</v>
      </c>
      <c r="K954" s="11">
        <v>2110</v>
      </c>
      <c r="L954" s="11">
        <v>627</v>
      </c>
      <c r="M954" s="12">
        <v>0.49842910314099997</v>
      </c>
      <c r="N954" s="13">
        <v>1</v>
      </c>
      <c r="O954" s="14">
        <f t="shared" si="70"/>
        <v>0.49842910314099997</v>
      </c>
      <c r="P954" s="14">
        <v>6.1202810000000003</v>
      </c>
      <c r="Q954" s="14">
        <v>1.0088379999999999</v>
      </c>
      <c r="R954" s="14">
        <f t="shared" si="71"/>
        <v>3.0505261698009027</v>
      </c>
      <c r="S954" s="14">
        <f t="shared" si="72"/>
        <v>0.50283421955456009</v>
      </c>
      <c r="T954" s="13">
        <v>0.93</v>
      </c>
      <c r="U954" s="13">
        <v>0.92</v>
      </c>
      <c r="V954" s="14">
        <f t="shared" si="73"/>
        <v>2.8369893379148396</v>
      </c>
      <c r="W954" s="14">
        <f t="shared" si="74"/>
        <v>0.4626074819901953</v>
      </c>
    </row>
    <row r="955" spans="1:23">
      <c r="A955" s="11" t="s">
        <v>69</v>
      </c>
      <c r="B955" s="11" t="s">
        <v>65</v>
      </c>
      <c r="C955" s="12">
        <v>2801.4396430400002</v>
      </c>
      <c r="D955" s="11">
        <v>3</v>
      </c>
      <c r="E955" s="11">
        <v>18086</v>
      </c>
      <c r="F955" s="11" t="s">
        <v>64</v>
      </c>
      <c r="G955" s="11">
        <v>7</v>
      </c>
      <c r="H955" s="11" t="s">
        <v>68</v>
      </c>
      <c r="I955" s="11">
        <v>10</v>
      </c>
      <c r="J955" s="11">
        <v>3100</v>
      </c>
      <c r="K955" s="11">
        <v>3100</v>
      </c>
      <c r="L955" s="11">
        <v>630</v>
      </c>
      <c r="M955" s="12">
        <v>0.111071664417</v>
      </c>
      <c r="N955" s="13">
        <v>1</v>
      </c>
      <c r="O955" s="14">
        <f t="shared" si="70"/>
        <v>0.111071664417</v>
      </c>
      <c r="P955" s="14">
        <v>3.7313529999999999</v>
      </c>
      <c r="Q955" s="14">
        <v>0.13450200000000001</v>
      </c>
      <c r="R955" s="14">
        <f t="shared" si="71"/>
        <v>0.41444758823736622</v>
      </c>
      <c r="S955" s="14">
        <f t="shared" si="72"/>
        <v>1.4939361007415336E-2</v>
      </c>
      <c r="T955" s="13">
        <v>0.93</v>
      </c>
      <c r="U955" s="13">
        <v>0.92</v>
      </c>
      <c r="V955" s="14">
        <f t="shared" si="73"/>
        <v>0.38543625706075058</v>
      </c>
      <c r="W955" s="14">
        <f t="shared" si="74"/>
        <v>1.3744212126822109E-2</v>
      </c>
    </row>
    <row r="956" spans="1:23">
      <c r="A956" s="11" t="s">
        <v>69</v>
      </c>
      <c r="B956" s="11" t="s">
        <v>65</v>
      </c>
      <c r="C956" s="12">
        <v>2801.4396430400002</v>
      </c>
      <c r="D956" s="11">
        <v>3</v>
      </c>
      <c r="E956" s="11">
        <v>18134</v>
      </c>
      <c r="F956" s="11" t="s">
        <v>71</v>
      </c>
      <c r="G956" s="11">
        <v>6</v>
      </c>
      <c r="H956" s="11" t="s">
        <v>56</v>
      </c>
      <c r="I956" s="11">
        <v>7</v>
      </c>
      <c r="J956" s="11">
        <v>2110</v>
      </c>
      <c r="K956" s="11">
        <v>2110</v>
      </c>
      <c r="L956" s="11">
        <v>607</v>
      </c>
      <c r="M956" s="12">
        <v>3.0394659703200002</v>
      </c>
      <c r="N956" s="13">
        <v>1</v>
      </c>
      <c r="O956" s="14">
        <f t="shared" si="70"/>
        <v>3.0394659703200002</v>
      </c>
      <c r="P956" s="14">
        <v>5.1233649999999997</v>
      </c>
      <c r="Q956" s="14">
        <v>0.78712700000000002</v>
      </c>
      <c r="R956" s="14">
        <f t="shared" si="71"/>
        <v>15.572293571028528</v>
      </c>
      <c r="S956" s="14">
        <f t="shared" si="72"/>
        <v>2.3924457308200711</v>
      </c>
      <c r="T956" s="13">
        <v>0.59519999999999995</v>
      </c>
      <c r="U956" s="13">
        <v>0.5796</v>
      </c>
      <c r="V956" s="14">
        <f t="shared" si="73"/>
        <v>9.2686291334761783</v>
      </c>
      <c r="W956" s="14">
        <f t="shared" si="74"/>
        <v>1.3866615455833131</v>
      </c>
    </row>
    <row r="957" spans="1:23">
      <c r="A957" s="11" t="s">
        <v>69</v>
      </c>
      <c r="B957" s="11" t="s">
        <v>65</v>
      </c>
      <c r="C957" s="12">
        <v>2801.4396430400002</v>
      </c>
      <c r="D957" s="11">
        <v>3</v>
      </c>
      <c r="E957" s="11">
        <v>18135</v>
      </c>
      <c r="F957" s="11" t="s">
        <v>71</v>
      </c>
      <c r="G957" s="11">
        <v>6</v>
      </c>
      <c r="H957" s="11" t="s">
        <v>62</v>
      </c>
      <c r="I957" s="11">
        <v>1</v>
      </c>
      <c r="J957" s="11">
        <v>1100</v>
      </c>
      <c r="K957" s="11">
        <v>1100</v>
      </c>
      <c r="L957" s="11">
        <v>601</v>
      </c>
      <c r="M957" s="12">
        <v>3.0989733991400001</v>
      </c>
      <c r="N957" s="13">
        <v>1</v>
      </c>
      <c r="O957" s="14">
        <f t="shared" si="70"/>
        <v>3.0989733991400001</v>
      </c>
      <c r="P957" s="14">
        <v>3.5777009999999998</v>
      </c>
      <c r="Q957" s="14">
        <v>0.57879899999999995</v>
      </c>
      <c r="R957" s="14">
        <f t="shared" si="71"/>
        <v>11.087200229076577</v>
      </c>
      <c r="S957" s="14">
        <f t="shared" si="72"/>
        <v>1.7936827044488328</v>
      </c>
      <c r="T957" s="13">
        <v>0.59519999999999995</v>
      </c>
      <c r="U957" s="13">
        <v>0.5796</v>
      </c>
      <c r="V957" s="14">
        <f t="shared" si="73"/>
        <v>6.5991015763463787</v>
      </c>
      <c r="W957" s="14">
        <f t="shared" si="74"/>
        <v>1.0396184954985435</v>
      </c>
    </row>
    <row r="958" spans="1:23">
      <c r="A958" s="11" t="s">
        <v>69</v>
      </c>
      <c r="B958" s="11" t="s">
        <v>65</v>
      </c>
      <c r="C958" s="12">
        <v>2801.4396430400002</v>
      </c>
      <c r="D958" s="11">
        <v>3</v>
      </c>
      <c r="E958" s="11">
        <v>18136</v>
      </c>
      <c r="F958" s="11" t="s">
        <v>71</v>
      </c>
      <c r="G958" s="11">
        <v>6</v>
      </c>
      <c r="H958" s="11" t="s">
        <v>62</v>
      </c>
      <c r="I958" s="11">
        <v>1</v>
      </c>
      <c r="J958" s="11">
        <v>1100</v>
      </c>
      <c r="K958" s="11">
        <v>1100</v>
      </c>
      <c r="L958" s="11">
        <v>601</v>
      </c>
      <c r="M958" s="12">
        <v>1.94071787454</v>
      </c>
      <c r="N958" s="13">
        <v>1</v>
      </c>
      <c r="O958" s="14">
        <f t="shared" si="70"/>
        <v>1.94071787454</v>
      </c>
      <c r="P958" s="14">
        <v>3.5777009999999998</v>
      </c>
      <c r="Q958" s="14">
        <v>0.57879899999999995</v>
      </c>
      <c r="R958" s="14">
        <f t="shared" si="71"/>
        <v>6.9433082804596324</v>
      </c>
      <c r="S958" s="14">
        <f t="shared" si="72"/>
        <v>1.1232855650658773</v>
      </c>
      <c r="T958" s="13">
        <v>0.59519999999999995</v>
      </c>
      <c r="U958" s="13">
        <v>0.5796</v>
      </c>
      <c r="V958" s="14">
        <f t="shared" si="73"/>
        <v>4.132657088529573</v>
      </c>
      <c r="W958" s="14">
        <f t="shared" si="74"/>
        <v>0.65105631351218252</v>
      </c>
    </row>
    <row r="959" spans="1:23">
      <c r="A959" s="11" t="s">
        <v>69</v>
      </c>
      <c r="B959" s="11" t="s">
        <v>65</v>
      </c>
      <c r="C959" s="12">
        <v>2801.4396430400002</v>
      </c>
      <c r="D959" s="11">
        <v>3</v>
      </c>
      <c r="E959" s="11">
        <v>18154</v>
      </c>
      <c r="F959" s="11" t="s">
        <v>64</v>
      </c>
      <c r="G959" s="11">
        <v>7</v>
      </c>
      <c r="H959" s="11" t="s">
        <v>62</v>
      </c>
      <c r="I959" s="11">
        <v>1</v>
      </c>
      <c r="J959" s="11">
        <v>1100</v>
      </c>
      <c r="K959" s="11">
        <v>1100</v>
      </c>
      <c r="L959" s="11">
        <v>621</v>
      </c>
      <c r="M959" s="12">
        <v>5.1720298951999999E-3</v>
      </c>
      <c r="N959" s="13">
        <v>1</v>
      </c>
      <c r="O959" s="14">
        <f t="shared" si="70"/>
        <v>5.1720298951999999E-3</v>
      </c>
      <c r="P959" s="14">
        <v>4.1810729999999996</v>
      </c>
      <c r="Q959" s="14">
        <v>0.71781099999999998</v>
      </c>
      <c r="R959" s="14">
        <f t="shared" si="71"/>
        <v>2.1624634550013549E-2</v>
      </c>
      <c r="S959" s="14">
        <f t="shared" si="72"/>
        <v>3.7125399511034069E-3</v>
      </c>
      <c r="T959" s="13">
        <v>0.93</v>
      </c>
      <c r="U959" s="13">
        <v>0.92</v>
      </c>
      <c r="V959" s="14">
        <f t="shared" si="73"/>
        <v>2.0110910131512602E-2</v>
      </c>
      <c r="W959" s="14">
        <f t="shared" si="74"/>
        <v>3.4155367550151344E-3</v>
      </c>
    </row>
    <row r="960" spans="1:23">
      <c r="A960" s="11" t="s">
        <v>69</v>
      </c>
      <c r="B960" s="11" t="s">
        <v>65</v>
      </c>
      <c r="C960" s="12">
        <v>2801.4396430400002</v>
      </c>
      <c r="D960" s="11">
        <v>3</v>
      </c>
      <c r="E960" s="11">
        <v>18161</v>
      </c>
      <c r="F960" s="11" t="s">
        <v>64</v>
      </c>
      <c r="G960" s="11">
        <v>7</v>
      </c>
      <c r="H960" s="11" t="s">
        <v>68</v>
      </c>
      <c r="I960" s="11">
        <v>10</v>
      </c>
      <c r="J960" s="11">
        <v>3100</v>
      </c>
      <c r="K960" s="11">
        <v>3100</v>
      </c>
      <c r="L960" s="11">
        <v>630</v>
      </c>
      <c r="M960" s="12">
        <v>0.219503536611</v>
      </c>
      <c r="N960" s="13">
        <v>1</v>
      </c>
      <c r="O960" s="14">
        <f t="shared" si="70"/>
        <v>0.219503536611</v>
      </c>
      <c r="P960" s="14">
        <v>3.7313529999999999</v>
      </c>
      <c r="Q960" s="14">
        <v>0.13450200000000001</v>
      </c>
      <c r="R960" s="14">
        <f t="shared" si="71"/>
        <v>0.81904517984406466</v>
      </c>
      <c r="S960" s="14">
        <f t="shared" si="72"/>
        <v>2.9523664681252726E-2</v>
      </c>
      <c r="T960" s="13">
        <v>0.93</v>
      </c>
      <c r="U960" s="13">
        <v>0.92</v>
      </c>
      <c r="V960" s="14">
        <f t="shared" si="73"/>
        <v>0.76171201725498017</v>
      </c>
      <c r="W960" s="14">
        <f t="shared" si="74"/>
        <v>2.7161771506752509E-2</v>
      </c>
    </row>
    <row r="961" spans="1:23">
      <c r="A961" s="11" t="s">
        <v>69</v>
      </c>
      <c r="B961" s="11" t="s">
        <v>65</v>
      </c>
      <c r="C961" s="12">
        <v>2801.4396430400002</v>
      </c>
      <c r="D961" s="11">
        <v>3</v>
      </c>
      <c r="E961" s="11">
        <v>18162</v>
      </c>
      <c r="F961" s="11" t="s">
        <v>64</v>
      </c>
      <c r="G961" s="11">
        <v>7</v>
      </c>
      <c r="H961" s="11" t="s">
        <v>68</v>
      </c>
      <c r="I961" s="11">
        <v>10</v>
      </c>
      <c r="J961" s="11">
        <v>3100</v>
      </c>
      <c r="K961" s="11">
        <v>3100</v>
      </c>
      <c r="L961" s="11">
        <v>630</v>
      </c>
      <c r="M961" s="12">
        <v>1.83922663082</v>
      </c>
      <c r="N961" s="13">
        <v>1</v>
      </c>
      <c r="O961" s="14">
        <f t="shared" si="70"/>
        <v>1.83922663082</v>
      </c>
      <c r="P961" s="14">
        <v>3.7313529999999999</v>
      </c>
      <c r="Q961" s="14">
        <v>0.13450200000000001</v>
      </c>
      <c r="R961" s="14">
        <f t="shared" si="71"/>
        <v>6.8628038065900991</v>
      </c>
      <c r="S961" s="14">
        <f t="shared" si="72"/>
        <v>0.24737966029855166</v>
      </c>
      <c r="T961" s="13">
        <v>0.93</v>
      </c>
      <c r="U961" s="13">
        <v>0.92</v>
      </c>
      <c r="V961" s="14">
        <f t="shared" si="73"/>
        <v>6.382407540128793</v>
      </c>
      <c r="W961" s="14">
        <f t="shared" si="74"/>
        <v>0.22758928747466753</v>
      </c>
    </row>
    <row r="962" spans="1:23">
      <c r="A962" s="11" t="s">
        <v>69</v>
      </c>
      <c r="B962" s="11" t="s">
        <v>65</v>
      </c>
      <c r="C962" s="12">
        <v>2801.4396430400002</v>
      </c>
      <c r="D962" s="11">
        <v>3</v>
      </c>
      <c r="E962" s="11">
        <v>18163</v>
      </c>
      <c r="F962" s="11" t="s">
        <v>64</v>
      </c>
      <c r="G962" s="11">
        <v>7</v>
      </c>
      <c r="H962" s="11" t="s">
        <v>68</v>
      </c>
      <c r="I962" s="11">
        <v>10</v>
      </c>
      <c r="J962" s="11">
        <v>3100</v>
      </c>
      <c r="K962" s="11">
        <v>3100</v>
      </c>
      <c r="L962" s="11">
        <v>630</v>
      </c>
      <c r="M962" s="12">
        <v>1.31756695514E-2</v>
      </c>
      <c r="N962" s="13">
        <v>1</v>
      </c>
      <c r="O962" s="14">
        <f t="shared" si="70"/>
        <v>1.31756695514E-2</v>
      </c>
      <c r="P962" s="14">
        <v>3.7313529999999999</v>
      </c>
      <c r="Q962" s="14">
        <v>0.13450200000000001</v>
      </c>
      <c r="R962" s="14">
        <f t="shared" si="71"/>
        <v>4.9163074107625042E-2</v>
      </c>
      <c r="S962" s="14">
        <f t="shared" si="72"/>
        <v>1.7721539060024029E-3</v>
      </c>
      <c r="T962" s="13">
        <v>0.93</v>
      </c>
      <c r="U962" s="13">
        <v>0.92</v>
      </c>
      <c r="V962" s="14">
        <f t="shared" si="73"/>
        <v>4.5721658920091293E-2</v>
      </c>
      <c r="W962" s="14">
        <f t="shared" si="74"/>
        <v>1.6303815935222107E-3</v>
      </c>
    </row>
    <row r="963" spans="1:23">
      <c r="A963" s="11" t="s">
        <v>69</v>
      </c>
      <c r="B963" s="11" t="s">
        <v>65</v>
      </c>
      <c r="C963" s="12">
        <v>2801.4396430400002</v>
      </c>
      <c r="D963" s="11">
        <v>3</v>
      </c>
      <c r="E963" s="11">
        <v>18165</v>
      </c>
      <c r="F963" s="11" t="s">
        <v>64</v>
      </c>
      <c r="G963" s="11">
        <v>7</v>
      </c>
      <c r="H963" s="11" t="s">
        <v>68</v>
      </c>
      <c r="I963" s="11">
        <v>10</v>
      </c>
      <c r="J963" s="11">
        <v>3100</v>
      </c>
      <c r="K963" s="11">
        <v>3100</v>
      </c>
      <c r="L963" s="11">
        <v>630</v>
      </c>
      <c r="M963" s="12">
        <v>4.5622010581100003</v>
      </c>
      <c r="N963" s="13">
        <v>1</v>
      </c>
      <c r="O963" s="14">
        <f t="shared" ref="O963:O1026" si="75">M963*N963</f>
        <v>4.5622010581100003</v>
      </c>
      <c r="P963" s="14">
        <v>3.7313529999999999</v>
      </c>
      <c r="Q963" s="14">
        <v>0.13450200000000001</v>
      </c>
      <c r="R963" s="14">
        <f t="shared" ref="R963:R1026" si="76">O963*P963</f>
        <v>17.023182604781923</v>
      </c>
      <c r="S963" s="14">
        <f t="shared" ref="S963:S1026" si="77">O963*Q963</f>
        <v>0.61362516671791134</v>
      </c>
      <c r="T963" s="13">
        <v>0.93</v>
      </c>
      <c r="U963" s="13">
        <v>0.92</v>
      </c>
      <c r="V963" s="14">
        <f t="shared" ref="V963:V1026" si="78">R963*T963</f>
        <v>15.831559822447188</v>
      </c>
      <c r="W963" s="14">
        <f t="shared" ref="W963:W1026" si="79">S963*U963</f>
        <v>0.56453515338047844</v>
      </c>
    </row>
    <row r="964" spans="1:23">
      <c r="A964" s="11" t="s">
        <v>69</v>
      </c>
      <c r="B964" s="11" t="s">
        <v>65</v>
      </c>
      <c r="C964" s="12">
        <v>2801.4396430400002</v>
      </c>
      <c r="D964" s="11">
        <v>3</v>
      </c>
      <c r="E964" s="11">
        <v>18167</v>
      </c>
      <c r="F964" s="11" t="s">
        <v>64</v>
      </c>
      <c r="G964" s="11">
        <v>7</v>
      </c>
      <c r="H964" s="11" t="s">
        <v>70</v>
      </c>
      <c r="I964" s="11">
        <v>3</v>
      </c>
      <c r="J964" s="11">
        <v>1300</v>
      </c>
      <c r="K964" s="11">
        <v>1300</v>
      </c>
      <c r="L964" s="11">
        <v>623</v>
      </c>
      <c r="M964" s="12">
        <v>8.8083143963599996E-5</v>
      </c>
      <c r="N964" s="13">
        <v>1</v>
      </c>
      <c r="O964" s="14">
        <f t="shared" si="75"/>
        <v>8.8083143963599996E-5</v>
      </c>
      <c r="P964" s="14">
        <v>8.0561690000000006</v>
      </c>
      <c r="Q964" s="14">
        <v>1.229884</v>
      </c>
      <c r="R964" s="14">
        <f t="shared" si="76"/>
        <v>7.0961269382209145E-4</v>
      </c>
      <c r="S964" s="14">
        <f t="shared" si="77"/>
        <v>1.0833204943052821E-4</v>
      </c>
      <c r="T964" s="13">
        <v>0.93</v>
      </c>
      <c r="U964" s="13">
        <v>0.92</v>
      </c>
      <c r="V964" s="14">
        <f t="shared" si="78"/>
        <v>6.5993980525454513E-4</v>
      </c>
      <c r="W964" s="14">
        <f t="shared" si="79"/>
        <v>9.9665485476085956E-5</v>
      </c>
    </row>
    <row r="965" spans="1:23">
      <c r="A965" s="11" t="s">
        <v>69</v>
      </c>
      <c r="B965" s="11" t="s">
        <v>65</v>
      </c>
      <c r="C965" s="12">
        <v>2801.4396430400002</v>
      </c>
      <c r="D965" s="11">
        <v>3</v>
      </c>
      <c r="E965" s="11">
        <v>18174</v>
      </c>
      <c r="F965" s="11" t="s">
        <v>64</v>
      </c>
      <c r="G965" s="11">
        <v>7</v>
      </c>
      <c r="H965" s="11" t="s">
        <v>68</v>
      </c>
      <c r="I965" s="11">
        <v>10</v>
      </c>
      <c r="J965" s="11">
        <v>3100</v>
      </c>
      <c r="K965" s="11">
        <v>3100</v>
      </c>
      <c r="L965" s="11">
        <v>630</v>
      </c>
      <c r="M965" s="12">
        <v>1.4638470863299999</v>
      </c>
      <c r="N965" s="13">
        <v>1</v>
      </c>
      <c r="O965" s="14">
        <f t="shared" si="75"/>
        <v>1.4638470863299999</v>
      </c>
      <c r="P965" s="14">
        <v>3.7313529999999999</v>
      </c>
      <c r="Q965" s="14">
        <v>0.13450200000000001</v>
      </c>
      <c r="R965" s="14">
        <f t="shared" si="76"/>
        <v>5.4621302171187045</v>
      </c>
      <c r="S965" s="14">
        <f t="shared" si="77"/>
        <v>0.19689036080555766</v>
      </c>
      <c r="T965" s="13">
        <v>0.93</v>
      </c>
      <c r="U965" s="13">
        <v>0.92</v>
      </c>
      <c r="V965" s="14">
        <f t="shared" si="78"/>
        <v>5.0797811019203953</v>
      </c>
      <c r="W965" s="14">
        <f t="shared" si="79"/>
        <v>0.18113913194111306</v>
      </c>
    </row>
    <row r="966" spans="1:23">
      <c r="A966" s="11" t="s">
        <v>69</v>
      </c>
      <c r="B966" s="11" t="s">
        <v>65</v>
      </c>
      <c r="C966" s="12">
        <v>2801.4396430400002</v>
      </c>
      <c r="D966" s="11">
        <v>3</v>
      </c>
      <c r="E966" s="11">
        <v>18177</v>
      </c>
      <c r="F966" s="11" t="s">
        <v>64</v>
      </c>
      <c r="G966" s="11">
        <v>7</v>
      </c>
      <c r="H966" s="11" t="s">
        <v>67</v>
      </c>
      <c r="I966" s="11">
        <v>9</v>
      </c>
      <c r="J966" s="11">
        <v>2210</v>
      </c>
      <c r="K966" s="11">
        <v>2210</v>
      </c>
      <c r="L966" s="11">
        <v>629</v>
      </c>
      <c r="M966" s="12">
        <v>0.17771244593800001</v>
      </c>
      <c r="N966" s="13">
        <v>1</v>
      </c>
      <c r="O966" s="14">
        <f t="shared" si="75"/>
        <v>0.17771244593800001</v>
      </c>
      <c r="P966" s="14">
        <v>4.6917039999999997</v>
      </c>
      <c r="Q966" s="14">
        <v>0.88216600000000001</v>
      </c>
      <c r="R966" s="14">
        <f t="shared" si="76"/>
        <v>0.83377419345709836</v>
      </c>
      <c r="S966" s="14">
        <f t="shared" si="77"/>
        <v>0.15677187758334171</v>
      </c>
      <c r="T966" s="13">
        <v>0.93</v>
      </c>
      <c r="U966" s="13">
        <v>0.92</v>
      </c>
      <c r="V966" s="14">
        <f t="shared" si="78"/>
        <v>0.77540999991510151</v>
      </c>
      <c r="W966" s="14">
        <f t="shared" si="79"/>
        <v>0.14423012737667437</v>
      </c>
    </row>
    <row r="967" spans="1:23">
      <c r="A967" s="11" t="s">
        <v>69</v>
      </c>
      <c r="B967" s="11" t="s">
        <v>65</v>
      </c>
      <c r="C967" s="12">
        <v>2801.4396430400002</v>
      </c>
      <c r="D967" s="11">
        <v>3</v>
      </c>
      <c r="E967" s="11">
        <v>18211</v>
      </c>
      <c r="F967" s="11" t="s">
        <v>64</v>
      </c>
      <c r="G967" s="11">
        <v>7</v>
      </c>
      <c r="H967" s="11" t="s">
        <v>57</v>
      </c>
      <c r="I967" s="11">
        <v>11</v>
      </c>
      <c r="J967" s="11">
        <v>4340</v>
      </c>
      <c r="K967" s="11">
        <v>4340</v>
      </c>
      <c r="L967" s="11">
        <v>631</v>
      </c>
      <c r="M967" s="12">
        <v>0.122521995578</v>
      </c>
      <c r="N967" s="13">
        <v>1</v>
      </c>
      <c r="O967" s="14">
        <f t="shared" si="75"/>
        <v>0.122521995578</v>
      </c>
      <c r="P967" s="14">
        <v>3.2994349999999999</v>
      </c>
      <c r="Q967" s="14">
        <v>0.11773699999999999</v>
      </c>
      <c r="R967" s="14">
        <f t="shared" si="76"/>
        <v>0.4042533604798984</v>
      </c>
      <c r="S967" s="14">
        <f t="shared" si="77"/>
        <v>1.4425372193366986E-2</v>
      </c>
      <c r="T967" s="13">
        <v>0.93</v>
      </c>
      <c r="U967" s="13">
        <v>0.92</v>
      </c>
      <c r="V967" s="14">
        <f t="shared" si="78"/>
        <v>0.37595562524630555</v>
      </c>
      <c r="W967" s="14">
        <f t="shared" si="79"/>
        <v>1.3271342417897628E-2</v>
      </c>
    </row>
    <row r="968" spans="1:23">
      <c r="A968" s="11" t="s">
        <v>69</v>
      </c>
      <c r="B968" s="11" t="s">
        <v>65</v>
      </c>
      <c r="C968" s="12">
        <v>2801.4396430400002</v>
      </c>
      <c r="D968" s="11">
        <v>3</v>
      </c>
      <c r="E968" s="11">
        <v>18213</v>
      </c>
      <c r="F968" s="11" t="s">
        <v>64</v>
      </c>
      <c r="G968" s="11">
        <v>7</v>
      </c>
      <c r="H968" s="11" t="s">
        <v>68</v>
      </c>
      <c r="I968" s="11">
        <v>10</v>
      </c>
      <c r="J968" s="11">
        <v>3100</v>
      </c>
      <c r="K968" s="11">
        <v>3100</v>
      </c>
      <c r="L968" s="11">
        <v>630</v>
      </c>
      <c r="M968" s="12">
        <v>9.0925556402900005E-5</v>
      </c>
      <c r="N968" s="13">
        <v>1</v>
      </c>
      <c r="O968" s="14">
        <f t="shared" si="75"/>
        <v>9.0925556402900005E-5</v>
      </c>
      <c r="P968" s="14">
        <v>3.7313529999999999</v>
      </c>
      <c r="Q968" s="14">
        <v>0.13450200000000001</v>
      </c>
      <c r="R968" s="14">
        <f t="shared" si="76"/>
        <v>3.3927534766063015E-4</v>
      </c>
      <c r="S968" s="14">
        <f t="shared" si="77"/>
        <v>1.2229669187302857E-5</v>
      </c>
      <c r="T968" s="13">
        <v>0.93</v>
      </c>
      <c r="U968" s="13">
        <v>0.92</v>
      </c>
      <c r="V968" s="14">
        <f t="shared" si="78"/>
        <v>3.1552607332438606E-4</v>
      </c>
      <c r="W968" s="14">
        <f t="shared" si="79"/>
        <v>1.1251295652318629E-5</v>
      </c>
    </row>
    <row r="969" spans="1:23">
      <c r="A969" s="11" t="s">
        <v>69</v>
      </c>
      <c r="B969" s="11" t="s">
        <v>65</v>
      </c>
      <c r="C969" s="12">
        <v>2801.4396430400002</v>
      </c>
      <c r="D969" s="11">
        <v>3</v>
      </c>
      <c r="E969" s="11">
        <v>18214</v>
      </c>
      <c r="F969" s="11" t="s">
        <v>64</v>
      </c>
      <c r="G969" s="11">
        <v>7</v>
      </c>
      <c r="H969" s="11" t="s">
        <v>51</v>
      </c>
      <c r="I969" s="11">
        <v>4</v>
      </c>
      <c r="J969" s="11">
        <v>1400</v>
      </c>
      <c r="K969" s="11">
        <v>1400</v>
      </c>
      <c r="L969" s="11">
        <v>624</v>
      </c>
      <c r="M969" s="12">
        <v>1.3101816904000001</v>
      </c>
      <c r="N969" s="13">
        <v>1</v>
      </c>
      <c r="O969" s="14">
        <f t="shared" si="75"/>
        <v>1.3101816904000001</v>
      </c>
      <c r="P969" s="14">
        <v>8.9435769999999994</v>
      </c>
      <c r="Q969" s="14">
        <v>1.3322039999999999</v>
      </c>
      <c r="R969" s="14">
        <f t="shared" si="76"/>
        <v>11.717710832082561</v>
      </c>
      <c r="S969" s="14">
        <f t="shared" si="77"/>
        <v>1.7454292886776417</v>
      </c>
      <c r="T969" s="13">
        <v>0.93</v>
      </c>
      <c r="U969" s="13">
        <v>0.92</v>
      </c>
      <c r="V969" s="14">
        <f t="shared" si="78"/>
        <v>10.897471073836783</v>
      </c>
      <c r="W969" s="14">
        <f t="shared" si="79"/>
        <v>1.6057949455834304</v>
      </c>
    </row>
    <row r="970" spans="1:23">
      <c r="A970" s="11" t="s">
        <v>69</v>
      </c>
      <c r="B970" s="11" t="s">
        <v>65</v>
      </c>
      <c r="C970" s="12">
        <v>2801.4396430400002</v>
      </c>
      <c r="D970" s="11">
        <v>3</v>
      </c>
      <c r="E970" s="11">
        <v>18216</v>
      </c>
      <c r="F970" s="11" t="s">
        <v>64</v>
      </c>
      <c r="G970" s="11">
        <v>7</v>
      </c>
      <c r="H970" s="11" t="s">
        <v>68</v>
      </c>
      <c r="I970" s="11">
        <v>10</v>
      </c>
      <c r="J970" s="11">
        <v>3100</v>
      </c>
      <c r="K970" s="11">
        <v>3100</v>
      </c>
      <c r="L970" s="11">
        <v>630</v>
      </c>
      <c r="M970" s="12">
        <v>9.4576734717700006E-2</v>
      </c>
      <c r="N970" s="13">
        <v>1</v>
      </c>
      <c r="O970" s="14">
        <f t="shared" si="75"/>
        <v>9.4576734717700006E-2</v>
      </c>
      <c r="P970" s="14">
        <v>3.7313529999999999</v>
      </c>
      <c r="Q970" s="14">
        <v>0.13450200000000001</v>
      </c>
      <c r="R970" s="14">
        <f t="shared" si="76"/>
        <v>0.35289918281909405</v>
      </c>
      <c r="S970" s="14">
        <f t="shared" si="77"/>
        <v>1.2720759973000087E-2</v>
      </c>
      <c r="T970" s="13">
        <v>0.93</v>
      </c>
      <c r="U970" s="13">
        <v>0.92</v>
      </c>
      <c r="V970" s="14">
        <f t="shared" si="78"/>
        <v>0.32819624002175746</v>
      </c>
      <c r="W970" s="14">
        <f t="shared" si="79"/>
        <v>1.1703099175160081E-2</v>
      </c>
    </row>
    <row r="971" spans="1:23">
      <c r="A971" s="11" t="s">
        <v>69</v>
      </c>
      <c r="B971" s="11" t="s">
        <v>65</v>
      </c>
      <c r="C971" s="12">
        <v>2801.4396430400002</v>
      </c>
      <c r="D971" s="11">
        <v>3</v>
      </c>
      <c r="E971" s="11">
        <v>18217</v>
      </c>
      <c r="F971" s="11" t="s">
        <v>64</v>
      </c>
      <c r="G971" s="11">
        <v>7</v>
      </c>
      <c r="H971" s="11" t="s">
        <v>68</v>
      </c>
      <c r="I971" s="11">
        <v>10</v>
      </c>
      <c r="J971" s="11">
        <v>3200</v>
      </c>
      <c r="K971" s="11">
        <v>3200</v>
      </c>
      <c r="L971" s="11">
        <v>630</v>
      </c>
      <c r="M971" s="12">
        <v>0.33827504036799999</v>
      </c>
      <c r="N971" s="13">
        <v>1</v>
      </c>
      <c r="O971" s="14">
        <f t="shared" si="75"/>
        <v>0.33827504036799999</v>
      </c>
      <c r="P971" s="14">
        <v>3.7313529999999999</v>
      </c>
      <c r="Q971" s="14">
        <v>0.13450200000000001</v>
      </c>
      <c r="R971" s="14">
        <f t="shared" si="76"/>
        <v>1.2622235867022578</v>
      </c>
      <c r="S971" s="14">
        <f t="shared" si="77"/>
        <v>4.5498669479576738E-2</v>
      </c>
      <c r="T971" s="13">
        <v>0.93</v>
      </c>
      <c r="U971" s="13">
        <v>0.92</v>
      </c>
      <c r="V971" s="14">
        <f t="shared" si="78"/>
        <v>1.1738679356330999</v>
      </c>
      <c r="W971" s="14">
        <f t="shared" si="79"/>
        <v>4.1858775921210602E-2</v>
      </c>
    </row>
    <row r="972" spans="1:23">
      <c r="A972" s="11" t="s">
        <v>69</v>
      </c>
      <c r="B972" s="11" t="s">
        <v>65</v>
      </c>
      <c r="C972" s="12">
        <v>2801.4396430400002</v>
      </c>
      <c r="D972" s="11">
        <v>3</v>
      </c>
      <c r="E972" s="11">
        <v>18218</v>
      </c>
      <c r="F972" s="11" t="s">
        <v>64</v>
      </c>
      <c r="G972" s="11">
        <v>7</v>
      </c>
      <c r="H972" s="11" t="s">
        <v>68</v>
      </c>
      <c r="I972" s="11">
        <v>10</v>
      </c>
      <c r="J972" s="11">
        <v>3200</v>
      </c>
      <c r="K972" s="11">
        <v>3200</v>
      </c>
      <c r="L972" s="11">
        <v>630</v>
      </c>
      <c r="M972" s="12">
        <v>4.7679692513300003</v>
      </c>
      <c r="N972" s="13">
        <v>1</v>
      </c>
      <c r="O972" s="14">
        <f t="shared" si="75"/>
        <v>4.7679692513300003</v>
      </c>
      <c r="P972" s="14">
        <v>3.7313529999999999</v>
      </c>
      <c r="Q972" s="14">
        <v>0.13450200000000001</v>
      </c>
      <c r="R972" s="14">
        <f t="shared" si="76"/>
        <v>17.790976369857951</v>
      </c>
      <c r="S972" s="14">
        <f t="shared" si="77"/>
        <v>0.6413014002423878</v>
      </c>
      <c r="T972" s="13">
        <v>0.93</v>
      </c>
      <c r="U972" s="13">
        <v>0.92</v>
      </c>
      <c r="V972" s="14">
        <f t="shared" si="78"/>
        <v>16.545608023967894</v>
      </c>
      <c r="W972" s="14">
        <f t="shared" si="79"/>
        <v>0.5899972882229968</v>
      </c>
    </row>
    <row r="973" spans="1:23">
      <c r="A973" s="11" t="s">
        <v>69</v>
      </c>
      <c r="B973" s="11" t="s">
        <v>65</v>
      </c>
      <c r="C973" s="12">
        <v>2801.4396430400002</v>
      </c>
      <c r="D973" s="11">
        <v>3</v>
      </c>
      <c r="E973" s="11">
        <v>18220</v>
      </c>
      <c r="F973" s="11" t="s">
        <v>64</v>
      </c>
      <c r="G973" s="11">
        <v>7</v>
      </c>
      <c r="H973" s="11" t="s">
        <v>67</v>
      </c>
      <c r="I973" s="11">
        <v>9</v>
      </c>
      <c r="J973" s="11">
        <v>2210</v>
      </c>
      <c r="K973" s="11">
        <v>2210</v>
      </c>
      <c r="L973" s="11">
        <v>629</v>
      </c>
      <c r="M973" s="12">
        <v>2.31056601478</v>
      </c>
      <c r="N973" s="13">
        <v>1</v>
      </c>
      <c r="O973" s="14">
        <f t="shared" si="75"/>
        <v>2.31056601478</v>
      </c>
      <c r="P973" s="14">
        <v>4.6917039999999997</v>
      </c>
      <c r="Q973" s="14">
        <v>0.88216600000000001</v>
      </c>
      <c r="R973" s="14">
        <f t="shared" si="76"/>
        <v>10.840491813807384</v>
      </c>
      <c r="S973" s="14">
        <f t="shared" si="77"/>
        <v>2.0383027789944137</v>
      </c>
      <c r="T973" s="13">
        <v>0.93</v>
      </c>
      <c r="U973" s="13">
        <v>0.92</v>
      </c>
      <c r="V973" s="14">
        <f t="shared" si="78"/>
        <v>10.081657386840869</v>
      </c>
      <c r="W973" s="14">
        <f t="shared" si="79"/>
        <v>1.8752385566748606</v>
      </c>
    </row>
    <row r="974" spans="1:23">
      <c r="A974" s="11" t="s">
        <v>69</v>
      </c>
      <c r="B974" s="11" t="s">
        <v>65</v>
      </c>
      <c r="C974" s="12">
        <v>2801.4396430400002</v>
      </c>
      <c r="D974" s="11">
        <v>3</v>
      </c>
      <c r="E974" s="11">
        <v>18221</v>
      </c>
      <c r="F974" s="11" t="s">
        <v>64</v>
      </c>
      <c r="G974" s="11">
        <v>7</v>
      </c>
      <c r="H974" s="11" t="s">
        <v>67</v>
      </c>
      <c r="I974" s="11">
        <v>9</v>
      </c>
      <c r="J974" s="11">
        <v>2210</v>
      </c>
      <c r="K974" s="11">
        <v>2210</v>
      </c>
      <c r="L974" s="11">
        <v>629</v>
      </c>
      <c r="M974" s="12">
        <v>0.37404939778200003</v>
      </c>
      <c r="N974" s="13">
        <v>1</v>
      </c>
      <c r="O974" s="14">
        <f t="shared" si="75"/>
        <v>0.37404939778200003</v>
      </c>
      <c r="P974" s="14">
        <v>4.6917039999999997</v>
      </c>
      <c r="Q974" s="14">
        <v>0.88216600000000001</v>
      </c>
      <c r="R974" s="14">
        <f t="shared" si="76"/>
        <v>1.7549290557714006</v>
      </c>
      <c r="S974" s="14">
        <f t="shared" si="77"/>
        <v>0.32997366104375586</v>
      </c>
      <c r="T974" s="13">
        <v>0.93</v>
      </c>
      <c r="U974" s="13">
        <v>0.92</v>
      </c>
      <c r="V974" s="14">
        <f t="shared" si="78"/>
        <v>1.6320840218674026</v>
      </c>
      <c r="W974" s="14">
        <f t="shared" si="79"/>
        <v>0.30357576816025539</v>
      </c>
    </row>
    <row r="975" spans="1:23">
      <c r="A975" s="11" t="s">
        <v>69</v>
      </c>
      <c r="B975" s="11" t="s">
        <v>65</v>
      </c>
      <c r="C975" s="12">
        <v>2801.4396430400002</v>
      </c>
      <c r="D975" s="11">
        <v>3</v>
      </c>
      <c r="E975" s="11">
        <v>18227</v>
      </c>
      <c r="F975" s="11" t="s">
        <v>71</v>
      </c>
      <c r="G975" s="11">
        <v>6</v>
      </c>
      <c r="H975" s="11" t="s">
        <v>55</v>
      </c>
      <c r="I975" s="11">
        <v>2</v>
      </c>
      <c r="J975" s="11">
        <v>1200</v>
      </c>
      <c r="K975" s="11">
        <v>1200</v>
      </c>
      <c r="L975" s="11">
        <v>602</v>
      </c>
      <c r="M975" s="12">
        <v>2.0810867661000002E-2</v>
      </c>
      <c r="N975" s="13">
        <v>1</v>
      </c>
      <c r="O975" s="14">
        <f t="shared" si="75"/>
        <v>2.0810867661000002E-2</v>
      </c>
      <c r="P975" s="14">
        <v>6.6651429999999996</v>
      </c>
      <c r="Q975" s="14">
        <v>1.063094</v>
      </c>
      <c r="R975" s="14">
        <f t="shared" si="76"/>
        <v>0.13870740891464053</v>
      </c>
      <c r="S975" s="14">
        <f t="shared" si="77"/>
        <v>2.2123908545203134E-2</v>
      </c>
      <c r="T975" s="13">
        <v>0.59519999999999995</v>
      </c>
      <c r="U975" s="13">
        <v>0.5796</v>
      </c>
      <c r="V975" s="14">
        <f t="shared" si="78"/>
        <v>8.2558649785994045E-2</v>
      </c>
      <c r="W975" s="14">
        <f t="shared" si="79"/>
        <v>1.2823017392799736E-2</v>
      </c>
    </row>
    <row r="976" spans="1:23">
      <c r="A976" s="11" t="s">
        <v>69</v>
      </c>
      <c r="B976" s="11" t="s">
        <v>65</v>
      </c>
      <c r="C976" s="12">
        <v>2801.4396430400002</v>
      </c>
      <c r="D976" s="11">
        <v>3</v>
      </c>
      <c r="E976" s="11">
        <v>18228</v>
      </c>
      <c r="F976" s="11" t="s">
        <v>71</v>
      </c>
      <c r="G976" s="11">
        <v>6</v>
      </c>
      <c r="H976" s="11" t="s">
        <v>55</v>
      </c>
      <c r="I976" s="11">
        <v>2</v>
      </c>
      <c r="J976" s="11">
        <v>1200</v>
      </c>
      <c r="K976" s="11">
        <v>1200</v>
      </c>
      <c r="L976" s="11">
        <v>602</v>
      </c>
      <c r="M976" s="12">
        <v>5.3262558610099996E-3</v>
      </c>
      <c r="N976" s="13">
        <v>1</v>
      </c>
      <c r="O976" s="14">
        <f t="shared" si="75"/>
        <v>5.3262558610099996E-3</v>
      </c>
      <c r="P976" s="14">
        <v>6.6651429999999996</v>
      </c>
      <c r="Q976" s="14">
        <v>1.063094</v>
      </c>
      <c r="R976" s="14">
        <f t="shared" si="76"/>
        <v>3.5500256968219769E-2</v>
      </c>
      <c r="S976" s="14">
        <f t="shared" si="77"/>
        <v>5.6623106483045648E-3</v>
      </c>
      <c r="T976" s="13">
        <v>0.59519999999999995</v>
      </c>
      <c r="U976" s="13">
        <v>0.5796</v>
      </c>
      <c r="V976" s="14">
        <f t="shared" si="78"/>
        <v>2.1129752947484405E-2</v>
      </c>
      <c r="W976" s="14">
        <f t="shared" si="79"/>
        <v>3.281875251757326E-3</v>
      </c>
    </row>
    <row r="977" spans="1:23">
      <c r="A977" s="11" t="s">
        <v>69</v>
      </c>
      <c r="B977" s="11" t="s">
        <v>65</v>
      </c>
      <c r="C977" s="12">
        <v>2801.4396430400002</v>
      </c>
      <c r="D977" s="11">
        <v>3</v>
      </c>
      <c r="E977" s="11">
        <v>18233</v>
      </c>
      <c r="F977" s="11" t="s">
        <v>64</v>
      </c>
      <c r="G977" s="11">
        <v>7</v>
      </c>
      <c r="H977" s="11" t="s">
        <v>57</v>
      </c>
      <c r="I977" s="11">
        <v>11</v>
      </c>
      <c r="J977" s="11">
        <v>4340</v>
      </c>
      <c r="K977" s="11">
        <v>1180</v>
      </c>
      <c r="L977" s="11">
        <v>631</v>
      </c>
      <c r="M977" s="12">
        <v>3.27671943269E-2</v>
      </c>
      <c r="N977" s="13">
        <v>1</v>
      </c>
      <c r="O977" s="14">
        <f t="shared" si="75"/>
        <v>3.27671943269E-2</v>
      </c>
      <c r="P977" s="14">
        <v>3.2994349999999999</v>
      </c>
      <c r="Q977" s="14">
        <v>0.11773699999999999</v>
      </c>
      <c r="R977" s="14">
        <f t="shared" si="76"/>
        <v>0.1081132278139753</v>
      </c>
      <c r="S977" s="14">
        <f t="shared" si="77"/>
        <v>3.8579111584662253E-3</v>
      </c>
      <c r="T977" s="13">
        <v>0.93</v>
      </c>
      <c r="U977" s="13">
        <v>0.92</v>
      </c>
      <c r="V977" s="14">
        <f t="shared" si="78"/>
        <v>0.10054530186699703</v>
      </c>
      <c r="W977" s="14">
        <f t="shared" si="79"/>
        <v>3.5492782657889272E-3</v>
      </c>
    </row>
    <row r="978" spans="1:23">
      <c r="A978" s="11" t="s">
        <v>69</v>
      </c>
      <c r="B978" s="11" t="s">
        <v>65</v>
      </c>
      <c r="C978" s="12">
        <v>2801.4396430400002</v>
      </c>
      <c r="D978" s="11">
        <v>3</v>
      </c>
      <c r="E978" s="11">
        <v>18235</v>
      </c>
      <c r="F978" s="11" t="s">
        <v>71</v>
      </c>
      <c r="G978" s="11">
        <v>6</v>
      </c>
      <c r="H978" s="11" t="s">
        <v>51</v>
      </c>
      <c r="I978" s="11">
        <v>4</v>
      </c>
      <c r="J978" s="11">
        <v>1700</v>
      </c>
      <c r="K978" s="11">
        <v>1700</v>
      </c>
      <c r="L978" s="11">
        <v>604</v>
      </c>
      <c r="M978" s="12">
        <v>0.12976807360000001</v>
      </c>
      <c r="N978" s="13">
        <v>1</v>
      </c>
      <c r="O978" s="14">
        <f t="shared" si="75"/>
        <v>0.12976807360000001</v>
      </c>
      <c r="P978" s="14">
        <v>8.2890999999999995</v>
      </c>
      <c r="Q978" s="14">
        <v>1.220145</v>
      </c>
      <c r="R978" s="14">
        <f t="shared" si="76"/>
        <v>1.07566053887776</v>
      </c>
      <c r="S978" s="14">
        <f t="shared" si="77"/>
        <v>0.15833586616267201</v>
      </c>
      <c r="T978" s="13">
        <v>0.59519999999999995</v>
      </c>
      <c r="U978" s="13">
        <v>0.5796</v>
      </c>
      <c r="V978" s="14">
        <f t="shared" si="78"/>
        <v>0.64023315274004267</v>
      </c>
      <c r="W978" s="14">
        <f t="shared" si="79"/>
        <v>9.1771468027884689E-2</v>
      </c>
    </row>
    <row r="979" spans="1:23">
      <c r="A979" s="11" t="s">
        <v>69</v>
      </c>
      <c r="B979" s="11" t="s">
        <v>65</v>
      </c>
      <c r="C979" s="12">
        <v>2801.4396430400002</v>
      </c>
      <c r="D979" s="11">
        <v>3</v>
      </c>
      <c r="E979" s="11">
        <v>18236</v>
      </c>
      <c r="F979" s="11" t="s">
        <v>64</v>
      </c>
      <c r="G979" s="11">
        <v>7</v>
      </c>
      <c r="H979" s="11" t="s">
        <v>51</v>
      </c>
      <c r="I979" s="11">
        <v>4</v>
      </c>
      <c r="J979" s="11">
        <v>1700</v>
      </c>
      <c r="K979" s="11">
        <v>1700</v>
      </c>
      <c r="L979" s="11">
        <v>624</v>
      </c>
      <c r="M979" s="12">
        <v>2.4402514832999999E-3</v>
      </c>
      <c r="N979" s="13">
        <v>1</v>
      </c>
      <c r="O979" s="14">
        <f t="shared" si="75"/>
        <v>2.4402514832999999E-3</v>
      </c>
      <c r="P979" s="14">
        <v>8.9435769999999994</v>
      </c>
      <c r="Q979" s="14">
        <v>1.3322039999999999</v>
      </c>
      <c r="R979" s="14">
        <f t="shared" si="76"/>
        <v>2.182457704025776E-2</v>
      </c>
      <c r="S979" s="14">
        <f t="shared" si="77"/>
        <v>3.2509127870581928E-3</v>
      </c>
      <c r="T979" s="13">
        <v>0.93</v>
      </c>
      <c r="U979" s="13">
        <v>0.92</v>
      </c>
      <c r="V979" s="14">
        <f t="shared" si="78"/>
        <v>2.0296856647439718E-2</v>
      </c>
      <c r="W979" s="14">
        <f t="shared" si="79"/>
        <v>2.9908397640935375E-3</v>
      </c>
    </row>
    <row r="980" spans="1:23">
      <c r="A980" s="11" t="s">
        <v>69</v>
      </c>
      <c r="B980" s="11" t="s">
        <v>65</v>
      </c>
      <c r="C980" s="12">
        <v>2801.4396430400002</v>
      </c>
      <c r="D980" s="11">
        <v>3</v>
      </c>
      <c r="E980" s="11">
        <v>18237</v>
      </c>
      <c r="F980" s="11" t="s">
        <v>64</v>
      </c>
      <c r="G980" s="11">
        <v>7</v>
      </c>
      <c r="H980" s="11" t="s">
        <v>51</v>
      </c>
      <c r="I980" s="11">
        <v>4</v>
      </c>
      <c r="J980" s="11">
        <v>1700</v>
      </c>
      <c r="K980" s="11">
        <v>1700</v>
      </c>
      <c r="L980" s="11">
        <v>624</v>
      </c>
      <c r="M980" s="12">
        <v>6.0339965627899998E-2</v>
      </c>
      <c r="N980" s="13">
        <v>1</v>
      </c>
      <c r="O980" s="14">
        <f t="shared" si="75"/>
        <v>6.0339965627899998E-2</v>
      </c>
      <c r="P980" s="14">
        <v>8.9435769999999994</v>
      </c>
      <c r="Q980" s="14">
        <v>1.3322039999999999</v>
      </c>
      <c r="R980" s="14">
        <f t="shared" si="76"/>
        <v>0.53965512877047694</v>
      </c>
      <c r="S980" s="14">
        <f t="shared" si="77"/>
        <v>8.0385143569350892E-2</v>
      </c>
      <c r="T980" s="13">
        <v>0.93</v>
      </c>
      <c r="U980" s="13">
        <v>0.92</v>
      </c>
      <c r="V980" s="14">
        <f t="shared" si="78"/>
        <v>0.50187926975654362</v>
      </c>
      <c r="W980" s="14">
        <f t="shared" si="79"/>
        <v>7.3954332083802823E-2</v>
      </c>
    </row>
    <row r="981" spans="1:23">
      <c r="A981" s="11" t="s">
        <v>69</v>
      </c>
      <c r="B981" s="11" t="s">
        <v>65</v>
      </c>
      <c r="C981" s="12">
        <v>2801.4396430400002</v>
      </c>
      <c r="D981" s="11">
        <v>3</v>
      </c>
      <c r="E981" s="11">
        <v>18238</v>
      </c>
      <c r="F981" s="11" t="s">
        <v>71</v>
      </c>
      <c r="G981" s="11">
        <v>6</v>
      </c>
      <c r="H981" s="11" t="s">
        <v>51</v>
      </c>
      <c r="I981" s="11">
        <v>4</v>
      </c>
      <c r="J981" s="11">
        <v>1700</v>
      </c>
      <c r="K981" s="11">
        <v>1700</v>
      </c>
      <c r="L981" s="11">
        <v>604</v>
      </c>
      <c r="M981" s="12">
        <v>2.4771111855E-2</v>
      </c>
      <c r="N981" s="13">
        <v>1</v>
      </c>
      <c r="O981" s="14">
        <f t="shared" si="75"/>
        <v>2.4771111855E-2</v>
      </c>
      <c r="P981" s="14">
        <v>8.2890999999999995</v>
      </c>
      <c r="Q981" s="14">
        <v>1.220145</v>
      </c>
      <c r="R981" s="14">
        <f t="shared" si="76"/>
        <v>0.20533022327728048</v>
      </c>
      <c r="S981" s="14">
        <f t="shared" si="77"/>
        <v>3.0224348274318975E-2</v>
      </c>
      <c r="T981" s="13">
        <v>0.59519999999999995</v>
      </c>
      <c r="U981" s="13">
        <v>0.5796</v>
      </c>
      <c r="V981" s="14">
        <f t="shared" si="78"/>
        <v>0.12221254889463733</v>
      </c>
      <c r="W981" s="14">
        <f t="shared" si="79"/>
        <v>1.7518032259795278E-2</v>
      </c>
    </row>
    <row r="982" spans="1:23">
      <c r="A982" s="11" t="s">
        <v>69</v>
      </c>
      <c r="B982" s="11" t="s">
        <v>65</v>
      </c>
      <c r="C982" s="12">
        <v>2801.4396430400002</v>
      </c>
      <c r="D982" s="11">
        <v>3</v>
      </c>
      <c r="E982" s="11">
        <v>18239</v>
      </c>
      <c r="F982" s="11" t="s">
        <v>64</v>
      </c>
      <c r="G982" s="11">
        <v>7</v>
      </c>
      <c r="H982" s="11" t="s">
        <v>51</v>
      </c>
      <c r="I982" s="11">
        <v>4</v>
      </c>
      <c r="J982" s="11">
        <v>1700</v>
      </c>
      <c r="K982" s="11">
        <v>1700</v>
      </c>
      <c r="L982" s="11">
        <v>624</v>
      </c>
      <c r="M982" s="12">
        <v>2.73543892685E-2</v>
      </c>
      <c r="N982" s="13">
        <v>1</v>
      </c>
      <c r="O982" s="14">
        <f t="shared" si="75"/>
        <v>2.73543892685E-2</v>
      </c>
      <c r="P982" s="14">
        <v>8.9435769999999994</v>
      </c>
      <c r="Q982" s="14">
        <v>1.3322039999999999</v>
      </c>
      <c r="R982" s="14">
        <f t="shared" si="76"/>
        <v>0.2446460867108034</v>
      </c>
      <c r="S982" s="14">
        <f t="shared" si="77"/>
        <v>3.6441626801052771E-2</v>
      </c>
      <c r="T982" s="13">
        <v>0.93</v>
      </c>
      <c r="U982" s="13">
        <v>0.92</v>
      </c>
      <c r="V982" s="14">
        <f t="shared" si="78"/>
        <v>0.22752086064104718</v>
      </c>
      <c r="W982" s="14">
        <f t="shared" si="79"/>
        <v>3.3526296656968553E-2</v>
      </c>
    </row>
    <row r="983" spans="1:23">
      <c r="A983" s="11" t="s">
        <v>69</v>
      </c>
      <c r="B983" s="11" t="s">
        <v>65</v>
      </c>
      <c r="C983" s="12">
        <v>2801.4396430400002</v>
      </c>
      <c r="D983" s="11">
        <v>3</v>
      </c>
      <c r="E983" s="11">
        <v>18240</v>
      </c>
      <c r="F983" s="11" t="s">
        <v>71</v>
      </c>
      <c r="G983" s="11">
        <v>6</v>
      </c>
      <c r="H983" s="11" t="s">
        <v>51</v>
      </c>
      <c r="I983" s="11">
        <v>4</v>
      </c>
      <c r="J983" s="11">
        <v>1700</v>
      </c>
      <c r="K983" s="11">
        <v>1700</v>
      </c>
      <c r="L983" s="11">
        <v>604</v>
      </c>
      <c r="M983" s="12">
        <v>3.2081889566700002E-2</v>
      </c>
      <c r="N983" s="13">
        <v>1</v>
      </c>
      <c r="O983" s="14">
        <f t="shared" si="75"/>
        <v>3.2081889566700002E-2</v>
      </c>
      <c r="P983" s="14">
        <v>8.2890999999999995</v>
      </c>
      <c r="Q983" s="14">
        <v>1.220145</v>
      </c>
      <c r="R983" s="14">
        <f t="shared" si="76"/>
        <v>0.26592999080733298</v>
      </c>
      <c r="S983" s="14">
        <f t="shared" si="77"/>
        <v>3.9144557145361178E-2</v>
      </c>
      <c r="T983" s="13">
        <v>0.59519999999999995</v>
      </c>
      <c r="U983" s="13">
        <v>0.5796</v>
      </c>
      <c r="V983" s="14">
        <f t="shared" si="78"/>
        <v>0.15828153052852459</v>
      </c>
      <c r="W983" s="14">
        <f t="shared" si="79"/>
        <v>2.2688185321451337E-2</v>
      </c>
    </row>
    <row r="984" spans="1:23">
      <c r="A984" s="11" t="s">
        <v>69</v>
      </c>
      <c r="B984" s="11" t="s">
        <v>65</v>
      </c>
      <c r="C984" s="12">
        <v>2801.4396430400002</v>
      </c>
      <c r="D984" s="11">
        <v>3</v>
      </c>
      <c r="E984" s="11">
        <v>18241</v>
      </c>
      <c r="F984" s="11" t="s">
        <v>64</v>
      </c>
      <c r="G984" s="11">
        <v>7</v>
      </c>
      <c r="H984" s="11" t="s">
        <v>51</v>
      </c>
      <c r="I984" s="11">
        <v>4</v>
      </c>
      <c r="J984" s="11">
        <v>1700</v>
      </c>
      <c r="K984" s="11">
        <v>1700</v>
      </c>
      <c r="L984" s="11">
        <v>624</v>
      </c>
      <c r="M984" s="12">
        <v>0.52748726628800002</v>
      </c>
      <c r="N984" s="13">
        <v>1</v>
      </c>
      <c r="O984" s="14">
        <f t="shared" si="75"/>
        <v>0.52748726628800002</v>
      </c>
      <c r="P984" s="14">
        <v>8.9435769999999994</v>
      </c>
      <c r="Q984" s="14">
        <v>1.3322039999999999</v>
      </c>
      <c r="R984" s="14">
        <f t="shared" si="76"/>
        <v>4.7176229825662324</v>
      </c>
      <c r="S984" s="14">
        <f t="shared" si="77"/>
        <v>0.70272064609793872</v>
      </c>
      <c r="T984" s="13">
        <v>0.93</v>
      </c>
      <c r="U984" s="13">
        <v>0.92</v>
      </c>
      <c r="V984" s="14">
        <f t="shared" si="78"/>
        <v>4.3873893737865961</v>
      </c>
      <c r="W984" s="14">
        <f t="shared" si="79"/>
        <v>0.64650299441010362</v>
      </c>
    </row>
    <row r="985" spans="1:23">
      <c r="A985" s="11" t="s">
        <v>69</v>
      </c>
      <c r="B985" s="11" t="s">
        <v>65</v>
      </c>
      <c r="C985" s="12">
        <v>2801.4396430400002</v>
      </c>
      <c r="D985" s="11">
        <v>3</v>
      </c>
      <c r="E985" s="11">
        <v>18242</v>
      </c>
      <c r="F985" s="11" t="s">
        <v>71</v>
      </c>
      <c r="G985" s="11">
        <v>6</v>
      </c>
      <c r="H985" s="11" t="s">
        <v>55</v>
      </c>
      <c r="I985" s="11">
        <v>2</v>
      </c>
      <c r="J985" s="11">
        <v>1200</v>
      </c>
      <c r="K985" s="11">
        <v>1200</v>
      </c>
      <c r="L985" s="11">
        <v>602</v>
      </c>
      <c r="M985" s="12">
        <v>1.21330314571E-3</v>
      </c>
      <c r="N985" s="13">
        <v>1</v>
      </c>
      <c r="O985" s="14">
        <f t="shared" si="75"/>
        <v>1.21330314571E-3</v>
      </c>
      <c r="P985" s="14">
        <v>6.6651429999999996</v>
      </c>
      <c r="Q985" s="14">
        <v>1.063094</v>
      </c>
      <c r="R985" s="14">
        <f t="shared" si="76"/>
        <v>8.0868389685069871E-3</v>
      </c>
      <c r="S985" s="14">
        <f t="shared" si="77"/>
        <v>1.2898552943854268E-3</v>
      </c>
      <c r="T985" s="13">
        <v>0.59519999999999995</v>
      </c>
      <c r="U985" s="13">
        <v>0.5796</v>
      </c>
      <c r="V985" s="14">
        <f t="shared" si="78"/>
        <v>4.813286554055358E-3</v>
      </c>
      <c r="W985" s="14">
        <f t="shared" si="79"/>
        <v>7.4760012862579335E-4</v>
      </c>
    </row>
    <row r="986" spans="1:23">
      <c r="A986" s="11" t="s">
        <v>69</v>
      </c>
      <c r="B986" s="11" t="s">
        <v>65</v>
      </c>
      <c r="C986" s="12">
        <v>2801.4396430400002</v>
      </c>
      <c r="D986" s="11">
        <v>3</v>
      </c>
      <c r="E986" s="11">
        <v>18243</v>
      </c>
      <c r="F986" s="11" t="s">
        <v>71</v>
      </c>
      <c r="G986" s="11">
        <v>6</v>
      </c>
      <c r="H986" s="11" t="s">
        <v>55</v>
      </c>
      <c r="I986" s="11">
        <v>2</v>
      </c>
      <c r="J986" s="11">
        <v>1200</v>
      </c>
      <c r="K986" s="11">
        <v>1200</v>
      </c>
      <c r="L986" s="11">
        <v>602</v>
      </c>
      <c r="M986" s="12">
        <v>1.4041706186300001E-2</v>
      </c>
      <c r="N986" s="13">
        <v>1</v>
      </c>
      <c r="O986" s="14">
        <f t="shared" si="75"/>
        <v>1.4041706186300001E-2</v>
      </c>
      <c r="P986" s="14">
        <v>6.6651429999999996</v>
      </c>
      <c r="Q986" s="14">
        <v>1.063094</v>
      </c>
      <c r="R986" s="14">
        <f t="shared" si="76"/>
        <v>9.3589979695674147E-2</v>
      </c>
      <c r="S986" s="14">
        <f t="shared" si="77"/>
        <v>1.4927653596418412E-2</v>
      </c>
      <c r="T986" s="13">
        <v>0.59519999999999995</v>
      </c>
      <c r="U986" s="13">
        <v>0.5796</v>
      </c>
      <c r="V986" s="14">
        <f t="shared" si="78"/>
        <v>5.5704755914865248E-2</v>
      </c>
      <c r="W986" s="14">
        <f t="shared" si="79"/>
        <v>8.6520680244841115E-3</v>
      </c>
    </row>
    <row r="987" spans="1:23">
      <c r="A987" s="11" t="s">
        <v>69</v>
      </c>
      <c r="B987" s="11" t="s">
        <v>65</v>
      </c>
      <c r="C987" s="12">
        <v>2801.4396430400002</v>
      </c>
      <c r="D987" s="11">
        <v>3</v>
      </c>
      <c r="E987" s="11">
        <v>18244</v>
      </c>
      <c r="F987" s="11" t="s">
        <v>71</v>
      </c>
      <c r="G987" s="11">
        <v>6</v>
      </c>
      <c r="H987" s="11" t="s">
        <v>55</v>
      </c>
      <c r="I987" s="11">
        <v>2</v>
      </c>
      <c r="J987" s="11">
        <v>1200</v>
      </c>
      <c r="K987" s="11">
        <v>1200</v>
      </c>
      <c r="L987" s="11">
        <v>602</v>
      </c>
      <c r="M987" s="12">
        <v>0.25030315720899998</v>
      </c>
      <c r="N987" s="13">
        <v>1</v>
      </c>
      <c r="O987" s="14">
        <f t="shared" si="75"/>
        <v>0.25030315720899998</v>
      </c>
      <c r="P987" s="14">
        <v>6.6651429999999996</v>
      </c>
      <c r="Q987" s="14">
        <v>1.063094</v>
      </c>
      <c r="R987" s="14">
        <f t="shared" si="76"/>
        <v>1.6683063361494657</v>
      </c>
      <c r="S987" s="14">
        <f t="shared" si="77"/>
        <v>0.2660957846099446</v>
      </c>
      <c r="T987" s="13">
        <v>0.59519999999999995</v>
      </c>
      <c r="U987" s="13">
        <v>0.5796</v>
      </c>
      <c r="V987" s="14">
        <f t="shared" si="78"/>
        <v>0.99297593127616191</v>
      </c>
      <c r="W987" s="14">
        <f t="shared" si="79"/>
        <v>0.1542291167599239</v>
      </c>
    </row>
    <row r="988" spans="1:23">
      <c r="A988" s="11" t="s">
        <v>69</v>
      </c>
      <c r="B988" s="11" t="s">
        <v>65</v>
      </c>
      <c r="C988" s="12">
        <v>2801.4396430400002</v>
      </c>
      <c r="D988" s="11">
        <v>3</v>
      </c>
      <c r="E988" s="11">
        <v>18245</v>
      </c>
      <c r="F988" s="11" t="s">
        <v>71</v>
      </c>
      <c r="G988" s="11">
        <v>6</v>
      </c>
      <c r="H988" s="11" t="s">
        <v>56</v>
      </c>
      <c r="I988" s="11">
        <v>7</v>
      </c>
      <c r="J988" s="11">
        <v>2110</v>
      </c>
      <c r="K988" s="11">
        <v>2110</v>
      </c>
      <c r="L988" s="11">
        <v>607</v>
      </c>
      <c r="M988" s="12">
        <v>1.4364544853500001</v>
      </c>
      <c r="N988" s="13">
        <v>1</v>
      </c>
      <c r="O988" s="14">
        <f t="shared" si="75"/>
        <v>1.4364544853500001</v>
      </c>
      <c r="P988" s="14">
        <v>5.1233649999999997</v>
      </c>
      <c r="Q988" s="14">
        <v>0.78712700000000002</v>
      </c>
      <c r="R988" s="14">
        <f t="shared" si="76"/>
        <v>7.3594806343352026</v>
      </c>
      <c r="S988" s="14">
        <f t="shared" si="77"/>
        <v>1.1306721096900896</v>
      </c>
      <c r="T988" s="13">
        <v>0.59519999999999995</v>
      </c>
      <c r="U988" s="13">
        <v>0.5796</v>
      </c>
      <c r="V988" s="14">
        <f t="shared" si="78"/>
        <v>4.3803628735563125</v>
      </c>
      <c r="W988" s="14">
        <f t="shared" si="79"/>
        <v>0.6553375547763759</v>
      </c>
    </row>
    <row r="989" spans="1:23">
      <c r="A989" s="11" t="s">
        <v>69</v>
      </c>
      <c r="B989" s="11" t="s">
        <v>65</v>
      </c>
      <c r="C989" s="12">
        <v>2801.4396430400002</v>
      </c>
      <c r="D989" s="11">
        <v>3</v>
      </c>
      <c r="E989" s="11">
        <v>18246</v>
      </c>
      <c r="F989" s="11" t="s">
        <v>71</v>
      </c>
      <c r="G989" s="11">
        <v>6</v>
      </c>
      <c r="H989" s="11" t="s">
        <v>57</v>
      </c>
      <c r="I989" s="11">
        <v>11</v>
      </c>
      <c r="J989" s="11">
        <v>4340</v>
      </c>
      <c r="K989" s="11">
        <v>1180</v>
      </c>
      <c r="L989" s="11">
        <v>611</v>
      </c>
      <c r="M989" s="12">
        <v>1.06527648787E-2</v>
      </c>
      <c r="N989" s="13">
        <v>1</v>
      </c>
      <c r="O989" s="14">
        <f t="shared" si="75"/>
        <v>1.06527648787E-2</v>
      </c>
      <c r="P989" s="14">
        <v>3.3216420000000002</v>
      </c>
      <c r="Q989" s="14">
        <v>0.12356499999999999</v>
      </c>
      <c r="R989" s="14">
        <f t="shared" si="76"/>
        <v>3.5384671237214831E-2</v>
      </c>
      <c r="S989" s="14">
        <f t="shared" si="77"/>
        <v>1.3163088922365654E-3</v>
      </c>
      <c r="T989" s="13">
        <v>0.59519999999999995</v>
      </c>
      <c r="U989" s="13">
        <v>0.5796</v>
      </c>
      <c r="V989" s="14">
        <f t="shared" si="78"/>
        <v>2.1060956320390265E-2</v>
      </c>
      <c r="W989" s="14">
        <f t="shared" si="79"/>
        <v>7.6293263394031335E-4</v>
      </c>
    </row>
    <row r="990" spans="1:23">
      <c r="A990" s="11" t="s">
        <v>69</v>
      </c>
      <c r="B990" s="11" t="s">
        <v>65</v>
      </c>
      <c r="C990" s="12">
        <v>2801.4396430400002</v>
      </c>
      <c r="D990" s="11">
        <v>3</v>
      </c>
      <c r="E990" s="11">
        <v>18247</v>
      </c>
      <c r="F990" s="11" t="s">
        <v>71</v>
      </c>
      <c r="G990" s="11">
        <v>6</v>
      </c>
      <c r="H990" s="11" t="s">
        <v>58</v>
      </c>
      <c r="I990" s="11">
        <v>13</v>
      </c>
      <c r="J990" s="11">
        <v>6170</v>
      </c>
      <c r="K990" s="11">
        <v>6170</v>
      </c>
      <c r="L990" s="11">
        <v>613</v>
      </c>
      <c r="M990" s="12">
        <v>0.25479177014900001</v>
      </c>
      <c r="N990" s="13">
        <v>0.95</v>
      </c>
      <c r="O990" s="14">
        <f t="shared" si="75"/>
        <v>0.24205218164154998</v>
      </c>
      <c r="P990" s="14">
        <v>1.362085</v>
      </c>
      <c r="Q990" s="14">
        <v>5.3731000000000001E-2</v>
      </c>
      <c r="R990" s="14">
        <f t="shared" si="76"/>
        <v>0.32969564583123062</v>
      </c>
      <c r="S990" s="14">
        <f t="shared" si="77"/>
        <v>1.3005705771782122E-2</v>
      </c>
      <c r="T990" s="13">
        <v>0.59519999999999995</v>
      </c>
      <c r="U990" s="13">
        <v>0.5796</v>
      </c>
      <c r="V990" s="14">
        <f t="shared" si="78"/>
        <v>0.19623484839874844</v>
      </c>
      <c r="W990" s="14">
        <f t="shared" si="79"/>
        <v>7.5381070653249178E-3</v>
      </c>
    </row>
    <row r="991" spans="1:23">
      <c r="A991" s="11" t="s">
        <v>69</v>
      </c>
      <c r="B991" s="11" t="s">
        <v>65</v>
      </c>
      <c r="C991" s="12">
        <v>2801.4396430400002</v>
      </c>
      <c r="D991" s="11">
        <v>3</v>
      </c>
      <c r="E991" s="11">
        <v>18248</v>
      </c>
      <c r="F991" s="11" t="s">
        <v>71</v>
      </c>
      <c r="G991" s="11">
        <v>6</v>
      </c>
      <c r="H991" s="11" t="s">
        <v>51</v>
      </c>
      <c r="I991" s="11">
        <v>4</v>
      </c>
      <c r="J991" s="11">
        <v>1700</v>
      </c>
      <c r="K991" s="11">
        <v>1700</v>
      </c>
      <c r="L991" s="11">
        <v>604</v>
      </c>
      <c r="M991" s="12">
        <v>0.35303188267899999</v>
      </c>
      <c r="N991" s="13">
        <v>1</v>
      </c>
      <c r="O991" s="14">
        <f t="shared" si="75"/>
        <v>0.35303188267899999</v>
      </c>
      <c r="P991" s="14">
        <v>8.2890999999999995</v>
      </c>
      <c r="Q991" s="14">
        <v>1.220145</v>
      </c>
      <c r="R991" s="14">
        <f t="shared" si="76"/>
        <v>2.9263165787144985</v>
      </c>
      <c r="S991" s="14">
        <f t="shared" si="77"/>
        <v>0.43075008649136848</v>
      </c>
      <c r="T991" s="13">
        <v>0.59519999999999995</v>
      </c>
      <c r="U991" s="13">
        <v>0.5796</v>
      </c>
      <c r="V991" s="14">
        <f t="shared" si="78"/>
        <v>1.7417436276508693</v>
      </c>
      <c r="W991" s="14">
        <f t="shared" si="79"/>
        <v>0.24966275013039718</v>
      </c>
    </row>
    <row r="992" spans="1:23">
      <c r="A992" s="11" t="s">
        <v>69</v>
      </c>
      <c r="B992" s="11" t="s">
        <v>65</v>
      </c>
      <c r="C992" s="12">
        <v>2801.4396430400002</v>
      </c>
      <c r="D992" s="11">
        <v>3</v>
      </c>
      <c r="E992" s="11">
        <v>18249</v>
      </c>
      <c r="F992" s="11" t="s">
        <v>71</v>
      </c>
      <c r="G992" s="11">
        <v>6</v>
      </c>
      <c r="H992" s="11" t="s">
        <v>58</v>
      </c>
      <c r="I992" s="11">
        <v>13</v>
      </c>
      <c r="J992" s="11">
        <v>6170</v>
      </c>
      <c r="K992" s="11">
        <v>6170</v>
      </c>
      <c r="L992" s="11">
        <v>613</v>
      </c>
      <c r="M992" s="12">
        <v>0.112322762401</v>
      </c>
      <c r="N992" s="13">
        <v>0.95</v>
      </c>
      <c r="O992" s="14">
        <f t="shared" si="75"/>
        <v>0.10670662428095</v>
      </c>
      <c r="P992" s="14">
        <v>1.362085</v>
      </c>
      <c r="Q992" s="14">
        <v>5.3731000000000001E-2</v>
      </c>
      <c r="R992" s="14">
        <f t="shared" si="76"/>
        <v>0.14534349233371777</v>
      </c>
      <c r="S992" s="14">
        <f t="shared" si="77"/>
        <v>5.7334536292397249E-3</v>
      </c>
      <c r="T992" s="13">
        <v>0.59519999999999995</v>
      </c>
      <c r="U992" s="13">
        <v>0.5796</v>
      </c>
      <c r="V992" s="14">
        <f t="shared" si="78"/>
        <v>8.6508446637028807E-2</v>
      </c>
      <c r="W992" s="14">
        <f t="shared" si="79"/>
        <v>3.3231097235073446E-3</v>
      </c>
    </row>
    <row r="993" spans="1:23">
      <c r="A993" s="11" t="s">
        <v>69</v>
      </c>
      <c r="B993" s="11" t="s">
        <v>65</v>
      </c>
      <c r="C993" s="12">
        <v>2801.4396430400002</v>
      </c>
      <c r="D993" s="11">
        <v>3</v>
      </c>
      <c r="E993" s="11">
        <v>18251</v>
      </c>
      <c r="F993" s="11" t="s">
        <v>71</v>
      </c>
      <c r="G993" s="11">
        <v>6</v>
      </c>
      <c r="H993" s="11" t="s">
        <v>55</v>
      </c>
      <c r="I993" s="11">
        <v>2</v>
      </c>
      <c r="J993" s="11">
        <v>1200</v>
      </c>
      <c r="K993" s="11">
        <v>1200</v>
      </c>
      <c r="L993" s="11">
        <v>602</v>
      </c>
      <c r="M993" s="12">
        <v>0.19166091351100001</v>
      </c>
      <c r="N993" s="13">
        <v>1</v>
      </c>
      <c r="O993" s="14">
        <f t="shared" si="75"/>
        <v>0.19166091351100001</v>
      </c>
      <c r="P993" s="14">
        <v>6.6651429999999996</v>
      </c>
      <c r="Q993" s="14">
        <v>1.063094</v>
      </c>
      <c r="R993" s="14">
        <f t="shared" si="76"/>
        <v>1.277447396061447</v>
      </c>
      <c r="S993" s="14">
        <f t="shared" si="77"/>
        <v>0.20375356718806303</v>
      </c>
      <c r="T993" s="13">
        <v>0.59519999999999995</v>
      </c>
      <c r="U993" s="13">
        <v>0.5796</v>
      </c>
      <c r="V993" s="14">
        <f t="shared" si="78"/>
        <v>0.76033669013577321</v>
      </c>
      <c r="W993" s="14">
        <f t="shared" si="79"/>
        <v>0.11809556754220134</v>
      </c>
    </row>
    <row r="994" spans="1:23">
      <c r="A994" s="11" t="s">
        <v>69</v>
      </c>
      <c r="B994" s="11" t="s">
        <v>65</v>
      </c>
      <c r="C994" s="12">
        <v>2801.4396430400002</v>
      </c>
      <c r="D994" s="11">
        <v>3</v>
      </c>
      <c r="E994" s="11">
        <v>18252</v>
      </c>
      <c r="F994" s="11" t="s">
        <v>71</v>
      </c>
      <c r="G994" s="11">
        <v>6</v>
      </c>
      <c r="H994" s="11" t="s">
        <v>55</v>
      </c>
      <c r="I994" s="11">
        <v>2</v>
      </c>
      <c r="J994" s="11">
        <v>1200</v>
      </c>
      <c r="K994" s="11">
        <v>1200</v>
      </c>
      <c r="L994" s="11">
        <v>602</v>
      </c>
      <c r="M994" s="12">
        <v>4.8628707438300002E-3</v>
      </c>
      <c r="N994" s="13">
        <v>1</v>
      </c>
      <c r="O994" s="14">
        <f t="shared" si="75"/>
        <v>4.8628707438300002E-3</v>
      </c>
      <c r="P994" s="14">
        <v>6.6651429999999996</v>
      </c>
      <c r="Q994" s="14">
        <v>1.063094</v>
      </c>
      <c r="R994" s="14">
        <f t="shared" si="76"/>
        <v>3.2411728898143317E-2</v>
      </c>
      <c r="S994" s="14">
        <f t="shared" si="77"/>
        <v>5.1696887105412105E-3</v>
      </c>
      <c r="T994" s="13">
        <v>0.59519999999999995</v>
      </c>
      <c r="U994" s="13">
        <v>0.5796</v>
      </c>
      <c r="V994" s="14">
        <f t="shared" si="78"/>
        <v>1.9291461040174901E-2</v>
      </c>
      <c r="W994" s="14">
        <f t="shared" si="79"/>
        <v>2.9963515766296858E-3</v>
      </c>
    </row>
    <row r="995" spans="1:23">
      <c r="A995" s="11" t="s">
        <v>69</v>
      </c>
      <c r="B995" s="11" t="s">
        <v>65</v>
      </c>
      <c r="C995" s="12">
        <v>2801.4396430400002</v>
      </c>
      <c r="D995" s="11">
        <v>3</v>
      </c>
      <c r="E995" s="11">
        <v>18253</v>
      </c>
      <c r="F995" s="11" t="s">
        <v>71</v>
      </c>
      <c r="G995" s="11">
        <v>6</v>
      </c>
      <c r="H995" s="11" t="s">
        <v>55</v>
      </c>
      <c r="I995" s="11">
        <v>2</v>
      </c>
      <c r="J995" s="11">
        <v>1200</v>
      </c>
      <c r="K995" s="11">
        <v>1200</v>
      </c>
      <c r="L995" s="11">
        <v>602</v>
      </c>
      <c r="M995" s="12">
        <v>6.2828428739999996E-4</v>
      </c>
      <c r="N995" s="13">
        <v>1</v>
      </c>
      <c r="O995" s="14">
        <f t="shared" si="75"/>
        <v>6.2828428739999996E-4</v>
      </c>
      <c r="P995" s="14">
        <v>6.6651429999999996</v>
      </c>
      <c r="Q995" s="14">
        <v>1.063094</v>
      </c>
      <c r="R995" s="14">
        <f t="shared" si="76"/>
        <v>4.187604620174098E-3</v>
      </c>
      <c r="S995" s="14">
        <f t="shared" si="77"/>
        <v>6.6792525622921557E-4</v>
      </c>
      <c r="T995" s="13">
        <v>0.59519999999999995</v>
      </c>
      <c r="U995" s="13">
        <v>0.5796</v>
      </c>
      <c r="V995" s="14">
        <f t="shared" si="78"/>
        <v>2.4924622699276228E-3</v>
      </c>
      <c r="W995" s="14">
        <f t="shared" si="79"/>
        <v>3.8712947851045332E-4</v>
      </c>
    </row>
    <row r="996" spans="1:23">
      <c r="A996" s="11" t="s">
        <v>69</v>
      </c>
      <c r="B996" s="11" t="s">
        <v>65</v>
      </c>
      <c r="C996" s="12">
        <v>2801.4396430400002</v>
      </c>
      <c r="D996" s="11">
        <v>3</v>
      </c>
      <c r="E996" s="11">
        <v>18254</v>
      </c>
      <c r="F996" s="11" t="s">
        <v>71</v>
      </c>
      <c r="G996" s="11">
        <v>6</v>
      </c>
      <c r="H996" s="11" t="s">
        <v>55</v>
      </c>
      <c r="I996" s="11">
        <v>2</v>
      </c>
      <c r="J996" s="11">
        <v>1200</v>
      </c>
      <c r="K996" s="11">
        <v>1200</v>
      </c>
      <c r="L996" s="11">
        <v>602</v>
      </c>
      <c r="M996" s="12">
        <v>0.53795872763100006</v>
      </c>
      <c r="N996" s="13">
        <v>1</v>
      </c>
      <c r="O996" s="14">
        <f t="shared" si="75"/>
        <v>0.53795872763100006</v>
      </c>
      <c r="P996" s="14">
        <v>6.6651429999999996</v>
      </c>
      <c r="Q996" s="14">
        <v>1.063094</v>
      </c>
      <c r="R996" s="14">
        <f t="shared" si="76"/>
        <v>3.5855718477586662</v>
      </c>
      <c r="S996" s="14">
        <f t="shared" si="77"/>
        <v>0.5719006955921504</v>
      </c>
      <c r="T996" s="13">
        <v>0.59519999999999995</v>
      </c>
      <c r="U996" s="13">
        <v>0.5796</v>
      </c>
      <c r="V996" s="14">
        <f t="shared" si="78"/>
        <v>2.1341323637859579</v>
      </c>
      <c r="W996" s="14">
        <f t="shared" si="79"/>
        <v>0.33147364316521039</v>
      </c>
    </row>
    <row r="997" spans="1:23">
      <c r="A997" s="11" t="s">
        <v>69</v>
      </c>
      <c r="B997" s="11" t="s">
        <v>65</v>
      </c>
      <c r="C997" s="12">
        <v>2801.4396430400002</v>
      </c>
      <c r="D997" s="11">
        <v>3</v>
      </c>
      <c r="E997" s="11">
        <v>18256</v>
      </c>
      <c r="F997" s="11" t="s">
        <v>64</v>
      </c>
      <c r="G997" s="11">
        <v>7</v>
      </c>
      <c r="H997" s="11" t="s">
        <v>68</v>
      </c>
      <c r="I997" s="11">
        <v>10</v>
      </c>
      <c r="J997" s="11">
        <v>3100</v>
      </c>
      <c r="K997" s="11">
        <v>3100</v>
      </c>
      <c r="L997" s="11">
        <v>630</v>
      </c>
      <c r="M997" s="12">
        <v>3.8543829813299998E-2</v>
      </c>
      <c r="N997" s="13">
        <v>1</v>
      </c>
      <c r="O997" s="14">
        <f t="shared" si="75"/>
        <v>3.8543829813299998E-2</v>
      </c>
      <c r="P997" s="14">
        <v>3.7313529999999999</v>
      </c>
      <c r="Q997" s="14">
        <v>0.13450200000000001</v>
      </c>
      <c r="R997" s="14">
        <f t="shared" si="76"/>
        <v>0.14382063500534639</v>
      </c>
      <c r="S997" s="14">
        <f t="shared" si="77"/>
        <v>5.1842221975484772E-3</v>
      </c>
      <c r="T997" s="13">
        <v>0.93</v>
      </c>
      <c r="U997" s="13">
        <v>0.92</v>
      </c>
      <c r="V997" s="14">
        <f t="shared" si="78"/>
        <v>0.13375319055497215</v>
      </c>
      <c r="W997" s="14">
        <f t="shared" si="79"/>
        <v>4.7694844217445994E-3</v>
      </c>
    </row>
    <row r="998" spans="1:23">
      <c r="A998" s="11" t="s">
        <v>69</v>
      </c>
      <c r="B998" s="11" t="s">
        <v>65</v>
      </c>
      <c r="C998" s="12">
        <v>2801.4396430400002</v>
      </c>
      <c r="D998" s="11">
        <v>3</v>
      </c>
      <c r="E998" s="11">
        <v>18257</v>
      </c>
      <c r="F998" s="11" t="s">
        <v>64</v>
      </c>
      <c r="G998" s="11">
        <v>7</v>
      </c>
      <c r="H998" s="11" t="s">
        <v>63</v>
      </c>
      <c r="I998" s="11">
        <v>6</v>
      </c>
      <c r="J998" s="11">
        <v>8320</v>
      </c>
      <c r="K998" s="11">
        <v>8320</v>
      </c>
      <c r="L998" s="11">
        <v>626</v>
      </c>
      <c r="M998" s="12">
        <v>0.63925831758100005</v>
      </c>
      <c r="N998" s="13">
        <v>1</v>
      </c>
      <c r="O998" s="14">
        <f t="shared" si="75"/>
        <v>0.63925831758100005</v>
      </c>
      <c r="P998" s="14">
        <v>3.6973400000000001</v>
      </c>
      <c r="Q998" s="14">
        <v>0.14446200000000001</v>
      </c>
      <c r="R998" s="14">
        <f t="shared" si="76"/>
        <v>2.3635553479249349</v>
      </c>
      <c r="S998" s="14">
        <f t="shared" si="77"/>
        <v>9.2348535074386437E-2</v>
      </c>
      <c r="T998" s="13">
        <v>0.93</v>
      </c>
      <c r="U998" s="13">
        <v>0.92</v>
      </c>
      <c r="V998" s="14">
        <f t="shared" si="78"/>
        <v>2.1981064735701894</v>
      </c>
      <c r="W998" s="14">
        <f t="shared" si="79"/>
        <v>8.4960652268435521E-2</v>
      </c>
    </row>
    <row r="999" spans="1:23">
      <c r="A999" s="11" t="s">
        <v>69</v>
      </c>
      <c r="B999" s="11" t="s">
        <v>65</v>
      </c>
      <c r="C999" s="12">
        <v>2801.4396430400002</v>
      </c>
      <c r="D999" s="11">
        <v>3</v>
      </c>
      <c r="E999" s="11">
        <v>18259</v>
      </c>
      <c r="F999" s="11" t="s">
        <v>64</v>
      </c>
      <c r="G999" s="11">
        <v>7</v>
      </c>
      <c r="H999" s="11" t="s">
        <v>57</v>
      </c>
      <c r="I999" s="11">
        <v>11</v>
      </c>
      <c r="J999" s="11">
        <v>4340</v>
      </c>
      <c r="K999" s="11">
        <v>4340</v>
      </c>
      <c r="L999" s="11">
        <v>631</v>
      </c>
      <c r="M999" s="12">
        <v>7.72870979593E-2</v>
      </c>
      <c r="N999" s="13">
        <v>1</v>
      </c>
      <c r="O999" s="14">
        <f t="shared" si="75"/>
        <v>7.72870979593E-2</v>
      </c>
      <c r="P999" s="14">
        <v>3.2994349999999999</v>
      </c>
      <c r="Q999" s="14">
        <v>0.11773699999999999</v>
      </c>
      <c r="R999" s="14">
        <f t="shared" si="76"/>
        <v>0.25500375605534298</v>
      </c>
      <c r="S999" s="14">
        <f t="shared" si="77"/>
        <v>9.0995510524341031E-3</v>
      </c>
      <c r="T999" s="13">
        <v>0.93</v>
      </c>
      <c r="U999" s="13">
        <v>0.92</v>
      </c>
      <c r="V999" s="14">
        <f t="shared" si="78"/>
        <v>0.237153493131469</v>
      </c>
      <c r="W999" s="14">
        <f t="shared" si="79"/>
        <v>8.3715869682393744E-3</v>
      </c>
    </row>
    <row r="1000" spans="1:23">
      <c r="A1000" s="11" t="s">
        <v>69</v>
      </c>
      <c r="B1000" s="11" t="s">
        <v>65</v>
      </c>
      <c r="C1000" s="12">
        <v>2801.4396430400002</v>
      </c>
      <c r="D1000" s="11">
        <v>3</v>
      </c>
      <c r="E1000" s="11">
        <v>18260</v>
      </c>
      <c r="F1000" s="11" t="s">
        <v>64</v>
      </c>
      <c r="G1000" s="11">
        <v>7</v>
      </c>
      <c r="H1000" s="11" t="s">
        <v>57</v>
      </c>
      <c r="I1000" s="11">
        <v>11</v>
      </c>
      <c r="J1000" s="11">
        <v>4340</v>
      </c>
      <c r="K1000" s="11">
        <v>4340</v>
      </c>
      <c r="L1000" s="11">
        <v>631</v>
      </c>
      <c r="M1000" s="12">
        <v>2.6600604677100002</v>
      </c>
      <c r="N1000" s="13">
        <v>1</v>
      </c>
      <c r="O1000" s="14">
        <f t="shared" si="75"/>
        <v>2.6600604677100002</v>
      </c>
      <c r="P1000" s="14">
        <v>3.2994349999999999</v>
      </c>
      <c r="Q1000" s="14">
        <v>0.11773699999999999</v>
      </c>
      <c r="R1000" s="14">
        <f t="shared" si="76"/>
        <v>8.7766966092787442</v>
      </c>
      <c r="S1000" s="14">
        <f t="shared" si="77"/>
        <v>0.31318753928677229</v>
      </c>
      <c r="T1000" s="13">
        <v>0.93</v>
      </c>
      <c r="U1000" s="13">
        <v>0.92</v>
      </c>
      <c r="V1000" s="14">
        <f t="shared" si="78"/>
        <v>8.1623278466292319</v>
      </c>
      <c r="W1000" s="14">
        <f t="shared" si="79"/>
        <v>0.2881325361438305</v>
      </c>
    </row>
    <row r="1001" spans="1:23">
      <c r="A1001" s="11" t="s">
        <v>69</v>
      </c>
      <c r="B1001" s="11" t="s">
        <v>65</v>
      </c>
      <c r="C1001" s="12">
        <v>2801.4396430400002</v>
      </c>
      <c r="D1001" s="11">
        <v>3</v>
      </c>
      <c r="E1001" s="11">
        <v>18275</v>
      </c>
      <c r="F1001" s="11" t="s">
        <v>64</v>
      </c>
      <c r="G1001" s="11">
        <v>7</v>
      </c>
      <c r="H1001" s="11" t="s">
        <v>51</v>
      </c>
      <c r="I1001" s="11">
        <v>4</v>
      </c>
      <c r="J1001" s="11">
        <v>8140</v>
      </c>
      <c r="K1001" s="11">
        <v>8140</v>
      </c>
      <c r="L1001" s="11">
        <v>624</v>
      </c>
      <c r="M1001" s="12">
        <v>0.226004059294</v>
      </c>
      <c r="N1001" s="13">
        <v>1</v>
      </c>
      <c r="O1001" s="14">
        <f t="shared" si="75"/>
        <v>0.226004059294</v>
      </c>
      <c r="P1001" s="14">
        <v>8.9435769999999994</v>
      </c>
      <c r="Q1001" s="14">
        <v>1.3322039999999999</v>
      </c>
      <c r="R1001" s="14">
        <f t="shared" si="76"/>
        <v>2.0212847066084545</v>
      </c>
      <c r="S1001" s="14">
        <f t="shared" si="77"/>
        <v>0.30108351180770399</v>
      </c>
      <c r="T1001" s="13">
        <v>0.93</v>
      </c>
      <c r="U1001" s="13">
        <v>0.92</v>
      </c>
      <c r="V1001" s="14">
        <f t="shared" si="78"/>
        <v>1.8797947771458627</v>
      </c>
      <c r="W1001" s="14">
        <f t="shared" si="79"/>
        <v>0.27699683086308768</v>
      </c>
    </row>
    <row r="1002" spans="1:23">
      <c r="A1002" s="11" t="s">
        <v>69</v>
      </c>
      <c r="B1002" s="11" t="s">
        <v>65</v>
      </c>
      <c r="C1002" s="12">
        <v>2801.4396430400002</v>
      </c>
      <c r="D1002" s="11">
        <v>3</v>
      </c>
      <c r="E1002" s="11">
        <v>18276</v>
      </c>
      <c r="F1002" s="11" t="s">
        <v>64</v>
      </c>
      <c r="G1002" s="11">
        <v>7</v>
      </c>
      <c r="H1002" s="11" t="s">
        <v>51</v>
      </c>
      <c r="I1002" s="11">
        <v>4</v>
      </c>
      <c r="J1002" s="11">
        <v>8140</v>
      </c>
      <c r="K1002" s="11">
        <v>8140</v>
      </c>
      <c r="L1002" s="11">
        <v>624</v>
      </c>
      <c r="M1002" s="12">
        <v>1.8487962409999999E-5</v>
      </c>
      <c r="N1002" s="13">
        <v>1</v>
      </c>
      <c r="O1002" s="14">
        <f t="shared" si="75"/>
        <v>1.8487962409999999E-5</v>
      </c>
      <c r="P1002" s="14">
        <v>8.9435769999999994</v>
      </c>
      <c r="Q1002" s="14">
        <v>1.3322039999999999</v>
      </c>
      <c r="R1002" s="14">
        <f t="shared" si="76"/>
        <v>1.6534851538694054E-4</v>
      </c>
      <c r="S1002" s="14">
        <f t="shared" si="77"/>
        <v>2.4629737474451638E-5</v>
      </c>
      <c r="T1002" s="13">
        <v>0.93</v>
      </c>
      <c r="U1002" s="13">
        <v>0.92</v>
      </c>
      <c r="V1002" s="14">
        <f t="shared" si="78"/>
        <v>1.5377411930985472E-4</v>
      </c>
      <c r="W1002" s="14">
        <f t="shared" si="79"/>
        <v>2.2659358476495508E-5</v>
      </c>
    </row>
    <row r="1003" spans="1:23">
      <c r="A1003" s="11" t="s">
        <v>69</v>
      </c>
      <c r="B1003" s="11" t="s">
        <v>65</v>
      </c>
      <c r="C1003" s="12">
        <v>2801.4396430400002</v>
      </c>
      <c r="D1003" s="11">
        <v>3</v>
      </c>
      <c r="E1003" s="11">
        <v>18277</v>
      </c>
      <c r="F1003" s="11" t="s">
        <v>64</v>
      </c>
      <c r="G1003" s="11">
        <v>7</v>
      </c>
      <c r="H1003" s="11" t="s">
        <v>51</v>
      </c>
      <c r="I1003" s="11">
        <v>4</v>
      </c>
      <c r="J1003" s="11">
        <v>8140</v>
      </c>
      <c r="K1003" s="11">
        <v>8140</v>
      </c>
      <c r="L1003" s="11">
        <v>624</v>
      </c>
      <c r="M1003" s="12">
        <v>5.3826043040499998E-6</v>
      </c>
      <c r="N1003" s="13">
        <v>1</v>
      </c>
      <c r="O1003" s="14">
        <f t="shared" si="75"/>
        <v>5.3826043040499998E-6</v>
      </c>
      <c r="P1003" s="14">
        <v>8.9435769999999994</v>
      </c>
      <c r="Q1003" s="14">
        <v>1.3322039999999999</v>
      </c>
      <c r="R1003" s="14">
        <f t="shared" si="76"/>
        <v>4.8139736053802585E-5</v>
      </c>
      <c r="S1003" s="14">
        <f t="shared" si="77"/>
        <v>7.1707269842726255E-6</v>
      </c>
      <c r="T1003" s="13">
        <v>0.93</v>
      </c>
      <c r="U1003" s="13">
        <v>0.92</v>
      </c>
      <c r="V1003" s="14">
        <f t="shared" si="78"/>
        <v>4.4769954530036404E-5</v>
      </c>
      <c r="W1003" s="14">
        <f t="shared" si="79"/>
        <v>6.5970688255308159E-6</v>
      </c>
    </row>
    <row r="1004" spans="1:23">
      <c r="A1004" s="11" t="s">
        <v>69</v>
      </c>
      <c r="B1004" s="11" t="s">
        <v>65</v>
      </c>
      <c r="C1004" s="12">
        <v>2801.4396430400002</v>
      </c>
      <c r="D1004" s="11">
        <v>3</v>
      </c>
      <c r="E1004" s="11">
        <v>18278</v>
      </c>
      <c r="F1004" s="11" t="s">
        <v>64</v>
      </c>
      <c r="G1004" s="11">
        <v>7</v>
      </c>
      <c r="H1004" s="11" t="s">
        <v>68</v>
      </c>
      <c r="I1004" s="11">
        <v>10</v>
      </c>
      <c r="J1004" s="11">
        <v>3100</v>
      </c>
      <c r="K1004" s="11">
        <v>3100</v>
      </c>
      <c r="L1004" s="11">
        <v>630</v>
      </c>
      <c r="M1004" s="12">
        <v>0.44122896646199999</v>
      </c>
      <c r="N1004" s="13">
        <v>1</v>
      </c>
      <c r="O1004" s="14">
        <f t="shared" si="75"/>
        <v>0.44122896646199999</v>
      </c>
      <c r="P1004" s="14">
        <v>3.7313529999999999</v>
      </c>
      <c r="Q1004" s="14">
        <v>0.13450200000000001</v>
      </c>
      <c r="R1004" s="14">
        <f t="shared" si="76"/>
        <v>1.6463810276948829</v>
      </c>
      <c r="S1004" s="14">
        <f t="shared" si="77"/>
        <v>5.9346178447071928E-2</v>
      </c>
      <c r="T1004" s="13">
        <v>0.93</v>
      </c>
      <c r="U1004" s="13">
        <v>0.92</v>
      </c>
      <c r="V1004" s="14">
        <f t="shared" si="78"/>
        <v>1.5311343557562411</v>
      </c>
      <c r="W1004" s="14">
        <f t="shared" si="79"/>
        <v>5.4598484171306173E-2</v>
      </c>
    </row>
    <row r="1005" spans="1:23">
      <c r="A1005" s="11" t="s">
        <v>69</v>
      </c>
      <c r="B1005" s="11" t="s">
        <v>65</v>
      </c>
      <c r="C1005" s="12">
        <v>2801.4396430400002</v>
      </c>
      <c r="D1005" s="11">
        <v>3</v>
      </c>
      <c r="E1005" s="11">
        <v>18280</v>
      </c>
      <c r="F1005" s="11" t="s">
        <v>64</v>
      </c>
      <c r="G1005" s="11">
        <v>7</v>
      </c>
      <c r="H1005" s="11" t="s">
        <v>68</v>
      </c>
      <c r="I1005" s="11">
        <v>10</v>
      </c>
      <c r="J1005" s="11">
        <v>3100</v>
      </c>
      <c r="K1005" s="11">
        <v>3100</v>
      </c>
      <c r="L1005" s="11">
        <v>630</v>
      </c>
      <c r="M1005" s="12">
        <v>7.2747445958199999E-2</v>
      </c>
      <c r="N1005" s="13">
        <v>1</v>
      </c>
      <c r="O1005" s="14">
        <f t="shared" si="75"/>
        <v>7.2747445958199999E-2</v>
      </c>
      <c r="P1005" s="14">
        <v>3.7313529999999999</v>
      </c>
      <c r="Q1005" s="14">
        <v>0.13450200000000001</v>
      </c>
      <c r="R1005" s="14">
        <f t="shared" si="76"/>
        <v>0.27144640071846743</v>
      </c>
      <c r="S1005" s="14">
        <f t="shared" si="77"/>
        <v>9.7846769762698176E-3</v>
      </c>
      <c r="T1005" s="13">
        <v>0.93</v>
      </c>
      <c r="U1005" s="13">
        <v>0.92</v>
      </c>
      <c r="V1005" s="14">
        <f t="shared" si="78"/>
        <v>0.25244515266817474</v>
      </c>
      <c r="W1005" s="14">
        <f t="shared" si="79"/>
        <v>9.0019028181682319E-3</v>
      </c>
    </row>
    <row r="1006" spans="1:23">
      <c r="A1006" s="11" t="s">
        <v>69</v>
      </c>
      <c r="B1006" s="11" t="s">
        <v>65</v>
      </c>
      <c r="C1006" s="12">
        <v>2801.4396430400002</v>
      </c>
      <c r="D1006" s="11">
        <v>3</v>
      </c>
      <c r="E1006" s="11">
        <v>18282</v>
      </c>
      <c r="F1006" s="11" t="s">
        <v>64</v>
      </c>
      <c r="G1006" s="11">
        <v>7</v>
      </c>
      <c r="H1006" s="11" t="s">
        <v>57</v>
      </c>
      <c r="I1006" s="11">
        <v>11</v>
      </c>
      <c r="J1006" s="11">
        <v>4430</v>
      </c>
      <c r="K1006" s="11">
        <v>4430</v>
      </c>
      <c r="L1006" s="11">
        <v>631</v>
      </c>
      <c r="M1006" s="12">
        <v>0.71961281520499998</v>
      </c>
      <c r="N1006" s="13">
        <v>1</v>
      </c>
      <c r="O1006" s="14">
        <f t="shared" si="75"/>
        <v>0.71961281520499998</v>
      </c>
      <c r="P1006" s="14">
        <v>3.2994349999999999</v>
      </c>
      <c r="Q1006" s="14">
        <v>0.11773699999999999</v>
      </c>
      <c r="R1006" s="14">
        <f t="shared" si="76"/>
        <v>2.3743157089359088</v>
      </c>
      <c r="S1006" s="14">
        <f t="shared" si="77"/>
        <v>8.4725054023791074E-2</v>
      </c>
      <c r="T1006" s="13">
        <v>0.93</v>
      </c>
      <c r="U1006" s="13">
        <v>0.92</v>
      </c>
      <c r="V1006" s="14">
        <f t="shared" si="78"/>
        <v>2.2081136093103955</v>
      </c>
      <c r="W1006" s="14">
        <f t="shared" si="79"/>
        <v>7.7947049701887788E-2</v>
      </c>
    </row>
    <row r="1007" spans="1:23">
      <c r="A1007" s="11" t="s">
        <v>69</v>
      </c>
      <c r="B1007" s="11" t="s">
        <v>65</v>
      </c>
      <c r="C1007" s="12">
        <v>2801.4396430400002</v>
      </c>
      <c r="D1007" s="11">
        <v>3</v>
      </c>
      <c r="E1007" s="11">
        <v>18329</v>
      </c>
      <c r="F1007" s="11" t="s">
        <v>64</v>
      </c>
      <c r="G1007" s="11">
        <v>7</v>
      </c>
      <c r="H1007" s="11" t="s">
        <v>51</v>
      </c>
      <c r="I1007" s="11">
        <v>4</v>
      </c>
      <c r="J1007" s="11">
        <v>8140</v>
      </c>
      <c r="K1007" s="11">
        <v>8140</v>
      </c>
      <c r="L1007" s="11">
        <v>624</v>
      </c>
      <c r="M1007" s="12">
        <v>3.6417494264399997E-2</v>
      </c>
      <c r="N1007" s="13">
        <v>1</v>
      </c>
      <c r="O1007" s="14">
        <f t="shared" si="75"/>
        <v>3.6417494264399997E-2</v>
      </c>
      <c r="P1007" s="14">
        <v>8.9435769999999994</v>
      </c>
      <c r="Q1007" s="14">
        <v>1.3322039999999999</v>
      </c>
      <c r="R1007" s="14">
        <f t="shared" si="76"/>
        <v>0.32570266410071969</v>
      </c>
      <c r="S1007" s="14">
        <f t="shared" si="77"/>
        <v>4.8515531529010732E-2</v>
      </c>
      <c r="T1007" s="13">
        <v>0.93</v>
      </c>
      <c r="U1007" s="13">
        <v>0.92</v>
      </c>
      <c r="V1007" s="14">
        <f t="shared" si="78"/>
        <v>0.30290347761366931</v>
      </c>
      <c r="W1007" s="14">
        <f t="shared" si="79"/>
        <v>4.4634289006689878E-2</v>
      </c>
    </row>
    <row r="1008" spans="1:23">
      <c r="A1008" s="11" t="s">
        <v>69</v>
      </c>
      <c r="B1008" s="11" t="s">
        <v>65</v>
      </c>
      <c r="C1008" s="12">
        <v>2801.4396430400002</v>
      </c>
      <c r="D1008" s="11">
        <v>3</v>
      </c>
      <c r="E1008" s="11">
        <v>18330</v>
      </c>
      <c r="F1008" s="11" t="s">
        <v>64</v>
      </c>
      <c r="G1008" s="11">
        <v>7</v>
      </c>
      <c r="H1008" s="11" t="s">
        <v>51</v>
      </c>
      <c r="I1008" s="11">
        <v>4</v>
      </c>
      <c r="J1008" s="11">
        <v>8140</v>
      </c>
      <c r="K1008" s="11">
        <v>8140</v>
      </c>
      <c r="L1008" s="11">
        <v>624</v>
      </c>
      <c r="M1008" s="12">
        <v>0.115398734615</v>
      </c>
      <c r="N1008" s="13">
        <v>1</v>
      </c>
      <c r="O1008" s="14">
        <f t="shared" si="75"/>
        <v>0.115398734615</v>
      </c>
      <c r="P1008" s="14">
        <v>8.9435769999999994</v>
      </c>
      <c r="Q1008" s="14">
        <v>1.3322039999999999</v>
      </c>
      <c r="R1008" s="14">
        <f t="shared" si="76"/>
        <v>1.0320774687318177</v>
      </c>
      <c r="S1008" s="14">
        <f t="shared" si="77"/>
        <v>0.15373465584904145</v>
      </c>
      <c r="T1008" s="13">
        <v>0.93</v>
      </c>
      <c r="U1008" s="13">
        <v>0.92</v>
      </c>
      <c r="V1008" s="14">
        <f t="shared" si="78"/>
        <v>0.95983204592059057</v>
      </c>
      <c r="W1008" s="14">
        <f t="shared" si="79"/>
        <v>0.14143588338111815</v>
      </c>
    </row>
    <row r="1009" spans="1:23">
      <c r="A1009" s="11" t="s">
        <v>69</v>
      </c>
      <c r="B1009" s="11" t="s">
        <v>65</v>
      </c>
      <c r="C1009" s="12">
        <v>2801.4396430400002</v>
      </c>
      <c r="D1009" s="11">
        <v>3</v>
      </c>
      <c r="E1009" s="11">
        <v>18336</v>
      </c>
      <c r="F1009" s="11" t="s">
        <v>64</v>
      </c>
      <c r="G1009" s="11">
        <v>7</v>
      </c>
      <c r="H1009" s="11" t="s">
        <v>68</v>
      </c>
      <c r="I1009" s="11">
        <v>10</v>
      </c>
      <c r="J1009" s="11">
        <v>3100</v>
      </c>
      <c r="K1009" s="11">
        <v>3100</v>
      </c>
      <c r="L1009" s="11">
        <v>630</v>
      </c>
      <c r="M1009" s="12">
        <v>0.117930549515</v>
      </c>
      <c r="N1009" s="13">
        <v>1</v>
      </c>
      <c r="O1009" s="14">
        <f t="shared" si="75"/>
        <v>0.117930549515</v>
      </c>
      <c r="P1009" s="14">
        <v>3.7313529999999999</v>
      </c>
      <c r="Q1009" s="14">
        <v>0.13450200000000001</v>
      </c>
      <c r="R1009" s="14">
        <f t="shared" si="76"/>
        <v>0.44004050972444375</v>
      </c>
      <c r="S1009" s="14">
        <f t="shared" si="77"/>
        <v>1.5861894770866532E-2</v>
      </c>
      <c r="T1009" s="13">
        <v>0.93</v>
      </c>
      <c r="U1009" s="13">
        <v>0.92</v>
      </c>
      <c r="V1009" s="14">
        <f t="shared" si="78"/>
        <v>0.40923767404373274</v>
      </c>
      <c r="W1009" s="14">
        <f t="shared" si="79"/>
        <v>1.4592943189197211E-2</v>
      </c>
    </row>
    <row r="1010" spans="1:23">
      <c r="A1010" s="11" t="s">
        <v>69</v>
      </c>
      <c r="B1010" s="11" t="s">
        <v>65</v>
      </c>
      <c r="C1010" s="12">
        <v>2801.4396430400002</v>
      </c>
      <c r="D1010" s="11">
        <v>3</v>
      </c>
      <c r="E1010" s="11">
        <v>18337</v>
      </c>
      <c r="F1010" s="11" t="s">
        <v>64</v>
      </c>
      <c r="G1010" s="11">
        <v>7</v>
      </c>
      <c r="H1010" s="11" t="s">
        <v>68</v>
      </c>
      <c r="I1010" s="11">
        <v>10</v>
      </c>
      <c r="J1010" s="11">
        <v>3100</v>
      </c>
      <c r="K1010" s="11">
        <v>3100</v>
      </c>
      <c r="L1010" s="11">
        <v>630</v>
      </c>
      <c r="M1010" s="12">
        <v>2.7541291398899999</v>
      </c>
      <c r="N1010" s="13">
        <v>1</v>
      </c>
      <c r="O1010" s="14">
        <f t="shared" si="75"/>
        <v>2.7541291398899999</v>
      </c>
      <c r="P1010" s="14">
        <v>3.7313529999999999</v>
      </c>
      <c r="Q1010" s="14">
        <v>0.13450200000000001</v>
      </c>
      <c r="R1010" s="14">
        <f t="shared" si="76"/>
        <v>10.276628028515971</v>
      </c>
      <c r="S1010" s="14">
        <f t="shared" si="77"/>
        <v>0.37043587757348478</v>
      </c>
      <c r="T1010" s="13">
        <v>0.93</v>
      </c>
      <c r="U1010" s="13">
        <v>0.92</v>
      </c>
      <c r="V1010" s="14">
        <f t="shared" si="78"/>
        <v>9.5572640665198527</v>
      </c>
      <c r="W1010" s="14">
        <f t="shared" si="79"/>
        <v>0.34080100736760599</v>
      </c>
    </row>
    <row r="1011" spans="1:23">
      <c r="A1011" s="11" t="s">
        <v>69</v>
      </c>
      <c r="B1011" s="11" t="s">
        <v>65</v>
      </c>
      <c r="C1011" s="12">
        <v>2801.4396430400002</v>
      </c>
      <c r="D1011" s="11">
        <v>3</v>
      </c>
      <c r="E1011" s="11">
        <v>18338</v>
      </c>
      <c r="F1011" s="11" t="s">
        <v>64</v>
      </c>
      <c r="G1011" s="11">
        <v>7</v>
      </c>
      <c r="H1011" s="11" t="s">
        <v>63</v>
      </c>
      <c r="I1011" s="11">
        <v>6</v>
      </c>
      <c r="J1011" s="11">
        <v>8320</v>
      </c>
      <c r="K1011" s="11">
        <v>8320</v>
      </c>
      <c r="L1011" s="11">
        <v>626</v>
      </c>
      <c r="M1011" s="12">
        <v>2.1035692013600001E-2</v>
      </c>
      <c r="N1011" s="13">
        <v>1</v>
      </c>
      <c r="O1011" s="14">
        <f t="shared" si="75"/>
        <v>2.1035692013600001E-2</v>
      </c>
      <c r="P1011" s="14">
        <v>3.6973400000000001</v>
      </c>
      <c r="Q1011" s="14">
        <v>0.14446200000000001</v>
      </c>
      <c r="R1011" s="14">
        <f t="shared" si="76"/>
        <v>7.7776105509563834E-2</v>
      </c>
      <c r="S1011" s="14">
        <f t="shared" si="77"/>
        <v>3.0388581396686835E-3</v>
      </c>
      <c r="T1011" s="13">
        <v>0.93</v>
      </c>
      <c r="U1011" s="13">
        <v>0.92</v>
      </c>
      <c r="V1011" s="14">
        <f t="shared" si="78"/>
        <v>7.2331778123894366E-2</v>
      </c>
      <c r="W1011" s="14">
        <f t="shared" si="79"/>
        <v>2.7957494884951889E-3</v>
      </c>
    </row>
    <row r="1012" spans="1:23">
      <c r="A1012" s="11" t="s">
        <v>69</v>
      </c>
      <c r="B1012" s="11" t="s">
        <v>65</v>
      </c>
      <c r="C1012" s="12">
        <v>2801.4396430400002</v>
      </c>
      <c r="D1012" s="11">
        <v>3</v>
      </c>
      <c r="E1012" s="11">
        <v>18339</v>
      </c>
      <c r="F1012" s="11" t="s">
        <v>64</v>
      </c>
      <c r="G1012" s="11">
        <v>7</v>
      </c>
      <c r="H1012" s="11" t="s">
        <v>57</v>
      </c>
      <c r="I1012" s="11">
        <v>11</v>
      </c>
      <c r="J1012" s="11">
        <v>4340</v>
      </c>
      <c r="K1012" s="11">
        <v>4340</v>
      </c>
      <c r="L1012" s="11">
        <v>631</v>
      </c>
      <c r="M1012" s="12">
        <v>0.62709042264299997</v>
      </c>
      <c r="N1012" s="13">
        <v>1</v>
      </c>
      <c r="O1012" s="14">
        <f t="shared" si="75"/>
        <v>0.62709042264299997</v>
      </c>
      <c r="P1012" s="14">
        <v>3.2994349999999999</v>
      </c>
      <c r="Q1012" s="14">
        <v>0.11773699999999999</v>
      </c>
      <c r="R1012" s="14">
        <f t="shared" si="76"/>
        <v>2.0690440886331065</v>
      </c>
      <c r="S1012" s="14">
        <f t="shared" si="77"/>
        <v>7.3831745090718881E-2</v>
      </c>
      <c r="T1012" s="13">
        <v>0.93</v>
      </c>
      <c r="U1012" s="13">
        <v>0.92</v>
      </c>
      <c r="V1012" s="14">
        <f t="shared" si="78"/>
        <v>1.9242110024287891</v>
      </c>
      <c r="W1012" s="14">
        <f t="shared" si="79"/>
        <v>6.7925205483461371E-2</v>
      </c>
    </row>
    <row r="1013" spans="1:23">
      <c r="A1013" s="11" t="s">
        <v>69</v>
      </c>
      <c r="B1013" s="11" t="s">
        <v>65</v>
      </c>
      <c r="C1013" s="12">
        <v>2801.4396430400002</v>
      </c>
      <c r="D1013" s="11">
        <v>3</v>
      </c>
      <c r="E1013" s="11">
        <v>18340</v>
      </c>
      <c r="F1013" s="11" t="s">
        <v>64</v>
      </c>
      <c r="G1013" s="11">
        <v>7</v>
      </c>
      <c r="H1013" s="11" t="s">
        <v>57</v>
      </c>
      <c r="I1013" s="11">
        <v>11</v>
      </c>
      <c r="J1013" s="11">
        <v>4340</v>
      </c>
      <c r="K1013" s="11">
        <v>4340</v>
      </c>
      <c r="L1013" s="11">
        <v>631</v>
      </c>
      <c r="M1013" s="12">
        <v>2.02456012171E-2</v>
      </c>
      <c r="N1013" s="13">
        <v>1</v>
      </c>
      <c r="O1013" s="14">
        <f t="shared" si="75"/>
        <v>2.02456012171E-2</v>
      </c>
      <c r="P1013" s="14">
        <v>3.2994349999999999</v>
      </c>
      <c r="Q1013" s="14">
        <v>0.11773699999999999</v>
      </c>
      <c r="R1013" s="14">
        <f t="shared" si="76"/>
        <v>6.6799045251742337E-2</v>
      </c>
      <c r="S1013" s="14">
        <f t="shared" si="77"/>
        <v>2.3836563504977025E-3</v>
      </c>
      <c r="T1013" s="13">
        <v>0.93</v>
      </c>
      <c r="U1013" s="13">
        <v>0.92</v>
      </c>
      <c r="V1013" s="14">
        <f t="shared" si="78"/>
        <v>6.2123112084120378E-2</v>
      </c>
      <c r="W1013" s="14">
        <f t="shared" si="79"/>
        <v>2.1929638424578865E-3</v>
      </c>
    </row>
    <row r="1014" spans="1:23">
      <c r="A1014" s="11" t="s">
        <v>69</v>
      </c>
      <c r="B1014" s="11" t="s">
        <v>65</v>
      </c>
      <c r="C1014" s="12">
        <v>2801.4396430400002</v>
      </c>
      <c r="D1014" s="11">
        <v>3</v>
      </c>
      <c r="E1014" s="11">
        <v>18365</v>
      </c>
      <c r="F1014" s="11" t="s">
        <v>64</v>
      </c>
      <c r="G1014" s="11">
        <v>7</v>
      </c>
      <c r="H1014" s="11" t="s">
        <v>57</v>
      </c>
      <c r="I1014" s="11">
        <v>11</v>
      </c>
      <c r="J1014" s="11">
        <v>4430</v>
      </c>
      <c r="K1014" s="11">
        <v>4430</v>
      </c>
      <c r="L1014" s="11">
        <v>631</v>
      </c>
      <c r="M1014" s="12">
        <v>0.66149698368700005</v>
      </c>
      <c r="N1014" s="13">
        <v>1</v>
      </c>
      <c r="O1014" s="14">
        <f t="shared" si="75"/>
        <v>0.66149698368700005</v>
      </c>
      <c r="P1014" s="14">
        <v>3.2994349999999999</v>
      </c>
      <c r="Q1014" s="14">
        <v>0.11773699999999999</v>
      </c>
      <c r="R1014" s="14">
        <f t="shared" si="76"/>
        <v>2.1825663003713172</v>
      </c>
      <c r="S1014" s="14">
        <f t="shared" si="77"/>
        <v>7.7882670368356319E-2</v>
      </c>
      <c r="T1014" s="13">
        <v>0.93</v>
      </c>
      <c r="U1014" s="13">
        <v>0.92</v>
      </c>
      <c r="V1014" s="14">
        <f t="shared" si="78"/>
        <v>2.0297866593453251</v>
      </c>
      <c r="W1014" s="14">
        <f t="shared" si="79"/>
        <v>7.1652056738887818E-2</v>
      </c>
    </row>
    <row r="1015" spans="1:23">
      <c r="A1015" s="11" t="s">
        <v>69</v>
      </c>
      <c r="B1015" s="11" t="s">
        <v>65</v>
      </c>
      <c r="C1015" s="12">
        <v>2801.4396430400002</v>
      </c>
      <c r="D1015" s="11">
        <v>3</v>
      </c>
      <c r="E1015" s="11">
        <v>18408</v>
      </c>
      <c r="F1015" s="11" t="s">
        <v>64</v>
      </c>
      <c r="G1015" s="11">
        <v>7</v>
      </c>
      <c r="H1015" s="11" t="s">
        <v>58</v>
      </c>
      <c r="I1015" s="11">
        <v>13</v>
      </c>
      <c r="J1015" s="11">
        <v>6410</v>
      </c>
      <c r="K1015" s="11">
        <v>6410</v>
      </c>
      <c r="L1015" s="11">
        <v>633</v>
      </c>
      <c r="M1015" s="12">
        <v>1.58250669796</v>
      </c>
      <c r="N1015" s="13">
        <v>1</v>
      </c>
      <c r="O1015" s="14">
        <f t="shared" si="75"/>
        <v>1.58250669796</v>
      </c>
      <c r="P1015" s="14">
        <v>1.6597740000000001</v>
      </c>
      <c r="Q1015" s="14">
        <v>6.0443999999999998E-2</v>
      </c>
      <c r="R1015" s="14">
        <f t="shared" si="76"/>
        <v>2.6266034720998612</v>
      </c>
      <c r="S1015" s="14">
        <f t="shared" si="77"/>
        <v>9.5653034851494234E-2</v>
      </c>
      <c r="T1015" s="13">
        <v>0.93</v>
      </c>
      <c r="U1015" s="13">
        <v>0.92</v>
      </c>
      <c r="V1015" s="14">
        <f t="shared" si="78"/>
        <v>2.4427412290528712</v>
      </c>
      <c r="W1015" s="14">
        <f t="shared" si="79"/>
        <v>8.8000792063374703E-2</v>
      </c>
    </row>
    <row r="1016" spans="1:23">
      <c r="A1016" s="11" t="s">
        <v>69</v>
      </c>
      <c r="B1016" s="11" t="s">
        <v>65</v>
      </c>
      <c r="C1016" s="12">
        <v>2801.4396430400002</v>
      </c>
      <c r="D1016" s="11">
        <v>3</v>
      </c>
      <c r="E1016" s="11">
        <v>18409</v>
      </c>
      <c r="F1016" s="11" t="s">
        <v>64</v>
      </c>
      <c r="G1016" s="11">
        <v>7</v>
      </c>
      <c r="H1016" s="11" t="s">
        <v>63</v>
      </c>
      <c r="I1016" s="11">
        <v>6</v>
      </c>
      <c r="J1016" s="11">
        <v>7410</v>
      </c>
      <c r="K1016" s="11">
        <v>7410</v>
      </c>
      <c r="L1016" s="11">
        <v>626</v>
      </c>
      <c r="M1016" s="12">
        <v>0.13853196600100001</v>
      </c>
      <c r="N1016" s="13">
        <v>1</v>
      </c>
      <c r="O1016" s="14">
        <f t="shared" si="75"/>
        <v>0.13853196600100001</v>
      </c>
      <c r="P1016" s="14">
        <v>3.6973400000000001</v>
      </c>
      <c r="Q1016" s="14">
        <v>0.14446200000000001</v>
      </c>
      <c r="R1016" s="14">
        <f t="shared" si="76"/>
        <v>0.51219977917413739</v>
      </c>
      <c r="S1016" s="14">
        <f t="shared" si="77"/>
        <v>2.0012604872436463E-2</v>
      </c>
      <c r="T1016" s="13">
        <v>0.93</v>
      </c>
      <c r="U1016" s="13">
        <v>0.92</v>
      </c>
      <c r="V1016" s="14">
        <f t="shared" si="78"/>
        <v>0.47634579463194782</v>
      </c>
      <c r="W1016" s="14">
        <f t="shared" si="79"/>
        <v>1.8411596482641547E-2</v>
      </c>
    </row>
    <row r="1017" spans="1:23">
      <c r="A1017" s="11" t="s">
        <v>69</v>
      </c>
      <c r="B1017" s="11" t="s">
        <v>65</v>
      </c>
      <c r="C1017" s="12">
        <v>2801.4396430400002</v>
      </c>
      <c r="D1017" s="11">
        <v>3</v>
      </c>
      <c r="E1017" s="11">
        <v>18410</v>
      </c>
      <c r="F1017" s="11" t="s">
        <v>64</v>
      </c>
      <c r="G1017" s="11">
        <v>7</v>
      </c>
      <c r="H1017" s="11" t="s">
        <v>55</v>
      </c>
      <c r="I1017" s="11">
        <v>2</v>
      </c>
      <c r="J1017" s="11">
        <v>1200</v>
      </c>
      <c r="K1017" s="11">
        <v>1200</v>
      </c>
      <c r="L1017" s="11">
        <v>622</v>
      </c>
      <c r="M1017" s="12">
        <v>0.66326520906300002</v>
      </c>
      <c r="N1017" s="13">
        <v>1</v>
      </c>
      <c r="O1017" s="14">
        <f t="shared" si="75"/>
        <v>0.66326520906300002</v>
      </c>
      <c r="P1017" s="14">
        <v>6.4559959999999998</v>
      </c>
      <c r="Q1017" s="14">
        <v>1.0023059999999999</v>
      </c>
      <c r="R1017" s="14">
        <f t="shared" si="76"/>
        <v>4.2820375366498915</v>
      </c>
      <c r="S1017" s="14">
        <f t="shared" si="77"/>
        <v>0.66479469863509921</v>
      </c>
      <c r="T1017" s="13">
        <v>0.93</v>
      </c>
      <c r="U1017" s="13">
        <v>0.92</v>
      </c>
      <c r="V1017" s="14">
        <f t="shared" si="78"/>
        <v>3.9822949090843993</v>
      </c>
      <c r="W1017" s="14">
        <f t="shared" si="79"/>
        <v>0.6116111227442913</v>
      </c>
    </row>
    <row r="1018" spans="1:23">
      <c r="A1018" s="11" t="s">
        <v>69</v>
      </c>
      <c r="B1018" s="11" t="s">
        <v>65</v>
      </c>
      <c r="C1018" s="12">
        <v>2801.4396430400002</v>
      </c>
      <c r="D1018" s="11">
        <v>3</v>
      </c>
      <c r="E1018" s="11">
        <v>18411</v>
      </c>
      <c r="F1018" s="11" t="s">
        <v>64</v>
      </c>
      <c r="G1018" s="11">
        <v>7</v>
      </c>
      <c r="H1018" s="11" t="s">
        <v>70</v>
      </c>
      <c r="I1018" s="11">
        <v>3</v>
      </c>
      <c r="J1018" s="11">
        <v>1300</v>
      </c>
      <c r="K1018" s="11">
        <v>1300</v>
      </c>
      <c r="L1018" s="11">
        <v>623</v>
      </c>
      <c r="M1018" s="12">
        <v>0.19567251176700001</v>
      </c>
      <c r="N1018" s="13">
        <v>1</v>
      </c>
      <c r="O1018" s="14">
        <f t="shared" si="75"/>
        <v>0.19567251176700001</v>
      </c>
      <c r="P1018" s="14">
        <v>8.0561690000000006</v>
      </c>
      <c r="Q1018" s="14">
        <v>1.229884</v>
      </c>
      <c r="R1018" s="14">
        <f t="shared" si="76"/>
        <v>1.5763708234494409</v>
      </c>
      <c r="S1018" s="14">
        <f t="shared" si="77"/>
        <v>0.24065449146204504</v>
      </c>
      <c r="T1018" s="13">
        <v>0.93</v>
      </c>
      <c r="U1018" s="13">
        <v>0.92</v>
      </c>
      <c r="V1018" s="14">
        <f t="shared" si="78"/>
        <v>1.4660248658079802</v>
      </c>
      <c r="W1018" s="14">
        <f t="shared" si="79"/>
        <v>0.22140213214508145</v>
      </c>
    </row>
    <row r="1019" spans="1:23">
      <c r="A1019" s="11" t="s">
        <v>69</v>
      </c>
      <c r="B1019" s="11" t="s">
        <v>65</v>
      </c>
      <c r="C1019" s="12">
        <v>2801.4396430400002</v>
      </c>
      <c r="D1019" s="11">
        <v>3</v>
      </c>
      <c r="E1019" s="11">
        <v>18412</v>
      </c>
      <c r="F1019" s="11" t="s">
        <v>64</v>
      </c>
      <c r="G1019" s="11">
        <v>7</v>
      </c>
      <c r="H1019" s="11" t="s">
        <v>70</v>
      </c>
      <c r="I1019" s="11">
        <v>3</v>
      </c>
      <c r="J1019" s="11">
        <v>1300</v>
      </c>
      <c r="K1019" s="11">
        <v>1300</v>
      </c>
      <c r="L1019" s="11">
        <v>623</v>
      </c>
      <c r="M1019" s="12">
        <v>0.12585451098700001</v>
      </c>
      <c r="N1019" s="13">
        <v>1</v>
      </c>
      <c r="O1019" s="14">
        <f t="shared" si="75"/>
        <v>0.12585451098700001</v>
      </c>
      <c r="P1019" s="14">
        <v>8.0561690000000006</v>
      </c>
      <c r="Q1019" s="14">
        <v>1.229884</v>
      </c>
      <c r="R1019" s="14">
        <f t="shared" si="76"/>
        <v>1.013905209923629</v>
      </c>
      <c r="S1019" s="14">
        <f t="shared" si="77"/>
        <v>0.15478644939073552</v>
      </c>
      <c r="T1019" s="13">
        <v>0.93</v>
      </c>
      <c r="U1019" s="13">
        <v>0.92</v>
      </c>
      <c r="V1019" s="14">
        <f t="shared" si="78"/>
        <v>0.942931845228975</v>
      </c>
      <c r="W1019" s="14">
        <f t="shared" si="79"/>
        <v>0.14240353343947668</v>
      </c>
    </row>
    <row r="1020" spans="1:23">
      <c r="A1020" s="11" t="s">
        <v>69</v>
      </c>
      <c r="B1020" s="11" t="s">
        <v>65</v>
      </c>
      <c r="C1020" s="12">
        <v>2801.4396430400002</v>
      </c>
      <c r="D1020" s="11">
        <v>3</v>
      </c>
      <c r="E1020" s="11">
        <v>18434</v>
      </c>
      <c r="F1020" s="11" t="s">
        <v>64</v>
      </c>
      <c r="G1020" s="11">
        <v>7</v>
      </c>
      <c r="H1020" s="11" t="s">
        <v>63</v>
      </c>
      <c r="I1020" s="11">
        <v>6</v>
      </c>
      <c r="J1020" s="11">
        <v>7410</v>
      </c>
      <c r="K1020" s="11">
        <v>7410</v>
      </c>
      <c r="L1020" s="11">
        <v>626</v>
      </c>
      <c r="M1020" s="12">
        <v>5.5869820143299997E-2</v>
      </c>
      <c r="N1020" s="13">
        <v>1</v>
      </c>
      <c r="O1020" s="14">
        <f t="shared" si="75"/>
        <v>5.5869820143299997E-2</v>
      </c>
      <c r="P1020" s="14">
        <v>3.6973400000000001</v>
      </c>
      <c r="Q1020" s="14">
        <v>0.14446200000000001</v>
      </c>
      <c r="R1020" s="14">
        <f t="shared" si="76"/>
        <v>0.20656972080862882</v>
      </c>
      <c r="S1020" s="14">
        <f t="shared" si="77"/>
        <v>8.0710659575414043E-3</v>
      </c>
      <c r="T1020" s="13">
        <v>0.93</v>
      </c>
      <c r="U1020" s="13">
        <v>0.92</v>
      </c>
      <c r="V1020" s="14">
        <f t="shared" si="78"/>
        <v>0.1921098403520248</v>
      </c>
      <c r="W1020" s="14">
        <f t="shared" si="79"/>
        <v>7.425380680938092E-3</v>
      </c>
    </row>
    <row r="1021" spans="1:23">
      <c r="A1021" s="11" t="s">
        <v>69</v>
      </c>
      <c r="B1021" s="11" t="s">
        <v>65</v>
      </c>
      <c r="C1021" s="12">
        <v>2801.4396430400002</v>
      </c>
      <c r="D1021" s="11">
        <v>3</v>
      </c>
      <c r="E1021" s="11">
        <v>18435</v>
      </c>
      <c r="F1021" s="11" t="s">
        <v>64</v>
      </c>
      <c r="G1021" s="11">
        <v>7</v>
      </c>
      <c r="H1021" s="11" t="s">
        <v>55</v>
      </c>
      <c r="I1021" s="11">
        <v>2</v>
      </c>
      <c r="J1021" s="11">
        <v>1200</v>
      </c>
      <c r="K1021" s="11">
        <v>1200</v>
      </c>
      <c r="L1021" s="11">
        <v>622</v>
      </c>
      <c r="M1021" s="12">
        <v>0.15316313241900001</v>
      </c>
      <c r="N1021" s="13">
        <v>1</v>
      </c>
      <c r="O1021" s="14">
        <f t="shared" si="75"/>
        <v>0.15316313241900001</v>
      </c>
      <c r="P1021" s="14">
        <v>6.4559959999999998</v>
      </c>
      <c r="Q1021" s="14">
        <v>1.0023059999999999</v>
      </c>
      <c r="R1021" s="14">
        <f t="shared" si="76"/>
        <v>0.9888205702445344</v>
      </c>
      <c r="S1021" s="14">
        <f t="shared" si="77"/>
        <v>0.1535163266023582</v>
      </c>
      <c r="T1021" s="13">
        <v>0.93</v>
      </c>
      <c r="U1021" s="13">
        <v>0.92</v>
      </c>
      <c r="V1021" s="14">
        <f t="shared" si="78"/>
        <v>0.91960313032741703</v>
      </c>
      <c r="W1021" s="14">
        <f t="shared" si="79"/>
        <v>0.14123502047416955</v>
      </c>
    </row>
    <row r="1022" spans="1:23">
      <c r="A1022" s="11" t="s">
        <v>69</v>
      </c>
      <c r="B1022" s="11" t="s">
        <v>65</v>
      </c>
      <c r="C1022" s="12">
        <v>2801.4396430400002</v>
      </c>
      <c r="D1022" s="11">
        <v>3</v>
      </c>
      <c r="E1022" s="11">
        <v>18436</v>
      </c>
      <c r="F1022" s="11" t="s">
        <v>64</v>
      </c>
      <c r="G1022" s="11">
        <v>7</v>
      </c>
      <c r="H1022" s="11" t="s">
        <v>55</v>
      </c>
      <c r="I1022" s="11">
        <v>2</v>
      </c>
      <c r="J1022" s="11">
        <v>1200</v>
      </c>
      <c r="K1022" s="11">
        <v>1200</v>
      </c>
      <c r="L1022" s="11">
        <v>622</v>
      </c>
      <c r="M1022" s="12">
        <v>4.9935047512099998E-2</v>
      </c>
      <c r="N1022" s="13">
        <v>1</v>
      </c>
      <c r="O1022" s="14">
        <f t="shared" si="75"/>
        <v>4.9935047512099998E-2</v>
      </c>
      <c r="P1022" s="14">
        <v>6.4559959999999998</v>
      </c>
      <c r="Q1022" s="14">
        <v>1.0023059999999999</v>
      </c>
      <c r="R1022" s="14">
        <f t="shared" si="76"/>
        <v>0.32238046699792755</v>
      </c>
      <c r="S1022" s="14">
        <f t="shared" si="77"/>
        <v>5.0050197731662895E-2</v>
      </c>
      <c r="T1022" s="13">
        <v>0.93</v>
      </c>
      <c r="U1022" s="13">
        <v>0.92</v>
      </c>
      <c r="V1022" s="14">
        <f t="shared" si="78"/>
        <v>0.29981383430807262</v>
      </c>
      <c r="W1022" s="14">
        <f t="shared" si="79"/>
        <v>4.6046181913129862E-2</v>
      </c>
    </row>
    <row r="1023" spans="1:23">
      <c r="A1023" s="11" t="s">
        <v>69</v>
      </c>
      <c r="B1023" s="11" t="s">
        <v>65</v>
      </c>
      <c r="C1023" s="12">
        <v>2801.4396430400002</v>
      </c>
      <c r="D1023" s="11">
        <v>3</v>
      </c>
      <c r="E1023" s="11">
        <v>18437</v>
      </c>
      <c r="F1023" s="11" t="s">
        <v>64</v>
      </c>
      <c r="G1023" s="11">
        <v>7</v>
      </c>
      <c r="H1023" s="11" t="s">
        <v>55</v>
      </c>
      <c r="I1023" s="11">
        <v>2</v>
      </c>
      <c r="J1023" s="11">
        <v>1200</v>
      </c>
      <c r="K1023" s="11">
        <v>1200</v>
      </c>
      <c r="L1023" s="11">
        <v>622</v>
      </c>
      <c r="M1023" s="12">
        <v>0.44053083657999997</v>
      </c>
      <c r="N1023" s="13">
        <v>1</v>
      </c>
      <c r="O1023" s="14">
        <f t="shared" si="75"/>
        <v>0.44053083657999997</v>
      </c>
      <c r="P1023" s="14">
        <v>6.4559959999999998</v>
      </c>
      <c r="Q1023" s="14">
        <v>1.0023059999999999</v>
      </c>
      <c r="R1023" s="14">
        <f t="shared" si="76"/>
        <v>2.8440653188371336</v>
      </c>
      <c r="S1023" s="14">
        <f t="shared" si="77"/>
        <v>0.44154670068915342</v>
      </c>
      <c r="T1023" s="13">
        <v>0.93</v>
      </c>
      <c r="U1023" s="13">
        <v>0.92</v>
      </c>
      <c r="V1023" s="14">
        <f t="shared" si="78"/>
        <v>2.6449807465185344</v>
      </c>
      <c r="W1023" s="14">
        <f t="shared" si="79"/>
        <v>0.40622296463402113</v>
      </c>
    </row>
    <row r="1024" spans="1:23">
      <c r="A1024" s="11" t="s">
        <v>69</v>
      </c>
      <c r="B1024" s="11" t="s">
        <v>65</v>
      </c>
      <c r="C1024" s="12">
        <v>2801.4396430400002</v>
      </c>
      <c r="D1024" s="11">
        <v>3</v>
      </c>
      <c r="E1024" s="11">
        <v>18582</v>
      </c>
      <c r="F1024" s="11" t="s">
        <v>64</v>
      </c>
      <c r="G1024" s="11">
        <v>7</v>
      </c>
      <c r="H1024" s="11" t="s">
        <v>70</v>
      </c>
      <c r="I1024" s="11">
        <v>3</v>
      </c>
      <c r="J1024" s="11">
        <v>1300</v>
      </c>
      <c r="K1024" s="11">
        <v>1300</v>
      </c>
      <c r="L1024" s="11">
        <v>623</v>
      </c>
      <c r="M1024" s="12">
        <v>6.85893263945E-4</v>
      </c>
      <c r="N1024" s="13">
        <v>1</v>
      </c>
      <c r="O1024" s="14">
        <f t="shared" si="75"/>
        <v>6.85893263945E-4</v>
      </c>
      <c r="P1024" s="14">
        <v>8.0561690000000006</v>
      </c>
      <c r="Q1024" s="14">
        <v>1.229884</v>
      </c>
      <c r="R1024" s="14">
        <f t="shared" si="76"/>
        <v>5.5256720503025275E-3</v>
      </c>
      <c r="S1024" s="14">
        <f t="shared" si="77"/>
        <v>8.4356915103373236E-4</v>
      </c>
      <c r="T1024" s="13">
        <v>0.93</v>
      </c>
      <c r="U1024" s="13">
        <v>0.92</v>
      </c>
      <c r="V1024" s="14">
        <f t="shared" si="78"/>
        <v>5.1388750067813509E-3</v>
      </c>
      <c r="W1024" s="14">
        <f t="shared" si="79"/>
        <v>7.7608361895103377E-4</v>
      </c>
    </row>
    <row r="1025" spans="1:23">
      <c r="A1025" s="11" t="s">
        <v>69</v>
      </c>
      <c r="B1025" s="11" t="s">
        <v>65</v>
      </c>
      <c r="C1025" s="12">
        <v>2801.4396430400002</v>
      </c>
      <c r="D1025" s="11">
        <v>3</v>
      </c>
      <c r="E1025" s="11">
        <v>7777</v>
      </c>
      <c r="F1025" s="11" t="s">
        <v>64</v>
      </c>
      <c r="G1025" s="11">
        <v>7</v>
      </c>
      <c r="H1025" s="11" t="s">
        <v>51</v>
      </c>
      <c r="I1025" s="11">
        <v>4</v>
      </c>
      <c r="J1025" s="11">
        <v>1400</v>
      </c>
      <c r="K1025" s="11">
        <v>1400</v>
      </c>
      <c r="L1025" s="11">
        <v>624</v>
      </c>
      <c r="M1025" s="12">
        <v>2.8256728019699999E-3</v>
      </c>
      <c r="N1025" s="13">
        <v>1</v>
      </c>
      <c r="O1025" s="14">
        <f t="shared" si="75"/>
        <v>2.8256728019699999E-3</v>
      </c>
      <c r="P1025" s="14">
        <v>8.9435769999999994</v>
      </c>
      <c r="Q1025" s="14">
        <v>1.3322039999999999</v>
      </c>
      <c r="R1025" s="14">
        <f t="shared" si="76"/>
        <v>2.5271622281224444E-2</v>
      </c>
      <c r="S1025" s="14">
        <f t="shared" si="77"/>
        <v>3.7643726094756416E-3</v>
      </c>
      <c r="T1025" s="13">
        <v>0.93</v>
      </c>
      <c r="U1025" s="13">
        <v>0.92</v>
      </c>
      <c r="V1025" s="14">
        <f t="shared" si="78"/>
        <v>2.3502608721538733E-2</v>
      </c>
      <c r="W1025" s="14">
        <f t="shared" si="79"/>
        <v>3.4632228007175905E-3</v>
      </c>
    </row>
    <row r="1026" spans="1:23">
      <c r="A1026" s="11" t="s">
        <v>69</v>
      </c>
      <c r="B1026" s="11" t="s">
        <v>65</v>
      </c>
      <c r="C1026" s="12">
        <v>2801.4396430400002</v>
      </c>
      <c r="D1026" s="11">
        <v>3</v>
      </c>
      <c r="E1026" s="11">
        <v>7806</v>
      </c>
      <c r="F1026" s="11" t="s">
        <v>64</v>
      </c>
      <c r="G1026" s="11">
        <v>7</v>
      </c>
      <c r="H1026" s="11" t="s">
        <v>63</v>
      </c>
      <c r="I1026" s="11">
        <v>6</v>
      </c>
      <c r="J1026" s="11">
        <v>7410</v>
      </c>
      <c r="K1026" s="11">
        <v>7410</v>
      </c>
      <c r="L1026" s="11">
        <v>626</v>
      </c>
      <c r="M1026" s="12">
        <v>4.4402819891200003E-5</v>
      </c>
      <c r="N1026" s="13">
        <v>1</v>
      </c>
      <c r="O1026" s="14">
        <f t="shared" si="75"/>
        <v>4.4402819891200003E-5</v>
      </c>
      <c r="P1026" s="14">
        <v>3.6973400000000001</v>
      </c>
      <c r="Q1026" s="14">
        <v>0.14446200000000001</v>
      </c>
      <c r="R1026" s="14">
        <f t="shared" si="76"/>
        <v>1.6417232209652943E-4</v>
      </c>
      <c r="S1026" s="14">
        <f t="shared" si="77"/>
        <v>6.4145201671225353E-6</v>
      </c>
      <c r="T1026" s="13">
        <v>0.93</v>
      </c>
      <c r="U1026" s="13">
        <v>0.92</v>
      </c>
      <c r="V1026" s="14">
        <f t="shared" si="78"/>
        <v>1.5268025954977239E-4</v>
      </c>
      <c r="W1026" s="14">
        <f t="shared" si="79"/>
        <v>5.9013585537527326E-6</v>
      </c>
    </row>
    <row r="1027" spans="1:23">
      <c r="A1027" s="11" t="s">
        <v>69</v>
      </c>
      <c r="B1027" s="11" t="s">
        <v>65</v>
      </c>
      <c r="C1027" s="12">
        <v>2801.4396430400002</v>
      </c>
      <c r="D1027" s="11">
        <v>3</v>
      </c>
      <c r="E1027" s="11">
        <v>8518</v>
      </c>
      <c r="F1027" s="11" t="s">
        <v>52</v>
      </c>
      <c r="G1027" s="11">
        <v>4</v>
      </c>
      <c r="H1027" s="11" t="s">
        <v>51</v>
      </c>
      <c r="I1027" s="11">
        <v>4</v>
      </c>
      <c r="J1027" s="11">
        <v>8140</v>
      </c>
      <c r="K1027" s="11">
        <v>8140</v>
      </c>
      <c r="L1027" s="11">
        <v>564</v>
      </c>
      <c r="M1027" s="12">
        <v>6.8824382531200001E-3</v>
      </c>
      <c r="N1027" s="13">
        <v>1</v>
      </c>
      <c r="O1027" s="14">
        <f t="shared" ref="O1027:O1055" si="80">M1027*N1027</f>
        <v>6.8824382531200001E-3</v>
      </c>
      <c r="P1027" s="14">
        <v>11.39</v>
      </c>
      <c r="Q1027" s="14">
        <v>1.78</v>
      </c>
      <c r="R1027" s="14">
        <f t="shared" ref="R1027:R1055" si="81">O1027*P1027</f>
        <v>7.8390971703036799E-2</v>
      </c>
      <c r="S1027" s="14">
        <f t="shared" ref="S1027:S1055" si="82">O1027*Q1027</f>
        <v>1.2250740090553601E-2</v>
      </c>
      <c r="T1027" s="13">
        <v>0.99</v>
      </c>
      <c r="U1027" s="13">
        <v>0.98</v>
      </c>
      <c r="V1027" s="14">
        <f t="shared" ref="V1027:V1055" si="83">R1027*T1027</f>
        <v>7.7607061986006434E-2</v>
      </c>
      <c r="W1027" s="14">
        <f t="shared" ref="W1027:W1055" si="84">S1027*U1027</f>
        <v>1.2005725288742528E-2</v>
      </c>
    </row>
    <row r="1028" spans="1:23">
      <c r="A1028" s="11" t="s">
        <v>69</v>
      </c>
      <c r="B1028" s="11" t="s">
        <v>65</v>
      </c>
      <c r="C1028" s="12">
        <v>2801.4396430400002</v>
      </c>
      <c r="D1028" s="11">
        <v>3</v>
      </c>
      <c r="E1028" s="11">
        <v>8519</v>
      </c>
      <c r="F1028" s="11" t="s">
        <v>64</v>
      </c>
      <c r="G1028" s="11">
        <v>7</v>
      </c>
      <c r="H1028" s="11" t="s">
        <v>51</v>
      </c>
      <c r="I1028" s="11">
        <v>4</v>
      </c>
      <c r="J1028" s="11">
        <v>8140</v>
      </c>
      <c r="K1028" s="11">
        <v>8140</v>
      </c>
      <c r="L1028" s="11">
        <v>624</v>
      </c>
      <c r="M1028" s="12">
        <v>0.20927452730099999</v>
      </c>
      <c r="N1028" s="13">
        <v>1</v>
      </c>
      <c r="O1028" s="14">
        <f t="shared" si="80"/>
        <v>0.20927452730099999</v>
      </c>
      <c r="P1028" s="14">
        <v>8.9435769999999994</v>
      </c>
      <c r="Q1028" s="14">
        <v>1.3322039999999999</v>
      </c>
      <c r="R1028" s="14">
        <f t="shared" si="81"/>
        <v>1.8716628490550955</v>
      </c>
      <c r="S1028" s="14">
        <f t="shared" si="82"/>
        <v>0.27879636236850136</v>
      </c>
      <c r="T1028" s="13">
        <v>0.93</v>
      </c>
      <c r="U1028" s="13">
        <v>0.92</v>
      </c>
      <c r="V1028" s="14">
        <f t="shared" si="83"/>
        <v>1.7406464496212388</v>
      </c>
      <c r="W1028" s="14">
        <f t="shared" si="84"/>
        <v>0.25649265337902127</v>
      </c>
    </row>
    <row r="1029" spans="1:23">
      <c r="A1029" s="11" t="s">
        <v>69</v>
      </c>
      <c r="B1029" s="11" t="s">
        <v>65</v>
      </c>
      <c r="C1029" s="12">
        <v>2801.4396430400002</v>
      </c>
      <c r="D1029" s="11">
        <v>3</v>
      </c>
      <c r="E1029" s="11">
        <v>8531</v>
      </c>
      <c r="F1029" s="11" t="s">
        <v>64</v>
      </c>
      <c r="G1029" s="11">
        <v>7</v>
      </c>
      <c r="H1029" s="11" t="s">
        <v>57</v>
      </c>
      <c r="I1029" s="11">
        <v>11</v>
      </c>
      <c r="J1029" s="11">
        <v>4340</v>
      </c>
      <c r="K1029" s="11">
        <v>4340</v>
      </c>
      <c r="L1029" s="11">
        <v>631</v>
      </c>
      <c r="M1029" s="12">
        <v>7.9001791076999995E-4</v>
      </c>
      <c r="N1029" s="13">
        <v>1</v>
      </c>
      <c r="O1029" s="14">
        <f t="shared" si="80"/>
        <v>7.9001791076999995E-4</v>
      </c>
      <c r="P1029" s="14">
        <v>3.2994349999999999</v>
      </c>
      <c r="Q1029" s="14">
        <v>0.11773699999999999</v>
      </c>
      <c r="R1029" s="14">
        <f t="shared" si="81"/>
        <v>2.6066127454214146E-3</v>
      </c>
      <c r="S1029" s="14">
        <f t="shared" si="82"/>
        <v>9.3014338760327475E-5</v>
      </c>
      <c r="T1029" s="13">
        <v>0.93</v>
      </c>
      <c r="U1029" s="13">
        <v>0.92</v>
      </c>
      <c r="V1029" s="14">
        <f t="shared" si="83"/>
        <v>2.4241498532419155E-3</v>
      </c>
      <c r="W1029" s="14">
        <f t="shared" si="84"/>
        <v>8.5573191659501287E-5</v>
      </c>
    </row>
    <row r="1030" spans="1:23">
      <c r="A1030" s="11" t="s">
        <v>69</v>
      </c>
      <c r="B1030" s="11" t="s">
        <v>65</v>
      </c>
      <c r="C1030" s="12">
        <v>2801.4396430400002</v>
      </c>
      <c r="D1030" s="11">
        <v>3</v>
      </c>
      <c r="E1030" s="11">
        <v>8534</v>
      </c>
      <c r="F1030" s="11" t="s">
        <v>64</v>
      </c>
      <c r="G1030" s="11">
        <v>7</v>
      </c>
      <c r="H1030" s="11" t="s">
        <v>51</v>
      </c>
      <c r="I1030" s="11">
        <v>4</v>
      </c>
      <c r="J1030" s="11">
        <v>8310</v>
      </c>
      <c r="K1030" s="11">
        <v>8310</v>
      </c>
      <c r="L1030" s="11">
        <v>624</v>
      </c>
      <c r="M1030" s="12">
        <v>2.0133411085400001</v>
      </c>
      <c r="N1030" s="13">
        <v>1</v>
      </c>
      <c r="O1030" s="14">
        <f t="shared" si="80"/>
        <v>2.0133411085400001</v>
      </c>
      <c r="P1030" s="14">
        <v>8.9435769999999994</v>
      </c>
      <c r="Q1030" s="14">
        <v>1.3322039999999999</v>
      </c>
      <c r="R1030" s="14">
        <f t="shared" si="81"/>
        <v>18.006471231492849</v>
      </c>
      <c r="S1030" s="14">
        <f t="shared" si="82"/>
        <v>2.6821810781614221</v>
      </c>
      <c r="T1030" s="13">
        <v>0.93</v>
      </c>
      <c r="U1030" s="13">
        <v>0.92</v>
      </c>
      <c r="V1030" s="14">
        <f t="shared" si="83"/>
        <v>16.746018245288351</v>
      </c>
      <c r="W1030" s="14">
        <f t="shared" si="84"/>
        <v>2.4676065919085084</v>
      </c>
    </row>
    <row r="1031" spans="1:23">
      <c r="A1031" s="11" t="s">
        <v>69</v>
      </c>
      <c r="B1031" s="11" t="s">
        <v>65</v>
      </c>
      <c r="C1031" s="12">
        <v>2801.4396430400002</v>
      </c>
      <c r="D1031" s="11">
        <v>3</v>
      </c>
      <c r="E1031" s="11">
        <v>8537</v>
      </c>
      <c r="F1031" s="11" t="s">
        <v>52</v>
      </c>
      <c r="G1031" s="11">
        <v>4</v>
      </c>
      <c r="H1031" s="11" t="s">
        <v>62</v>
      </c>
      <c r="I1031" s="11">
        <v>1</v>
      </c>
      <c r="J1031" s="11">
        <v>1100</v>
      </c>
      <c r="K1031" s="11">
        <v>1100</v>
      </c>
      <c r="L1031" s="11">
        <v>561</v>
      </c>
      <c r="M1031" s="12">
        <v>1.38783221599E-2</v>
      </c>
      <c r="N1031" s="13">
        <v>1</v>
      </c>
      <c r="O1031" s="14">
        <f t="shared" si="80"/>
        <v>1.38783221599E-2</v>
      </c>
      <c r="P1031" s="14">
        <v>4.55</v>
      </c>
      <c r="Q1031" s="14">
        <v>0.79</v>
      </c>
      <c r="R1031" s="14">
        <f t="shared" si="81"/>
        <v>6.3146365827545001E-2</v>
      </c>
      <c r="S1031" s="14">
        <f t="shared" si="82"/>
        <v>1.0963874506321001E-2</v>
      </c>
      <c r="T1031" s="13">
        <v>0.99</v>
      </c>
      <c r="U1031" s="13">
        <v>0.98</v>
      </c>
      <c r="V1031" s="14">
        <f t="shared" si="83"/>
        <v>6.2514902169269554E-2</v>
      </c>
      <c r="W1031" s="14">
        <f t="shared" si="84"/>
        <v>1.074459701619458E-2</v>
      </c>
    </row>
    <row r="1032" spans="1:23">
      <c r="A1032" s="11" t="s">
        <v>69</v>
      </c>
      <c r="B1032" s="11" t="s">
        <v>65</v>
      </c>
      <c r="C1032" s="12">
        <v>2801.4396430400002</v>
      </c>
      <c r="D1032" s="11">
        <v>3</v>
      </c>
      <c r="E1032" s="11">
        <v>8538</v>
      </c>
      <c r="F1032" s="11" t="s">
        <v>64</v>
      </c>
      <c r="G1032" s="11">
        <v>7</v>
      </c>
      <c r="H1032" s="11" t="s">
        <v>62</v>
      </c>
      <c r="I1032" s="11">
        <v>1</v>
      </c>
      <c r="J1032" s="11">
        <v>1100</v>
      </c>
      <c r="K1032" s="11">
        <v>1100</v>
      </c>
      <c r="L1032" s="11">
        <v>621</v>
      </c>
      <c r="M1032" s="12">
        <v>4.2737138426800003</v>
      </c>
      <c r="N1032" s="13">
        <v>1</v>
      </c>
      <c r="O1032" s="14">
        <f t="shared" si="80"/>
        <v>4.2737138426800003</v>
      </c>
      <c r="P1032" s="14">
        <v>4.1810729999999996</v>
      </c>
      <c r="Q1032" s="14">
        <v>0.71781099999999998</v>
      </c>
      <c r="R1032" s="14">
        <f t="shared" si="81"/>
        <v>17.868709557355594</v>
      </c>
      <c r="S1032" s="14">
        <f t="shared" si="82"/>
        <v>3.0677188071279735</v>
      </c>
      <c r="T1032" s="13">
        <v>0.93</v>
      </c>
      <c r="U1032" s="13">
        <v>0.92</v>
      </c>
      <c r="V1032" s="14">
        <f t="shared" si="83"/>
        <v>16.617899888340702</v>
      </c>
      <c r="W1032" s="14">
        <f t="shared" si="84"/>
        <v>2.8223013025577357</v>
      </c>
    </row>
    <row r="1033" spans="1:23">
      <c r="A1033" s="11" t="s">
        <v>69</v>
      </c>
      <c r="B1033" s="11" t="s">
        <v>65</v>
      </c>
      <c r="C1033" s="12">
        <v>2801.4396430400002</v>
      </c>
      <c r="D1033" s="11">
        <v>3</v>
      </c>
      <c r="E1033" s="11">
        <v>8548</v>
      </c>
      <c r="F1033" s="11" t="s">
        <v>64</v>
      </c>
      <c r="G1033" s="11">
        <v>7</v>
      </c>
      <c r="H1033" s="11" t="s">
        <v>61</v>
      </c>
      <c r="I1033" s="11">
        <v>12</v>
      </c>
      <c r="J1033" s="11">
        <v>5300</v>
      </c>
      <c r="K1033" s="11">
        <v>5300</v>
      </c>
      <c r="L1033" s="11">
        <v>632</v>
      </c>
      <c r="M1033" s="12">
        <v>3.9455909726000001E-2</v>
      </c>
      <c r="N1033" s="13">
        <v>0.55000000000000004</v>
      </c>
      <c r="O1033" s="14">
        <f t="shared" si="80"/>
        <v>2.1700750349300003E-2</v>
      </c>
      <c r="P1033" s="14">
        <v>1.7289019999999999</v>
      </c>
      <c r="Q1033" s="14">
        <v>6.3421000000000005E-2</v>
      </c>
      <c r="R1033" s="14">
        <f t="shared" si="81"/>
        <v>3.7518470680405473E-2</v>
      </c>
      <c r="S1033" s="14">
        <f t="shared" si="82"/>
        <v>1.3762832879029557E-3</v>
      </c>
      <c r="T1033" s="13">
        <v>0.93</v>
      </c>
      <c r="U1033" s="13">
        <v>0.92</v>
      </c>
      <c r="V1033" s="14">
        <f t="shared" si="83"/>
        <v>3.4892177732777092E-2</v>
      </c>
      <c r="W1033" s="14">
        <f t="shared" si="84"/>
        <v>1.2661806248707192E-3</v>
      </c>
    </row>
    <row r="1034" spans="1:23">
      <c r="A1034" s="11" t="s">
        <v>69</v>
      </c>
      <c r="B1034" s="11" t="s">
        <v>65</v>
      </c>
      <c r="C1034" s="12">
        <v>2801.4396430400002</v>
      </c>
      <c r="D1034" s="11">
        <v>3</v>
      </c>
      <c r="E1034" s="11">
        <v>8553</v>
      </c>
      <c r="F1034" s="11" t="s">
        <v>64</v>
      </c>
      <c r="G1034" s="11">
        <v>7</v>
      </c>
      <c r="H1034" s="11" t="s">
        <v>67</v>
      </c>
      <c r="I1034" s="11">
        <v>9</v>
      </c>
      <c r="J1034" s="11">
        <v>2240</v>
      </c>
      <c r="K1034" s="11">
        <v>2240</v>
      </c>
      <c r="L1034" s="11">
        <v>629</v>
      </c>
      <c r="M1034" s="12">
        <v>16.922643058599999</v>
      </c>
      <c r="N1034" s="13">
        <v>1</v>
      </c>
      <c r="O1034" s="14">
        <f t="shared" si="80"/>
        <v>16.922643058599999</v>
      </c>
      <c r="P1034" s="14">
        <v>4.6917039999999997</v>
      </c>
      <c r="Q1034" s="14">
        <v>0.88216600000000001</v>
      </c>
      <c r="R1034" s="14">
        <f t="shared" si="81"/>
        <v>79.396032128605839</v>
      </c>
      <c r="S1034" s="14">
        <f t="shared" si="82"/>
        <v>14.928580336432926</v>
      </c>
      <c r="T1034" s="13">
        <v>0.93</v>
      </c>
      <c r="U1034" s="13">
        <v>0.92</v>
      </c>
      <c r="V1034" s="14">
        <f t="shared" si="83"/>
        <v>73.838309879603429</v>
      </c>
      <c r="W1034" s="14">
        <f t="shared" si="84"/>
        <v>13.734293909518293</v>
      </c>
    </row>
    <row r="1035" spans="1:23">
      <c r="A1035" s="11" t="s">
        <v>69</v>
      </c>
      <c r="B1035" s="11" t="s">
        <v>65</v>
      </c>
      <c r="C1035" s="12">
        <v>2801.4396430400002</v>
      </c>
      <c r="D1035" s="11">
        <v>3</v>
      </c>
      <c r="E1035" s="11">
        <v>8559</v>
      </c>
      <c r="F1035" s="11" t="s">
        <v>64</v>
      </c>
      <c r="G1035" s="11">
        <v>7</v>
      </c>
      <c r="H1035" s="11" t="s">
        <v>68</v>
      </c>
      <c r="I1035" s="11">
        <v>10</v>
      </c>
      <c r="J1035" s="11">
        <v>3100</v>
      </c>
      <c r="K1035" s="11">
        <v>3100</v>
      </c>
      <c r="L1035" s="11">
        <v>630</v>
      </c>
      <c r="M1035" s="12">
        <v>4.8816352009899998E-2</v>
      </c>
      <c r="N1035" s="13">
        <v>1</v>
      </c>
      <c r="O1035" s="14">
        <f t="shared" si="80"/>
        <v>4.8816352009899998E-2</v>
      </c>
      <c r="P1035" s="14">
        <v>3.7313529999999999</v>
      </c>
      <c r="Q1035" s="14">
        <v>0.13450200000000001</v>
      </c>
      <c r="R1035" s="14">
        <f t="shared" si="81"/>
        <v>0.18215104152119638</v>
      </c>
      <c r="S1035" s="14">
        <f t="shared" si="82"/>
        <v>6.56589697803557E-3</v>
      </c>
      <c r="T1035" s="13">
        <v>0.93</v>
      </c>
      <c r="U1035" s="13">
        <v>0.92</v>
      </c>
      <c r="V1035" s="14">
        <f t="shared" si="83"/>
        <v>0.16940046861471264</v>
      </c>
      <c r="W1035" s="14">
        <f t="shared" si="84"/>
        <v>6.0406252197927248E-3</v>
      </c>
    </row>
    <row r="1036" spans="1:23">
      <c r="A1036" s="11" t="s">
        <v>69</v>
      </c>
      <c r="B1036" s="11" t="s">
        <v>65</v>
      </c>
      <c r="C1036" s="12">
        <v>2801.4396430400002</v>
      </c>
      <c r="D1036" s="11">
        <v>3</v>
      </c>
      <c r="E1036" s="11">
        <v>8560</v>
      </c>
      <c r="F1036" s="11" t="s">
        <v>64</v>
      </c>
      <c r="G1036" s="11">
        <v>7</v>
      </c>
      <c r="H1036" s="11" t="s">
        <v>57</v>
      </c>
      <c r="I1036" s="11">
        <v>11</v>
      </c>
      <c r="J1036" s="11">
        <v>4340</v>
      </c>
      <c r="K1036" s="11">
        <v>4340</v>
      </c>
      <c r="L1036" s="11">
        <v>631</v>
      </c>
      <c r="M1036" s="12">
        <v>5.8327938398600002E-5</v>
      </c>
      <c r="N1036" s="13">
        <v>1</v>
      </c>
      <c r="O1036" s="14">
        <f t="shared" si="80"/>
        <v>5.8327938398600002E-5</v>
      </c>
      <c r="P1036" s="14">
        <v>3.2994349999999999</v>
      </c>
      <c r="Q1036" s="14">
        <v>0.11773699999999999</v>
      </c>
      <c r="R1036" s="14">
        <f t="shared" si="81"/>
        <v>1.9244924143018479E-4</v>
      </c>
      <c r="S1036" s="14">
        <f t="shared" si="82"/>
        <v>6.8673564832359684E-6</v>
      </c>
      <c r="T1036" s="13">
        <v>0.93</v>
      </c>
      <c r="U1036" s="13">
        <v>0.92</v>
      </c>
      <c r="V1036" s="14">
        <f t="shared" si="83"/>
        <v>1.7897779453007187E-4</v>
      </c>
      <c r="W1036" s="14">
        <f t="shared" si="84"/>
        <v>6.3179679645770909E-6</v>
      </c>
    </row>
    <row r="1037" spans="1:23">
      <c r="A1037" s="11" t="s">
        <v>69</v>
      </c>
      <c r="B1037" s="11" t="s">
        <v>65</v>
      </c>
      <c r="C1037" s="12">
        <v>2801.4396430400002</v>
      </c>
      <c r="D1037" s="11">
        <v>3</v>
      </c>
      <c r="E1037" s="11">
        <v>8787</v>
      </c>
      <c r="F1037" s="11" t="s">
        <v>64</v>
      </c>
      <c r="G1037" s="11">
        <v>7</v>
      </c>
      <c r="H1037" s="11" t="s">
        <v>62</v>
      </c>
      <c r="I1037" s="11">
        <v>1</v>
      </c>
      <c r="J1037" s="11">
        <v>1100</v>
      </c>
      <c r="K1037" s="11">
        <v>1100</v>
      </c>
      <c r="L1037" s="11">
        <v>621</v>
      </c>
      <c r="M1037" s="12">
        <v>0.42600220986100001</v>
      </c>
      <c r="N1037" s="13">
        <v>1</v>
      </c>
      <c r="O1037" s="14">
        <f t="shared" si="80"/>
        <v>0.42600220986100001</v>
      </c>
      <c r="P1037" s="14">
        <v>4.1810729999999996</v>
      </c>
      <c r="Q1037" s="14">
        <v>0.71781099999999998</v>
      </c>
      <c r="R1037" s="14">
        <f t="shared" si="81"/>
        <v>1.7811463375901608</v>
      </c>
      <c r="S1037" s="14">
        <f t="shared" si="82"/>
        <v>0.30578907226253427</v>
      </c>
      <c r="T1037" s="13">
        <v>0.93</v>
      </c>
      <c r="U1037" s="13">
        <v>0.92</v>
      </c>
      <c r="V1037" s="14">
        <f t="shared" si="83"/>
        <v>1.6564660939588496</v>
      </c>
      <c r="W1037" s="14">
        <f t="shared" si="84"/>
        <v>0.28132594648153153</v>
      </c>
    </row>
    <row r="1038" spans="1:23">
      <c r="A1038" s="11" t="s">
        <v>69</v>
      </c>
      <c r="B1038" s="11" t="s">
        <v>65</v>
      </c>
      <c r="C1038" s="12">
        <v>2801.4396430400002</v>
      </c>
      <c r="D1038" s="11">
        <v>3</v>
      </c>
      <c r="E1038" s="11">
        <v>8788</v>
      </c>
      <c r="F1038" s="11" t="s">
        <v>64</v>
      </c>
      <c r="G1038" s="11">
        <v>7</v>
      </c>
      <c r="H1038" s="11" t="s">
        <v>61</v>
      </c>
      <c r="I1038" s="11">
        <v>12</v>
      </c>
      <c r="J1038" s="11">
        <v>5300</v>
      </c>
      <c r="K1038" s="11">
        <v>5300</v>
      </c>
      <c r="L1038" s="11">
        <v>632</v>
      </c>
      <c r="M1038" s="12">
        <v>0.22809008510600001</v>
      </c>
      <c r="N1038" s="13">
        <v>0.55000000000000004</v>
      </c>
      <c r="O1038" s="14">
        <f t="shared" si="80"/>
        <v>0.12544954680830001</v>
      </c>
      <c r="P1038" s="14">
        <v>1.7289019999999999</v>
      </c>
      <c r="Q1038" s="14">
        <v>6.3421000000000005E-2</v>
      </c>
      <c r="R1038" s="14">
        <f t="shared" si="81"/>
        <v>0.2168899723759635</v>
      </c>
      <c r="S1038" s="14">
        <f t="shared" si="82"/>
        <v>7.9561357081291955E-3</v>
      </c>
      <c r="T1038" s="13">
        <v>0.93</v>
      </c>
      <c r="U1038" s="13">
        <v>0.92</v>
      </c>
      <c r="V1038" s="14">
        <f t="shared" si="83"/>
        <v>0.20170767430964606</v>
      </c>
      <c r="W1038" s="14">
        <f t="shared" si="84"/>
        <v>7.3196448514788598E-3</v>
      </c>
    </row>
    <row r="1039" spans="1:23">
      <c r="A1039" s="11" t="s">
        <v>69</v>
      </c>
      <c r="B1039" s="11" t="s">
        <v>65</v>
      </c>
      <c r="C1039" s="12">
        <v>2801.4396430400002</v>
      </c>
      <c r="D1039" s="11">
        <v>3</v>
      </c>
      <c r="E1039" s="11">
        <v>8789</v>
      </c>
      <c r="F1039" s="11" t="s">
        <v>64</v>
      </c>
      <c r="G1039" s="11">
        <v>7</v>
      </c>
      <c r="H1039" s="11" t="s">
        <v>67</v>
      </c>
      <c r="I1039" s="11">
        <v>9</v>
      </c>
      <c r="J1039" s="11">
        <v>2240</v>
      </c>
      <c r="K1039" s="11">
        <v>2240</v>
      </c>
      <c r="L1039" s="11">
        <v>629</v>
      </c>
      <c r="M1039" s="12">
        <v>2.18884516938</v>
      </c>
      <c r="N1039" s="13">
        <v>1</v>
      </c>
      <c r="O1039" s="14">
        <f t="shared" si="80"/>
        <v>2.18884516938</v>
      </c>
      <c r="P1039" s="14">
        <v>4.6917039999999997</v>
      </c>
      <c r="Q1039" s="14">
        <v>0.88216600000000001</v>
      </c>
      <c r="R1039" s="14">
        <f t="shared" si="81"/>
        <v>10.269413636560822</v>
      </c>
      <c r="S1039" s="14">
        <f t="shared" si="82"/>
        <v>1.930924787691277</v>
      </c>
      <c r="T1039" s="13">
        <v>0.93</v>
      </c>
      <c r="U1039" s="13">
        <v>0.92</v>
      </c>
      <c r="V1039" s="14">
        <f t="shared" si="83"/>
        <v>9.5505546820015645</v>
      </c>
      <c r="W1039" s="14">
        <f t="shared" si="84"/>
        <v>1.7764508046759748</v>
      </c>
    </row>
    <row r="1040" spans="1:23">
      <c r="A1040" s="11" t="s">
        <v>69</v>
      </c>
      <c r="B1040" s="11" t="s">
        <v>65</v>
      </c>
      <c r="C1040" s="12">
        <v>2801.4396430400002</v>
      </c>
      <c r="D1040" s="11">
        <v>3</v>
      </c>
      <c r="E1040" s="11">
        <v>16542</v>
      </c>
      <c r="F1040" s="11" t="s">
        <v>64</v>
      </c>
      <c r="G1040" s="11">
        <v>7</v>
      </c>
      <c r="H1040" s="11" t="s">
        <v>63</v>
      </c>
      <c r="I1040" s="11">
        <v>6</v>
      </c>
      <c r="J1040" s="11">
        <v>7410</v>
      </c>
      <c r="K1040" s="11">
        <v>7410</v>
      </c>
      <c r="L1040" s="11">
        <v>626</v>
      </c>
      <c r="M1040" s="12">
        <v>3.5282024557E-5</v>
      </c>
      <c r="N1040" s="13">
        <v>1</v>
      </c>
      <c r="O1040" s="14">
        <f t="shared" si="80"/>
        <v>3.5282024557E-5</v>
      </c>
      <c r="P1040" s="14">
        <v>3.6973400000000001</v>
      </c>
      <c r="Q1040" s="14">
        <v>0.14446200000000001</v>
      </c>
      <c r="R1040" s="14">
        <f t="shared" si="81"/>
        <v>1.3044964067557838E-4</v>
      </c>
      <c r="S1040" s="14">
        <f t="shared" si="82"/>
        <v>5.0969118315533341E-6</v>
      </c>
      <c r="T1040" s="13">
        <v>0.93</v>
      </c>
      <c r="U1040" s="13">
        <v>0.92</v>
      </c>
      <c r="V1040" s="14">
        <f t="shared" si="83"/>
        <v>1.213181658282879E-4</v>
      </c>
      <c r="W1040" s="14">
        <f t="shared" si="84"/>
        <v>4.6891588850290674E-6</v>
      </c>
    </row>
    <row r="1041" spans="1:23">
      <c r="A1041" s="11" t="s">
        <v>69</v>
      </c>
      <c r="B1041" s="11" t="s">
        <v>65</v>
      </c>
      <c r="C1041" s="12">
        <v>2801.4396430400002</v>
      </c>
      <c r="D1041" s="11">
        <v>3</v>
      </c>
      <c r="E1041" s="11">
        <v>17251</v>
      </c>
      <c r="F1041" s="11" t="s">
        <v>64</v>
      </c>
      <c r="G1041" s="11">
        <v>7</v>
      </c>
      <c r="H1041" s="11" t="s">
        <v>51</v>
      </c>
      <c r="I1041" s="11">
        <v>4</v>
      </c>
      <c r="J1041" s="11">
        <v>8140</v>
      </c>
      <c r="K1041" s="11">
        <v>8140</v>
      </c>
      <c r="L1041" s="11">
        <v>624</v>
      </c>
      <c r="M1041" s="12">
        <v>2.4130160861499999</v>
      </c>
      <c r="N1041" s="13">
        <v>1</v>
      </c>
      <c r="O1041" s="14">
        <f t="shared" si="80"/>
        <v>2.4130160861499999</v>
      </c>
      <c r="P1041" s="14">
        <v>8.9435769999999994</v>
      </c>
      <c r="Q1041" s="14">
        <v>1.3322039999999999</v>
      </c>
      <c r="R1041" s="14">
        <f t="shared" si="81"/>
        <v>21.580995168721156</v>
      </c>
      <c r="S1041" s="14">
        <f t="shared" si="82"/>
        <v>3.2146296820333742</v>
      </c>
      <c r="T1041" s="13">
        <v>0.93</v>
      </c>
      <c r="U1041" s="13">
        <v>0.92</v>
      </c>
      <c r="V1041" s="14">
        <f t="shared" si="83"/>
        <v>20.070325506910677</v>
      </c>
      <c r="W1041" s="14">
        <f t="shared" si="84"/>
        <v>2.9574593074707045</v>
      </c>
    </row>
    <row r="1042" spans="1:23">
      <c r="A1042" s="11" t="s">
        <v>69</v>
      </c>
      <c r="B1042" s="11" t="s">
        <v>65</v>
      </c>
      <c r="C1042" s="12">
        <v>2801.4396430400002</v>
      </c>
      <c r="D1042" s="11">
        <v>3</v>
      </c>
      <c r="E1042" s="11">
        <v>17258</v>
      </c>
      <c r="F1042" s="11" t="s">
        <v>52</v>
      </c>
      <c r="G1042" s="11">
        <v>4</v>
      </c>
      <c r="H1042" s="11" t="s">
        <v>51</v>
      </c>
      <c r="I1042" s="11">
        <v>4</v>
      </c>
      <c r="J1042" s="11">
        <v>8140</v>
      </c>
      <c r="K1042" s="11">
        <v>8140</v>
      </c>
      <c r="L1042" s="11">
        <v>564</v>
      </c>
      <c r="M1042" s="12">
        <v>3.6463496347599999E-3</v>
      </c>
      <c r="N1042" s="13">
        <v>1</v>
      </c>
      <c r="O1042" s="14">
        <f t="shared" si="80"/>
        <v>3.6463496347599999E-3</v>
      </c>
      <c r="P1042" s="14">
        <v>11.39</v>
      </c>
      <c r="Q1042" s="14">
        <v>1.78</v>
      </c>
      <c r="R1042" s="14">
        <f t="shared" si="81"/>
        <v>4.1531922339916399E-2</v>
      </c>
      <c r="S1042" s="14">
        <f t="shared" si="82"/>
        <v>6.4905023498727996E-3</v>
      </c>
      <c r="T1042" s="13">
        <v>0.99</v>
      </c>
      <c r="U1042" s="13">
        <v>0.98</v>
      </c>
      <c r="V1042" s="14">
        <f t="shared" si="83"/>
        <v>4.1116603116517235E-2</v>
      </c>
      <c r="W1042" s="14">
        <f t="shared" si="84"/>
        <v>6.3606923028753431E-3</v>
      </c>
    </row>
    <row r="1043" spans="1:23">
      <c r="A1043" s="11" t="s">
        <v>69</v>
      </c>
      <c r="B1043" s="11" t="s">
        <v>65</v>
      </c>
      <c r="C1043" s="12">
        <v>2801.4396430400002</v>
      </c>
      <c r="D1043" s="11">
        <v>3</v>
      </c>
      <c r="E1043" s="11">
        <v>17259</v>
      </c>
      <c r="F1043" s="11" t="s">
        <v>64</v>
      </c>
      <c r="G1043" s="11">
        <v>7</v>
      </c>
      <c r="H1043" s="11" t="s">
        <v>51</v>
      </c>
      <c r="I1043" s="11">
        <v>4</v>
      </c>
      <c r="J1043" s="11">
        <v>8140</v>
      </c>
      <c r="K1043" s="11">
        <v>8140</v>
      </c>
      <c r="L1043" s="11">
        <v>624</v>
      </c>
      <c r="M1043" s="12">
        <v>0.107787775923</v>
      </c>
      <c r="N1043" s="13">
        <v>1</v>
      </c>
      <c r="O1043" s="14">
        <f t="shared" si="80"/>
        <v>0.107787775923</v>
      </c>
      <c r="P1043" s="14">
        <v>8.9435769999999994</v>
      </c>
      <c r="Q1043" s="14">
        <v>1.3322039999999999</v>
      </c>
      <c r="R1043" s="14">
        <f t="shared" si="81"/>
        <v>0.96400827362609653</v>
      </c>
      <c r="S1043" s="14">
        <f t="shared" si="82"/>
        <v>0.14359530623572428</v>
      </c>
      <c r="T1043" s="13">
        <v>0.93</v>
      </c>
      <c r="U1043" s="13">
        <v>0.92</v>
      </c>
      <c r="V1043" s="14">
        <f t="shared" si="83"/>
        <v>0.89652769447226988</v>
      </c>
      <c r="W1043" s="14">
        <f t="shared" si="84"/>
        <v>0.13210768173686635</v>
      </c>
    </row>
    <row r="1044" spans="1:23">
      <c r="A1044" s="11" t="s">
        <v>69</v>
      </c>
      <c r="B1044" s="11" t="s">
        <v>65</v>
      </c>
      <c r="C1044" s="12">
        <v>2801.4396430400002</v>
      </c>
      <c r="D1044" s="11">
        <v>3</v>
      </c>
      <c r="E1044" s="11">
        <v>17263</v>
      </c>
      <c r="F1044" s="11" t="s">
        <v>64</v>
      </c>
      <c r="G1044" s="11">
        <v>7</v>
      </c>
      <c r="H1044" s="11" t="s">
        <v>51</v>
      </c>
      <c r="I1044" s="11">
        <v>4</v>
      </c>
      <c r="J1044" s="11">
        <v>8140</v>
      </c>
      <c r="K1044" s="11">
        <v>8140</v>
      </c>
      <c r="L1044" s="11">
        <v>624</v>
      </c>
      <c r="M1044" s="12">
        <v>2.5599258073499999E-5</v>
      </c>
      <c r="N1044" s="13">
        <v>1</v>
      </c>
      <c r="O1044" s="14">
        <f t="shared" si="80"/>
        <v>2.5599258073499999E-5</v>
      </c>
      <c r="P1044" s="14">
        <v>8.9435769999999994</v>
      </c>
      <c r="Q1044" s="14">
        <v>1.3322039999999999</v>
      </c>
      <c r="R1044" s="14">
        <f t="shared" si="81"/>
        <v>2.2894893572321888E-4</v>
      </c>
      <c r="S1044" s="14">
        <f t="shared" si="82"/>
        <v>3.4103434002548989E-5</v>
      </c>
      <c r="T1044" s="13">
        <v>0.93</v>
      </c>
      <c r="U1044" s="13">
        <v>0.92</v>
      </c>
      <c r="V1044" s="14">
        <f t="shared" si="83"/>
        <v>2.1292251022259358E-4</v>
      </c>
      <c r="W1044" s="14">
        <f t="shared" si="84"/>
        <v>3.1375159282345069E-5</v>
      </c>
    </row>
    <row r="1045" spans="1:23">
      <c r="A1045" s="11" t="s">
        <v>69</v>
      </c>
      <c r="B1045" s="11" t="s">
        <v>65</v>
      </c>
      <c r="C1045" s="12">
        <v>2801.4396430400002</v>
      </c>
      <c r="D1045" s="11">
        <v>3</v>
      </c>
      <c r="E1045" s="11">
        <v>17289</v>
      </c>
      <c r="F1045" s="11" t="s">
        <v>64</v>
      </c>
      <c r="G1045" s="11">
        <v>7</v>
      </c>
      <c r="H1045" s="11" t="s">
        <v>63</v>
      </c>
      <c r="I1045" s="11">
        <v>6</v>
      </c>
      <c r="J1045" s="11">
        <v>7410</v>
      </c>
      <c r="K1045" s="11">
        <v>7410</v>
      </c>
      <c r="L1045" s="11">
        <v>626</v>
      </c>
      <c r="M1045" s="12">
        <v>3.1077310700099998E-6</v>
      </c>
      <c r="N1045" s="13">
        <v>1</v>
      </c>
      <c r="O1045" s="14">
        <f t="shared" si="80"/>
        <v>3.1077310700099998E-6</v>
      </c>
      <c r="P1045" s="14">
        <v>3.6973400000000001</v>
      </c>
      <c r="Q1045" s="14">
        <v>0.14446200000000001</v>
      </c>
      <c r="R1045" s="14">
        <f t="shared" si="81"/>
        <v>1.1490338394390773E-5</v>
      </c>
      <c r="S1045" s="14">
        <f t="shared" si="82"/>
        <v>4.489490458357846E-7</v>
      </c>
      <c r="T1045" s="13">
        <v>0.93</v>
      </c>
      <c r="U1045" s="13">
        <v>0.92</v>
      </c>
      <c r="V1045" s="14">
        <f t="shared" si="83"/>
        <v>1.068601470678342E-5</v>
      </c>
      <c r="W1045" s="14">
        <f t="shared" si="84"/>
        <v>4.1303312216892186E-7</v>
      </c>
    </row>
    <row r="1046" spans="1:23">
      <c r="A1046" s="11" t="s">
        <v>69</v>
      </c>
      <c r="B1046" s="11" t="s">
        <v>65</v>
      </c>
      <c r="C1046" s="12">
        <v>2801.4396430400002</v>
      </c>
      <c r="D1046" s="11">
        <v>3</v>
      </c>
      <c r="E1046" s="11">
        <v>17294</v>
      </c>
      <c r="F1046" s="11" t="s">
        <v>64</v>
      </c>
      <c r="G1046" s="11">
        <v>7</v>
      </c>
      <c r="H1046" s="11" t="s">
        <v>51</v>
      </c>
      <c r="I1046" s="11">
        <v>4</v>
      </c>
      <c r="J1046" s="11">
        <v>8310</v>
      </c>
      <c r="K1046" s="11">
        <v>8310</v>
      </c>
      <c r="L1046" s="11">
        <v>624</v>
      </c>
      <c r="M1046" s="12">
        <v>2.4084233937700001</v>
      </c>
      <c r="N1046" s="13">
        <v>1</v>
      </c>
      <c r="O1046" s="14">
        <f t="shared" si="80"/>
        <v>2.4084233937700001</v>
      </c>
      <c r="P1046" s="14">
        <v>8.9435769999999994</v>
      </c>
      <c r="Q1046" s="14">
        <v>1.3322039999999999</v>
      </c>
      <c r="R1046" s="14">
        <f t="shared" si="81"/>
        <v>21.539920070783314</v>
      </c>
      <c r="S1046" s="14">
        <f t="shared" si="82"/>
        <v>3.2085112788739689</v>
      </c>
      <c r="T1046" s="13">
        <v>0.93</v>
      </c>
      <c r="U1046" s="13">
        <v>0.92</v>
      </c>
      <c r="V1046" s="14">
        <f t="shared" si="83"/>
        <v>20.032125665828485</v>
      </c>
      <c r="W1046" s="14">
        <f t="shared" si="84"/>
        <v>2.9518303765640517</v>
      </c>
    </row>
    <row r="1047" spans="1:23">
      <c r="A1047" s="11" t="s">
        <v>69</v>
      </c>
      <c r="B1047" s="11" t="s">
        <v>65</v>
      </c>
      <c r="C1047" s="12">
        <v>2801.4396430400002</v>
      </c>
      <c r="D1047" s="11">
        <v>3</v>
      </c>
      <c r="E1047" s="11">
        <v>17297</v>
      </c>
      <c r="F1047" s="11" t="s">
        <v>64</v>
      </c>
      <c r="G1047" s="11">
        <v>7</v>
      </c>
      <c r="H1047" s="11" t="s">
        <v>62</v>
      </c>
      <c r="I1047" s="11">
        <v>1</v>
      </c>
      <c r="J1047" s="11">
        <v>1100</v>
      </c>
      <c r="K1047" s="11">
        <v>1100</v>
      </c>
      <c r="L1047" s="11">
        <v>621</v>
      </c>
      <c r="M1047" s="12">
        <v>2.6934706532899999E-5</v>
      </c>
      <c r="N1047" s="13">
        <v>1</v>
      </c>
      <c r="O1047" s="14">
        <f t="shared" si="80"/>
        <v>2.6934706532899999E-5</v>
      </c>
      <c r="P1047" s="14">
        <v>4.1810729999999996</v>
      </c>
      <c r="Q1047" s="14">
        <v>0.71781099999999998</v>
      </c>
      <c r="R1047" s="14">
        <f t="shared" si="81"/>
        <v>1.1261597424763179E-4</v>
      </c>
      <c r="S1047" s="14">
        <f t="shared" si="82"/>
        <v>1.9334028631087479E-5</v>
      </c>
      <c r="T1047" s="13">
        <v>0.93</v>
      </c>
      <c r="U1047" s="13">
        <v>0.92</v>
      </c>
      <c r="V1047" s="14">
        <f t="shared" si="83"/>
        <v>1.0473285605029757E-4</v>
      </c>
      <c r="W1047" s="14">
        <f t="shared" si="84"/>
        <v>1.7787306340600481E-5</v>
      </c>
    </row>
    <row r="1048" spans="1:23">
      <c r="A1048" s="11" t="s">
        <v>69</v>
      </c>
      <c r="B1048" s="11" t="s">
        <v>65</v>
      </c>
      <c r="C1048" s="12">
        <v>2801.4396430400002</v>
      </c>
      <c r="D1048" s="11">
        <v>3</v>
      </c>
      <c r="E1048" s="11">
        <v>17301</v>
      </c>
      <c r="F1048" s="11" t="s">
        <v>64</v>
      </c>
      <c r="G1048" s="11">
        <v>7</v>
      </c>
      <c r="H1048" s="11" t="s">
        <v>62</v>
      </c>
      <c r="I1048" s="11">
        <v>1</v>
      </c>
      <c r="J1048" s="11">
        <v>1100</v>
      </c>
      <c r="K1048" s="11">
        <v>1100</v>
      </c>
      <c r="L1048" s="11">
        <v>621</v>
      </c>
      <c r="M1048" s="12">
        <v>0.262283070457</v>
      </c>
      <c r="N1048" s="13">
        <v>1</v>
      </c>
      <c r="O1048" s="14">
        <f t="shared" si="80"/>
        <v>0.262283070457</v>
      </c>
      <c r="P1048" s="14">
        <v>4.1810729999999996</v>
      </c>
      <c r="Q1048" s="14">
        <v>0.71781099999999998</v>
      </c>
      <c r="R1048" s="14">
        <f t="shared" si="81"/>
        <v>1.0966246642448603</v>
      </c>
      <c r="S1048" s="14">
        <f t="shared" si="82"/>
        <v>0.18826967308780962</v>
      </c>
      <c r="T1048" s="13">
        <v>0.93</v>
      </c>
      <c r="U1048" s="13">
        <v>0.92</v>
      </c>
      <c r="V1048" s="14">
        <f t="shared" si="83"/>
        <v>1.0198609377477201</v>
      </c>
      <c r="W1048" s="14">
        <f t="shared" si="84"/>
        <v>0.17320809924078487</v>
      </c>
    </row>
    <row r="1049" spans="1:23">
      <c r="A1049" s="11" t="s">
        <v>69</v>
      </c>
      <c r="B1049" s="11" t="s">
        <v>65</v>
      </c>
      <c r="C1049" s="12">
        <v>2801.4396430400002</v>
      </c>
      <c r="D1049" s="11">
        <v>3</v>
      </c>
      <c r="E1049" s="11">
        <v>17302</v>
      </c>
      <c r="F1049" s="11" t="s">
        <v>52</v>
      </c>
      <c r="G1049" s="11">
        <v>4</v>
      </c>
      <c r="H1049" s="11" t="s">
        <v>62</v>
      </c>
      <c r="I1049" s="11">
        <v>1</v>
      </c>
      <c r="J1049" s="11">
        <v>1100</v>
      </c>
      <c r="K1049" s="11">
        <v>1100</v>
      </c>
      <c r="L1049" s="11">
        <v>561</v>
      </c>
      <c r="M1049" s="12">
        <v>3.6937633295300002E-3</v>
      </c>
      <c r="N1049" s="13">
        <v>1</v>
      </c>
      <c r="O1049" s="14">
        <f t="shared" si="80"/>
        <v>3.6937633295300002E-3</v>
      </c>
      <c r="P1049" s="14">
        <v>4.55</v>
      </c>
      <c r="Q1049" s="14">
        <v>0.79</v>
      </c>
      <c r="R1049" s="14">
        <f t="shared" si="81"/>
        <v>1.6806623149361499E-2</v>
      </c>
      <c r="S1049" s="14">
        <f t="shared" si="82"/>
        <v>2.9180730303287002E-3</v>
      </c>
      <c r="T1049" s="13">
        <v>0.99</v>
      </c>
      <c r="U1049" s="13">
        <v>0.98</v>
      </c>
      <c r="V1049" s="14">
        <f t="shared" si="83"/>
        <v>1.6638556917867885E-2</v>
      </c>
      <c r="W1049" s="14">
        <f t="shared" si="84"/>
        <v>2.8597115697221263E-3</v>
      </c>
    </row>
    <row r="1050" spans="1:23">
      <c r="A1050" s="11" t="s">
        <v>69</v>
      </c>
      <c r="B1050" s="11" t="s">
        <v>65</v>
      </c>
      <c r="C1050" s="12">
        <v>2801.4396430400002</v>
      </c>
      <c r="D1050" s="11">
        <v>3</v>
      </c>
      <c r="E1050" s="11">
        <v>17303</v>
      </c>
      <c r="F1050" s="11" t="s">
        <v>64</v>
      </c>
      <c r="G1050" s="11">
        <v>7</v>
      </c>
      <c r="H1050" s="11" t="s">
        <v>62</v>
      </c>
      <c r="I1050" s="11">
        <v>1</v>
      </c>
      <c r="J1050" s="11">
        <v>1100</v>
      </c>
      <c r="K1050" s="11">
        <v>1100</v>
      </c>
      <c r="L1050" s="11">
        <v>621</v>
      </c>
      <c r="M1050" s="12">
        <v>0.33525425348600002</v>
      </c>
      <c r="N1050" s="13">
        <v>1</v>
      </c>
      <c r="O1050" s="14">
        <f t="shared" si="80"/>
        <v>0.33525425348600002</v>
      </c>
      <c r="P1050" s="14">
        <v>4.1810729999999996</v>
      </c>
      <c r="Q1050" s="14">
        <v>0.71781099999999998</v>
      </c>
      <c r="R1050" s="14">
        <f t="shared" si="81"/>
        <v>1.4017225073854704</v>
      </c>
      <c r="S1050" s="14">
        <f t="shared" si="82"/>
        <v>0.24064919094903917</v>
      </c>
      <c r="T1050" s="13">
        <v>0.93</v>
      </c>
      <c r="U1050" s="13">
        <v>0.92</v>
      </c>
      <c r="V1050" s="14">
        <f t="shared" si="83"/>
        <v>1.3036019318684875</v>
      </c>
      <c r="W1050" s="14">
        <f t="shared" si="84"/>
        <v>0.22139725567311605</v>
      </c>
    </row>
    <row r="1051" spans="1:23">
      <c r="A1051" s="11" t="s">
        <v>69</v>
      </c>
      <c r="B1051" s="11" t="s">
        <v>65</v>
      </c>
      <c r="C1051" s="12">
        <v>2801.4396430400002</v>
      </c>
      <c r="D1051" s="11">
        <v>3</v>
      </c>
      <c r="E1051" s="11">
        <v>17317</v>
      </c>
      <c r="F1051" s="11" t="s">
        <v>64</v>
      </c>
      <c r="G1051" s="11">
        <v>7</v>
      </c>
      <c r="H1051" s="11" t="s">
        <v>61</v>
      </c>
      <c r="I1051" s="11">
        <v>12</v>
      </c>
      <c r="J1051" s="11">
        <v>5300</v>
      </c>
      <c r="K1051" s="11">
        <v>5300</v>
      </c>
      <c r="L1051" s="11">
        <v>632</v>
      </c>
      <c r="M1051" s="12">
        <v>1.5177881791499999E-3</v>
      </c>
      <c r="N1051" s="13">
        <v>0.55000000000000004</v>
      </c>
      <c r="O1051" s="14">
        <f t="shared" si="80"/>
        <v>8.3478349853249997E-4</v>
      </c>
      <c r="P1051" s="14">
        <v>1.7289019999999999</v>
      </c>
      <c r="Q1051" s="14">
        <v>6.3421000000000005E-2</v>
      </c>
      <c r="R1051" s="14">
        <f t="shared" si="81"/>
        <v>1.4432588601798362E-3</v>
      </c>
      <c r="S1051" s="14">
        <f t="shared" si="82"/>
        <v>5.2942804260429687E-5</v>
      </c>
      <c r="T1051" s="13">
        <v>0.93</v>
      </c>
      <c r="U1051" s="13">
        <v>0.92</v>
      </c>
      <c r="V1051" s="14">
        <f t="shared" si="83"/>
        <v>1.3422307399672477E-3</v>
      </c>
      <c r="W1051" s="14">
        <f t="shared" si="84"/>
        <v>4.8707379919595315E-5</v>
      </c>
    </row>
    <row r="1052" spans="1:23">
      <c r="A1052" s="11" t="s">
        <v>69</v>
      </c>
      <c r="B1052" s="11" t="s">
        <v>65</v>
      </c>
      <c r="C1052" s="12">
        <v>2801.4396430400002</v>
      </c>
      <c r="D1052" s="11">
        <v>3</v>
      </c>
      <c r="E1052" s="11">
        <v>17319</v>
      </c>
      <c r="F1052" s="11" t="s">
        <v>64</v>
      </c>
      <c r="G1052" s="11">
        <v>7</v>
      </c>
      <c r="H1052" s="11" t="s">
        <v>56</v>
      </c>
      <c r="I1052" s="11">
        <v>7</v>
      </c>
      <c r="J1052" s="11">
        <v>2110</v>
      </c>
      <c r="K1052" s="11">
        <v>2110</v>
      </c>
      <c r="L1052" s="11">
        <v>627</v>
      </c>
      <c r="M1052" s="12">
        <v>1.0672077186400001E-3</v>
      </c>
      <c r="N1052" s="13">
        <v>1</v>
      </c>
      <c r="O1052" s="14">
        <f t="shared" si="80"/>
        <v>1.0672077186400001E-3</v>
      </c>
      <c r="P1052" s="14">
        <v>6.1202810000000003</v>
      </c>
      <c r="Q1052" s="14">
        <v>1.0088379999999999</v>
      </c>
      <c r="R1052" s="14">
        <f t="shared" si="81"/>
        <v>6.5316111234457385E-3</v>
      </c>
      <c r="S1052" s="14">
        <f t="shared" si="82"/>
        <v>1.0766397004573402E-3</v>
      </c>
      <c r="T1052" s="13">
        <v>0.93</v>
      </c>
      <c r="U1052" s="13">
        <v>0.92</v>
      </c>
      <c r="V1052" s="14">
        <f t="shared" si="83"/>
        <v>6.0743983448045373E-3</v>
      </c>
      <c r="W1052" s="14">
        <f t="shared" si="84"/>
        <v>9.905085244207531E-4</v>
      </c>
    </row>
    <row r="1053" spans="1:23">
      <c r="A1053" s="11" t="s">
        <v>69</v>
      </c>
      <c r="B1053" s="11" t="s">
        <v>65</v>
      </c>
      <c r="C1053" s="12">
        <v>2801.4396430400002</v>
      </c>
      <c r="D1053" s="11">
        <v>3</v>
      </c>
      <c r="E1053" s="11">
        <v>17320</v>
      </c>
      <c r="F1053" s="11" t="s">
        <v>64</v>
      </c>
      <c r="G1053" s="11">
        <v>7</v>
      </c>
      <c r="H1053" s="11" t="s">
        <v>67</v>
      </c>
      <c r="I1053" s="11">
        <v>9</v>
      </c>
      <c r="J1053" s="11">
        <v>2240</v>
      </c>
      <c r="K1053" s="11">
        <v>2240</v>
      </c>
      <c r="L1053" s="11">
        <v>629</v>
      </c>
      <c r="M1053" s="12">
        <v>8.8910736717100005E-5</v>
      </c>
      <c r="N1053" s="13">
        <v>1</v>
      </c>
      <c r="O1053" s="14">
        <f t="shared" si="80"/>
        <v>8.8910736717100005E-5</v>
      </c>
      <c r="P1053" s="14">
        <v>4.6917039999999997</v>
      </c>
      <c r="Q1053" s="14">
        <v>0.88216600000000001</v>
      </c>
      <c r="R1053" s="14">
        <f t="shared" si="81"/>
        <v>4.1714285909856492E-4</v>
      </c>
      <c r="S1053" s="14">
        <f t="shared" si="82"/>
        <v>7.8434028966777248E-5</v>
      </c>
      <c r="T1053" s="13">
        <v>0.93</v>
      </c>
      <c r="U1053" s="13">
        <v>0.92</v>
      </c>
      <c r="V1053" s="14">
        <f t="shared" si="83"/>
        <v>3.8794285896166542E-4</v>
      </c>
      <c r="W1053" s="14">
        <f t="shared" si="84"/>
        <v>7.2159306649435077E-5</v>
      </c>
    </row>
    <row r="1054" spans="1:23">
      <c r="A1054" s="11" t="s">
        <v>69</v>
      </c>
      <c r="B1054" s="11" t="s">
        <v>65</v>
      </c>
      <c r="C1054" s="12">
        <v>2801.4396430400002</v>
      </c>
      <c r="D1054" s="11">
        <v>3</v>
      </c>
      <c r="E1054" s="11">
        <v>17490</v>
      </c>
      <c r="F1054" s="11" t="s">
        <v>64</v>
      </c>
      <c r="G1054" s="11">
        <v>7</v>
      </c>
      <c r="H1054" s="11" t="s">
        <v>62</v>
      </c>
      <c r="I1054" s="11">
        <v>1</v>
      </c>
      <c r="J1054" s="11">
        <v>1100</v>
      </c>
      <c r="K1054" s="11">
        <v>1100</v>
      </c>
      <c r="L1054" s="11">
        <v>621</v>
      </c>
      <c r="M1054" s="12">
        <v>0.405627141049</v>
      </c>
      <c r="N1054" s="13">
        <v>1</v>
      </c>
      <c r="O1054" s="14">
        <f t="shared" si="80"/>
        <v>0.405627141049</v>
      </c>
      <c r="P1054" s="14">
        <v>4.1810729999999996</v>
      </c>
      <c r="Q1054" s="14">
        <v>0.71781099999999998</v>
      </c>
      <c r="R1054" s="14">
        <f t="shared" si="81"/>
        <v>1.6959566875071654</v>
      </c>
      <c r="S1054" s="14">
        <f t="shared" si="82"/>
        <v>0.29116362374352373</v>
      </c>
      <c r="T1054" s="13">
        <v>0.93</v>
      </c>
      <c r="U1054" s="13">
        <v>0.92</v>
      </c>
      <c r="V1054" s="14">
        <f t="shared" si="83"/>
        <v>1.5772397193816639</v>
      </c>
      <c r="W1054" s="14">
        <f t="shared" si="84"/>
        <v>0.26787053384404186</v>
      </c>
    </row>
    <row r="1055" spans="1:23">
      <c r="A1055" s="11" t="s">
        <v>69</v>
      </c>
      <c r="B1055" s="11" t="s">
        <v>65</v>
      </c>
      <c r="C1055" s="12">
        <v>2801.4396430400002</v>
      </c>
      <c r="D1055" s="11">
        <v>3</v>
      </c>
      <c r="E1055" s="11">
        <v>17491</v>
      </c>
      <c r="F1055" s="11" t="s">
        <v>64</v>
      </c>
      <c r="G1055" s="11">
        <v>7</v>
      </c>
      <c r="H1055" s="11" t="s">
        <v>61</v>
      </c>
      <c r="I1055" s="11">
        <v>12</v>
      </c>
      <c r="J1055" s="11">
        <v>5300</v>
      </c>
      <c r="K1055" s="11">
        <v>5300</v>
      </c>
      <c r="L1055" s="11">
        <v>632</v>
      </c>
      <c r="M1055" s="12">
        <v>3.9455224232299996E-3</v>
      </c>
      <c r="N1055" s="13">
        <v>0.55000000000000004</v>
      </c>
      <c r="O1055" s="14">
        <f t="shared" si="80"/>
        <v>2.1700373327765E-3</v>
      </c>
      <c r="P1055" s="14">
        <v>1.7289019999999999</v>
      </c>
      <c r="Q1055" s="14">
        <v>6.3421000000000005E-2</v>
      </c>
      <c r="R1055" s="14">
        <f t="shared" si="81"/>
        <v>3.7517818847119565E-3</v>
      </c>
      <c r="S1055" s="14">
        <f t="shared" si="82"/>
        <v>1.3762593768201843E-4</v>
      </c>
      <c r="T1055" s="13">
        <v>0.93</v>
      </c>
      <c r="U1055" s="13">
        <v>0.92</v>
      </c>
      <c r="V1055" s="14">
        <f t="shared" si="83"/>
        <v>3.4891571527821195E-3</v>
      </c>
      <c r="W1055" s="14">
        <f t="shared" si="84"/>
        <v>1.2661586266745695E-4</v>
      </c>
    </row>
    <row r="1056" spans="1:23">
      <c r="O1056" s="14">
        <f>SUM(O2:O1055)</f>
        <v>2757.0446990616438</v>
      </c>
      <c r="V1056" s="14">
        <f>SUM(V2:V1055)</f>
        <v>12652.577696379692</v>
      </c>
      <c r="W1056" s="14">
        <f>SUM(W2:W1055)</f>
        <v>1500.1738672614479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D36" sqref="D36"/>
    </sheetView>
  </sheetViews>
  <sheetFormatPr defaultRowHeight="12.75"/>
  <cols>
    <col min="1" max="1" width="14.28515625" customWidth="1"/>
  </cols>
  <sheetData>
    <row r="1" spans="1:2">
      <c r="A1" s="23">
        <v>163454</v>
      </c>
      <c r="B1" t="s">
        <v>84</v>
      </c>
    </row>
    <row r="3" spans="1:2">
      <c r="A3" t="s">
        <v>85</v>
      </c>
    </row>
    <row r="4" spans="1:2">
      <c r="A4">
        <v>374.9</v>
      </c>
      <c r="B4" t="s">
        <v>86</v>
      </c>
    </row>
    <row r="5" spans="1:2">
      <c r="A5">
        <v>832.4</v>
      </c>
      <c r="B5" t="s">
        <v>87</v>
      </c>
    </row>
    <row r="7" spans="1:2">
      <c r="A7" t="s">
        <v>88</v>
      </c>
    </row>
    <row r="8" spans="1:2">
      <c r="A8" s="24">
        <f>A1*A5</f>
        <v>136059109.59999999</v>
      </c>
      <c r="B8" t="s">
        <v>89</v>
      </c>
    </row>
    <row r="9" spans="1:2">
      <c r="A9" s="24">
        <f>A8*0.0000022046226218</f>
        <v>299.95899092612552</v>
      </c>
      <c r="B9" t="s">
        <v>90</v>
      </c>
    </row>
    <row r="11" spans="1:2">
      <c r="A11" t="s">
        <v>91</v>
      </c>
    </row>
    <row r="12" spans="1:2">
      <c r="A12" s="24">
        <f>A1*A4</f>
        <v>61278904.599999994</v>
      </c>
      <c r="B12" t="s">
        <v>89</v>
      </c>
    </row>
    <row r="13" spans="1:2">
      <c r="A13" s="24">
        <f>A12*0.0000022046226218</f>
        <v>135.09685932028407</v>
      </c>
      <c r="B13" t="s">
        <v>90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Summary</vt:lpstr>
      <vt:lpstr>Wet pond calcs</vt:lpstr>
      <vt:lpstr>Club II RSF</vt:lpstr>
      <vt:lpstr>Midway RSF</vt:lpstr>
      <vt:lpstr>Elder Creek RSF</vt:lpstr>
      <vt:lpstr>Lockhart-Smith RSF</vt:lpstr>
      <vt:lpstr>Street Sweeping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2011-08-23T16:12:00Z</cp:lastPrinted>
  <dcterms:created xsi:type="dcterms:W3CDTF">2006-03-30T19:10:57Z</dcterms:created>
  <dcterms:modified xsi:type="dcterms:W3CDTF">2011-08-24T15:31:06Z</dcterms:modified>
</cp:coreProperties>
</file>