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ork files\FDEP TMDL BMAP\Work\St. Lucie\Phase 2 - after SFWMD meeting\"/>
    </mc:Choice>
  </mc:AlternateContent>
  <bookViews>
    <workbookView xWindow="0" yWindow="0" windowWidth="28800" windowHeight="12432" activeTab="2"/>
  </bookViews>
  <sheets>
    <sheet name="Summary Table" sheetId="5" r:id="rId1"/>
    <sheet name="Tier Criteria" sheetId="4" r:id="rId2"/>
    <sheet name="Summary Table-with comments" sheetId="1" r:id="rId3"/>
    <sheet name="ESRI_MAPINFO_SHEET" sheetId="2" state="veryHidden" r:id="rId4"/>
  </sheets>
  <externalReferences>
    <externalReference r:id="rId5"/>
  </externalReferences>
  <definedNames>
    <definedName name="_xlnm._FilterDatabase" localSheetId="0" hidden="1">'Summary Table'!$A$1:$L$149</definedName>
    <definedName name="_xlnm._FilterDatabase" localSheetId="2" hidden="1">'Summary Table-with comments'!$A$1:$S$149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5" i="5" l="1"/>
  <c r="G95" i="5"/>
  <c r="F95" i="5"/>
  <c r="K94" i="5"/>
  <c r="G94" i="5"/>
  <c r="F94" i="5"/>
  <c r="K93" i="5"/>
  <c r="G93" i="5"/>
  <c r="F93" i="5"/>
  <c r="K87" i="5"/>
  <c r="G87" i="5"/>
  <c r="F87" i="5"/>
  <c r="K86" i="5"/>
  <c r="G86" i="5"/>
  <c r="F86" i="5"/>
  <c r="K85" i="5"/>
  <c r="G85" i="5"/>
  <c r="F85" i="5"/>
  <c r="K83" i="5"/>
  <c r="G83" i="5"/>
  <c r="F83" i="5"/>
  <c r="K82" i="5"/>
  <c r="G82" i="5"/>
  <c r="F82" i="5"/>
  <c r="K80" i="5"/>
  <c r="G80" i="5"/>
  <c r="F80" i="5"/>
  <c r="K78" i="5"/>
  <c r="G78" i="5"/>
  <c r="F78" i="5"/>
  <c r="K77" i="5"/>
  <c r="G77" i="5"/>
  <c r="F77" i="5"/>
  <c r="K71" i="5"/>
  <c r="G71" i="5"/>
  <c r="F71" i="5"/>
  <c r="K68" i="5"/>
  <c r="G68" i="5"/>
  <c r="F68" i="5"/>
  <c r="K67" i="5"/>
  <c r="G67" i="5"/>
  <c r="F67" i="5"/>
  <c r="K64" i="5"/>
  <c r="G64" i="5"/>
  <c r="F64" i="5"/>
  <c r="K63" i="5"/>
  <c r="G63" i="5"/>
  <c r="F63" i="5"/>
  <c r="K62" i="5"/>
  <c r="G62" i="5"/>
  <c r="F62" i="5"/>
  <c r="K59" i="5"/>
  <c r="G59" i="5"/>
  <c r="F59" i="5"/>
  <c r="K56" i="5"/>
  <c r="G56" i="5"/>
  <c r="F56" i="5"/>
  <c r="K51" i="5"/>
  <c r="G51" i="5"/>
  <c r="F51" i="5"/>
  <c r="K47" i="5"/>
  <c r="G47" i="5"/>
  <c r="F47" i="5"/>
  <c r="K43" i="5"/>
  <c r="G43" i="5"/>
  <c r="F43" i="5"/>
  <c r="K42" i="5"/>
  <c r="G42" i="5"/>
  <c r="F42" i="5"/>
  <c r="K37" i="5"/>
  <c r="G37" i="5"/>
  <c r="F37" i="5"/>
  <c r="K36" i="5"/>
  <c r="G36" i="5"/>
  <c r="F36" i="5"/>
  <c r="K34" i="5"/>
  <c r="G34" i="5"/>
  <c r="F34" i="5"/>
  <c r="K32" i="5"/>
  <c r="G32" i="5"/>
  <c r="F32" i="5"/>
  <c r="K30" i="5"/>
  <c r="G30" i="5"/>
  <c r="F30" i="5"/>
  <c r="K28" i="5"/>
  <c r="G28" i="5"/>
  <c r="F28" i="5"/>
  <c r="K27" i="5"/>
  <c r="G27" i="5"/>
  <c r="F27" i="5"/>
  <c r="K26" i="5"/>
  <c r="G26" i="5"/>
  <c r="F26" i="5"/>
  <c r="K24" i="5"/>
  <c r="G24" i="5"/>
  <c r="F24" i="5"/>
  <c r="K20" i="5"/>
  <c r="G20" i="5"/>
  <c r="F20" i="5"/>
  <c r="K7" i="5"/>
  <c r="G7" i="5"/>
  <c r="F7" i="5"/>
  <c r="K6" i="5"/>
  <c r="G6" i="5"/>
  <c r="F6" i="5"/>
  <c r="K5" i="5"/>
  <c r="G5" i="5"/>
  <c r="F5" i="5"/>
  <c r="K3" i="5"/>
  <c r="G3" i="5"/>
  <c r="F3" i="5"/>
  <c r="F3" i="1" l="1"/>
  <c r="G3" i="1"/>
  <c r="K3" i="1"/>
  <c r="K71" i="1" l="1"/>
  <c r="G71" i="1"/>
  <c r="F71" i="1"/>
  <c r="K24" i="1"/>
  <c r="G24" i="1"/>
  <c r="F24" i="1"/>
  <c r="K68" i="1"/>
  <c r="G68" i="1"/>
  <c r="F68" i="1"/>
  <c r="K67" i="1"/>
  <c r="G67" i="1"/>
  <c r="F67" i="1"/>
  <c r="K51" i="1"/>
  <c r="G51" i="1"/>
  <c r="F51" i="1"/>
  <c r="K93" i="1"/>
  <c r="G93" i="1"/>
  <c r="F93" i="1"/>
  <c r="K87" i="1"/>
  <c r="G87" i="1"/>
  <c r="F87" i="1"/>
  <c r="K64" i="1"/>
  <c r="G64" i="1"/>
  <c r="F64" i="1"/>
  <c r="K47" i="1"/>
  <c r="G47" i="1"/>
  <c r="F47" i="1"/>
  <c r="K43" i="1"/>
  <c r="G43" i="1"/>
  <c r="F43" i="1"/>
  <c r="K42" i="1"/>
  <c r="G42" i="1"/>
  <c r="F42" i="1"/>
  <c r="K37" i="1"/>
  <c r="G37" i="1"/>
  <c r="F37" i="1"/>
  <c r="K85" i="1"/>
  <c r="G85" i="1"/>
  <c r="F85" i="1"/>
  <c r="K36" i="1"/>
  <c r="G36" i="1"/>
  <c r="F36" i="1"/>
  <c r="K34" i="1"/>
  <c r="G34" i="1"/>
  <c r="F34" i="1"/>
  <c r="K83" i="1"/>
  <c r="G83" i="1"/>
  <c r="F83" i="1"/>
  <c r="K63" i="1"/>
  <c r="G63" i="1"/>
  <c r="F63" i="1"/>
  <c r="K62" i="1"/>
  <c r="G62" i="1"/>
  <c r="F62" i="1"/>
  <c r="K32" i="1"/>
  <c r="G32" i="1"/>
  <c r="F32" i="1"/>
  <c r="K30" i="1"/>
  <c r="G30" i="1"/>
  <c r="F30" i="1"/>
  <c r="K82" i="1"/>
  <c r="G82" i="1"/>
  <c r="F82" i="1"/>
  <c r="K28" i="1"/>
  <c r="G28" i="1"/>
  <c r="F28" i="1"/>
  <c r="K27" i="1"/>
  <c r="G27" i="1"/>
  <c r="F27" i="1"/>
  <c r="K80" i="1"/>
  <c r="G80" i="1"/>
  <c r="F80" i="1"/>
  <c r="K26" i="1"/>
  <c r="G26" i="1"/>
  <c r="F26" i="1"/>
  <c r="K78" i="1"/>
  <c r="G78" i="1"/>
  <c r="F78" i="1"/>
  <c r="K77" i="1"/>
  <c r="G77" i="1"/>
  <c r="F77" i="1"/>
  <c r="K59" i="1"/>
  <c r="G59" i="1"/>
  <c r="F59" i="1"/>
  <c r="K56" i="1"/>
  <c r="G56" i="1"/>
  <c r="F56" i="1"/>
  <c r="K20" i="1"/>
  <c r="G20" i="1"/>
  <c r="F20" i="1"/>
  <c r="K95" i="1"/>
  <c r="G95" i="1"/>
  <c r="F95" i="1"/>
  <c r="K94" i="1"/>
  <c r="G94" i="1"/>
  <c r="F94" i="1"/>
  <c r="K86" i="1"/>
  <c r="G86" i="1"/>
  <c r="F86" i="1"/>
  <c r="K7" i="1"/>
  <c r="G7" i="1"/>
  <c r="F7" i="1"/>
  <c r="K6" i="1"/>
  <c r="G6" i="1"/>
  <c r="F6" i="1"/>
  <c r="K5" i="1"/>
  <c r="G5" i="1"/>
  <c r="F5" i="1"/>
</calcChain>
</file>

<file path=xl/sharedStrings.xml><?xml version="1.0" encoding="utf-8"?>
<sst xmlns="http://schemas.openxmlformats.org/spreadsheetml/2006/main" count="2018" uniqueCount="211">
  <si>
    <t>Agency</t>
  </si>
  <si>
    <t>Station ID</t>
  </si>
  <si>
    <t>STORET Station ID</t>
  </si>
  <si>
    <t>River or Watershed Station</t>
  </si>
  <si>
    <t>Ambient (Y/N)</t>
  </si>
  <si>
    <t>Frequency (typ.)</t>
  </si>
  <si>
    <t>Qualifiers Present</t>
  </si>
  <si>
    <t>Tier</t>
  </si>
  <si>
    <t>Start Date</t>
  </si>
  <si>
    <t>End Date</t>
  </si>
  <si>
    <t>SFWMD</t>
  </si>
  <si>
    <t>C23S48</t>
  </si>
  <si>
    <t>N/A</t>
  </si>
  <si>
    <t>Watershed</t>
  </si>
  <si>
    <t>Y</t>
  </si>
  <si>
    <t>Monthly to Weekly</t>
  </si>
  <si>
    <t>C25S50</t>
  </si>
  <si>
    <t>C44S80</t>
  </si>
  <si>
    <t>GORDYRD</t>
  </si>
  <si>
    <t>-</t>
  </si>
  <si>
    <t>SE 01</t>
  </si>
  <si>
    <t>River</t>
  </si>
  <si>
    <t>Monthly</t>
  </si>
  <si>
    <t>G, I, J, J3, J4, J5, K, Q, U, V, Y</t>
  </si>
  <si>
    <t>SE 11</t>
  </si>
  <si>
    <t>G, I, J, J3, J4, K, Q, U, V, Y</t>
  </si>
  <si>
    <t>SLT-38A</t>
  </si>
  <si>
    <t>Semi-Monthly</t>
  </si>
  <si>
    <t>SLT-42B</t>
  </si>
  <si>
    <t>SLT-45</t>
  </si>
  <si>
    <t>C24S49</t>
  </si>
  <si>
    <t>G81</t>
  </si>
  <si>
    <t>Monthly to Semi-Monthly</t>
  </si>
  <si>
    <t>HR1</t>
  </si>
  <si>
    <t>I, J, J3, J4, J5, K, NVZ, Q, U, V, Y</t>
  </si>
  <si>
    <t>7/25/1990</t>
  </si>
  <si>
    <t>6/15/1994</t>
  </si>
  <si>
    <t>5/17/1989</t>
  </si>
  <si>
    <t>4/4/1990</t>
  </si>
  <si>
    <t>SE 02</t>
  </si>
  <si>
    <t>I, J, J3, J5, K, Q, U, V, Y</t>
  </si>
  <si>
    <t>SE 03</t>
  </si>
  <si>
    <t>SE 08B</t>
  </si>
  <si>
    <t>I, J, J4, PMR, Q, U, V, Y</t>
  </si>
  <si>
    <t>SE 09</t>
  </si>
  <si>
    <t>I, J, J3, J4, J5, K, NVZ, PMR, Q, U, V, Y</t>
  </si>
  <si>
    <t>G, I, J, U</t>
  </si>
  <si>
    <t>SE13B</t>
  </si>
  <si>
    <t>SLT-1</t>
  </si>
  <si>
    <t>SLT-10A</t>
  </si>
  <si>
    <t>SLT-10B</t>
  </si>
  <si>
    <t>SLT-11</t>
  </si>
  <si>
    <t>SLT-17</t>
  </si>
  <si>
    <t>SLT-19</t>
  </si>
  <si>
    <t>SLT-21</t>
  </si>
  <si>
    <t>SLT-22A</t>
  </si>
  <si>
    <t>SLT-26</t>
  </si>
  <si>
    <t>SLT-29</t>
  </si>
  <si>
    <t>SLT-2A</t>
  </si>
  <si>
    <t>SLT-3</t>
  </si>
  <si>
    <t>SLT-30A</t>
  </si>
  <si>
    <t>SLT-31</t>
  </si>
  <si>
    <t>SLT-34A</t>
  </si>
  <si>
    <t>SLT-35</t>
  </si>
  <si>
    <t>SLT-36</t>
  </si>
  <si>
    <t>Semi-Monthly to Bi-Monthly</t>
  </si>
  <si>
    <t>SLT-37A</t>
  </si>
  <si>
    <t>SLT-38</t>
  </si>
  <si>
    <t>SLT-39</t>
  </si>
  <si>
    <t>SLT-4</t>
  </si>
  <si>
    <t>SLT-40</t>
  </si>
  <si>
    <t>SLT-40A</t>
  </si>
  <si>
    <t>SLT-44</t>
  </si>
  <si>
    <t>SLT-5</t>
  </si>
  <si>
    <t>SLT-6</t>
  </si>
  <si>
    <t>SLT-7</t>
  </si>
  <si>
    <t>SLT-9</t>
  </si>
  <si>
    <t>Port St. Lucie</t>
  </si>
  <si>
    <t>C-106</t>
  </si>
  <si>
    <t>C-106 IN</t>
  </si>
  <si>
    <t>Annually to Semi-Annually</t>
  </si>
  <si>
    <t>T, U</t>
  </si>
  <si>
    <t>C-108</t>
  </si>
  <si>
    <t>C-108 IN</t>
  </si>
  <si>
    <t>Elcam In</t>
  </si>
  <si>
    <t>ELCAM IN</t>
  </si>
  <si>
    <t>U</t>
  </si>
  <si>
    <t>Burrow</t>
  </si>
  <si>
    <t>BURROW CANAL</t>
  </si>
  <si>
    <t>C-107</t>
  </si>
  <si>
    <t>C-107 OUT</t>
  </si>
  <si>
    <t>N</t>
  </si>
  <si>
    <t>Sagamore WW</t>
  </si>
  <si>
    <t>SAGAMORE WW</t>
  </si>
  <si>
    <t>Degan WW</t>
  </si>
  <si>
    <t>DEGAN WW</t>
  </si>
  <si>
    <t>D-14</t>
  </si>
  <si>
    <t>D-21</t>
  </si>
  <si>
    <t>Elcam Spillway</t>
  </si>
  <si>
    <t>ELCAM OUT</t>
  </si>
  <si>
    <t>?</t>
  </si>
  <si>
    <t>Kingsway WW</t>
  </si>
  <si>
    <t>KINGSWAY WW</t>
  </si>
  <si>
    <t>A23</t>
  </si>
  <si>
    <t>A-23</t>
  </si>
  <si>
    <t>A24</t>
  </si>
  <si>
    <t>A-24</t>
  </si>
  <si>
    <t>A25</t>
  </si>
  <si>
    <t>A-25</t>
  </si>
  <si>
    <t>E8</t>
  </si>
  <si>
    <t>E-8</t>
  </si>
  <si>
    <t>Monterey WW</t>
  </si>
  <si>
    <t>MONTERREY WW</t>
  </si>
  <si>
    <t>U16-D016</t>
  </si>
  <si>
    <t>H-16</t>
  </si>
  <si>
    <t>Blackwell Pump Station</t>
  </si>
  <si>
    <t>BLACKWELL PS</t>
  </si>
  <si>
    <t>B-33</t>
  </si>
  <si>
    <t>B-95-3</t>
  </si>
  <si>
    <t>North St. Lucie River WCD</t>
  </si>
  <si>
    <t>January 2011</t>
  </si>
  <si>
    <t>Present</t>
  </si>
  <si>
    <t>Quarterly</t>
  </si>
  <si>
    <t>Hobe St. Lucie Conservacy</t>
  </si>
  <si>
    <t>III</t>
  </si>
  <si>
    <t>Annually</t>
  </si>
  <si>
    <t>St. Lucie County</t>
  </si>
  <si>
    <t>Platt's Creek Influent</t>
  </si>
  <si>
    <t>Tri-Weekly</t>
  </si>
  <si>
    <t>Platt's Creek Effluent</t>
  </si>
  <si>
    <t>Indian River Estates Influent</t>
  </si>
  <si>
    <t>Indian River Estates Efffluent</t>
  </si>
  <si>
    <t>St. Lucie West Services District</t>
  </si>
  <si>
    <t>Gate 1</t>
  </si>
  <si>
    <t>Gate 2</t>
  </si>
  <si>
    <t>Gate 3</t>
  </si>
  <si>
    <t>Gate 4</t>
  </si>
  <si>
    <t>Gate 5</t>
  </si>
  <si>
    <t>Gate 6</t>
  </si>
  <si>
    <t>Gate 7</t>
  </si>
  <si>
    <t>Gate 8</t>
  </si>
  <si>
    <t>USGS</t>
  </si>
  <si>
    <t>Daily</t>
  </si>
  <si>
    <t>2277100**</t>
  </si>
  <si>
    <t>2277110**</t>
  </si>
  <si>
    <t>265906080093500**</t>
  </si>
  <si>
    <t>265929080091800**</t>
  </si>
  <si>
    <t>265651080045500**</t>
  </si>
  <si>
    <t>N*</t>
  </si>
  <si>
    <t>Period of Record</t>
  </si>
  <si>
    <t xml:space="preserve"> Significant Data Gaps (&gt; 90 Days)</t>
  </si>
  <si>
    <t>Criteria</t>
  </si>
  <si>
    <t xml:space="preserve"> - Most recent data records are from 2015 or later.</t>
  </si>
  <si>
    <t xml:space="preserve"> - All quarters in most recent consecutive five year period have data.</t>
  </si>
  <si>
    <t>S308C</t>
  </si>
  <si>
    <t>9/12/1983</t>
  </si>
  <si>
    <t>1/4/1984</t>
  </si>
  <si>
    <t>3/22/1974</t>
  </si>
  <si>
    <t>7/16/1981</t>
  </si>
  <si>
    <t>G, I, J, J3, PMR, Q, U, V, Y</t>
  </si>
  <si>
    <t>** Discharge data unavailable.</t>
  </si>
  <si>
    <t>* Assuming facility point source discharge. Need verification from data provider.</t>
  </si>
  <si>
    <t>Watershed***</t>
  </si>
  <si>
    <t>River***</t>
  </si>
  <si>
    <t xml:space="preserve">***Station located outside of current BMAP Area. </t>
  </si>
  <si>
    <t xml:space="preserve"> - Data assumed not ambient per site description.</t>
  </si>
  <si>
    <t xml:space="preserve"> - Data not available in STORET or DBHYDRO.</t>
  </si>
  <si>
    <t xml:space="preserve"> - Five or more consecutive years of data exist going back from the time of most recent data (2015/2016).</t>
  </si>
  <si>
    <t xml:space="preserve"> - Data gaps less than 90 days in most recent consecutive five year period.</t>
  </si>
  <si>
    <t xml:space="preserve"> - Typical sampling frequency of monthly or shorter frequency.</t>
  </si>
  <si>
    <t xml:space="preserve"> - Typical sampling frequency greater than monthly, and less than or equal to annually.</t>
  </si>
  <si>
    <t xml:space="preserve"> - Less than one complete quarter of missing data per year in most recent consecutive five year period.</t>
  </si>
  <si>
    <t xml:space="preserve"> - Most recent data records are earlier than 2015.</t>
  </si>
  <si>
    <t xml:space="preserve"> - Less than five consecutive years of data exist going back from the time of most recent data.</t>
  </si>
  <si>
    <t xml:space="preserve"> - More than one complete quarter of missing data exists per year in most recent consecutive five year period.</t>
  </si>
  <si>
    <t xml:space="preserve"> - Typical sampling frequency greater than monthly, less than or equal to annually.</t>
  </si>
  <si>
    <t>YES</t>
  </si>
  <si>
    <t>NO</t>
  </si>
  <si>
    <t>Stations Used for Data Analysis</t>
  </si>
  <si>
    <t>Purpose for Station</t>
  </si>
  <si>
    <t>BMAP Sub-basin</t>
  </si>
  <si>
    <t>Acreage of BMAP Sub-basin</t>
  </si>
  <si>
    <t>List Temporary Monitoring Suspension Date Ranges</t>
  </si>
  <si>
    <t>Comments / notes</t>
  </si>
  <si>
    <t xml:space="preserve">Should this site be upgraded/downgraded by Tier? If so, why? </t>
  </si>
  <si>
    <t xml:space="preserve">Is this a tidal station? </t>
  </si>
  <si>
    <t xml:space="preserve">Does this Station Go Dry? </t>
  </si>
  <si>
    <t xml:space="preserve">Can Data from this Site be Pooled with Another Station? If yes, which Stations? </t>
  </si>
  <si>
    <t xml:space="preserve">Any restrictions that would preclude sampling this station? </t>
  </si>
  <si>
    <t>No</t>
  </si>
  <si>
    <t>no</t>
  </si>
  <si>
    <t>yes</t>
  </si>
  <si>
    <t>determine load</t>
  </si>
  <si>
    <t>ambient</t>
  </si>
  <si>
    <t>model development</t>
  </si>
  <si>
    <t>detemine load</t>
  </si>
  <si>
    <t>only positive flow, sp. Cond &lt;2500, depth &gt; 0.1m</t>
  </si>
  <si>
    <t>combine with SE 06</t>
  </si>
  <si>
    <t>combine with SE 12</t>
  </si>
  <si>
    <t>Bi-monthly Dec 2015-July 2016, otherwise Monthly</t>
  </si>
  <si>
    <t>yes upgraded, after pooling data, gaps should be minimal</t>
  </si>
  <si>
    <t>G, I, J, J3, J4, J5, K, NVZ, Q, U, V, Y</t>
  </si>
  <si>
    <t>G, I, J, J4, Q, U, V, Y</t>
  </si>
  <si>
    <r>
      <t>SE06</t>
    </r>
    <r>
      <rPr>
        <vertAlign val="superscript"/>
        <sz val="11"/>
        <color theme="1"/>
        <rFont val="Calibri"/>
        <family val="2"/>
        <scheme val="minor"/>
      </rPr>
      <t>+</t>
    </r>
  </si>
  <si>
    <r>
      <t>SE12</t>
    </r>
    <r>
      <rPr>
        <vertAlign val="superscript"/>
        <sz val="11"/>
        <color theme="1"/>
        <rFont val="Calibri"/>
        <family val="2"/>
        <scheme val="minor"/>
      </rPr>
      <t>++</t>
    </r>
  </si>
  <si>
    <r>
      <t>8/8/2016</t>
    </r>
    <r>
      <rPr>
        <vertAlign val="superscript"/>
        <sz val="11"/>
        <color theme="1"/>
        <rFont val="Calibri"/>
        <family val="2"/>
        <scheme val="minor"/>
      </rPr>
      <t>+++</t>
    </r>
  </si>
  <si>
    <r>
      <rPr>
        <vertAlign val="superscript"/>
        <sz val="11"/>
        <color theme="1"/>
        <rFont val="Calibri"/>
        <family val="2"/>
        <scheme val="minor"/>
      </rPr>
      <t>+++</t>
    </r>
    <r>
      <rPr>
        <sz val="11"/>
        <color theme="1"/>
        <rFont val="Calibri"/>
        <family val="2"/>
        <scheme val="minor"/>
      </rPr>
      <t xml:space="preserve"> Only data collected on or before July 2016 used in analysis.</t>
    </r>
  </si>
  <si>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Includes data from both SE 06 and SE 06B. Calculated TN data for site SE 06 does not include Nitrite.</t>
    </r>
  </si>
  <si>
    <r>
      <rPr>
        <vertAlign val="superscript"/>
        <sz val="11"/>
        <color theme="1"/>
        <rFont val="Calibri"/>
        <family val="2"/>
        <scheme val="minor"/>
      </rPr>
      <t>++</t>
    </r>
    <r>
      <rPr>
        <sz val="11"/>
        <color theme="1"/>
        <rFont val="Calibri"/>
        <family val="2"/>
        <scheme val="minor"/>
      </rPr>
      <t xml:space="preserve"> Includes data from both SE 12 and SE 12B. Calculated TN data for site SE 12 does not include Nitrite.</t>
    </r>
  </si>
  <si>
    <r>
      <rPr>
        <vertAlign val="superscript"/>
        <sz val="11"/>
        <color theme="1"/>
        <rFont val="Calibri"/>
        <family val="2"/>
        <scheme val="minor"/>
      </rPr>
      <t>+</t>
    </r>
    <r>
      <rPr>
        <sz val="11"/>
        <color theme="1"/>
        <rFont val="Calibri"/>
        <family val="2"/>
        <scheme val="minor"/>
      </rPr>
      <t xml:space="preserve"> Includes combined data from SE 06 and SE 06B. Calculated TN data for site SE 06 does not include Nitrite.</t>
    </r>
  </si>
  <si>
    <r>
      <rPr>
        <vertAlign val="superscript"/>
        <sz val="11"/>
        <color theme="1"/>
        <rFont val="Calibri"/>
        <family val="2"/>
        <scheme val="minor"/>
      </rPr>
      <t>++</t>
    </r>
    <r>
      <rPr>
        <sz val="11"/>
        <color theme="1"/>
        <rFont val="Calibri"/>
        <family val="2"/>
        <scheme val="minor"/>
      </rPr>
      <t xml:space="preserve"> Includes combined data from SE12 and SE12B. Calculated TN data for site SE12 does not include Nitrite.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</si>
</sst>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4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</cellStyleXfs>
  <cellXfs count="164">
    <xf numFmtId="0" fontId="0" fillId="0" borderId="0" xfId="0"/>
    <xf numFmtId="14" fontId="0" fillId="2" borderId="8" xfId="0" applyNumberFormat="1" applyFill="1" applyBorder="1" applyAlignment="1">
      <alignment horizontal="center" vertical="center"/>
    </xf>
    <xf numFmtId="0" fontId="0" fillId="2" borderId="7" xfId="0" applyFill="1" applyBorder="1" applyAlignment="1">
      <alignment horizontal="left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1" fontId="0" fillId="2" borderId="8" xfId="0" applyNumberFormat="1" applyFill="1" applyBorder="1" applyAlignment="1">
      <alignment horizontal="left" vertical="center"/>
    </xf>
    <xf numFmtId="1" fontId="0" fillId="2" borderId="8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1" fontId="0" fillId="2" borderId="2" xfId="0" applyNumberFormat="1" applyFill="1" applyBorder="1" applyAlignment="1">
      <alignment horizontal="left" vertical="center"/>
    </xf>
    <xf numFmtId="1" fontId="0" fillId="2" borderId="2" xfId="0" applyNumberForma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14" fontId="0" fillId="2" borderId="2" xfId="0" applyNumberForma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14" fontId="0" fillId="2" borderId="8" xfId="0" applyNumberFormat="1" applyFill="1" applyBorder="1" applyAlignment="1">
      <alignment horizontal="center" vertical="center"/>
    </xf>
    <xf numFmtId="14" fontId="2" fillId="3" borderId="8" xfId="1" applyNumberFormat="1" applyBorder="1" applyAlignment="1">
      <alignment horizontal="center" vertical="center"/>
    </xf>
    <xf numFmtId="0" fontId="2" fillId="3" borderId="7" xfId="1" applyBorder="1" applyAlignment="1">
      <alignment horizontal="left" vertical="center"/>
    </xf>
    <xf numFmtId="0" fontId="2" fillId="3" borderId="8" xfId="1" applyBorder="1" applyAlignment="1">
      <alignment horizontal="left" vertical="center"/>
    </xf>
    <xf numFmtId="0" fontId="2" fillId="3" borderId="8" xfId="1" applyBorder="1" applyAlignment="1">
      <alignment horizontal="center" vertical="center"/>
    </xf>
    <xf numFmtId="0" fontId="2" fillId="3" borderId="9" xfId="1" applyBorder="1" applyAlignment="1">
      <alignment horizontal="center" vertical="center"/>
    </xf>
    <xf numFmtId="14" fontId="2" fillId="8" borderId="8" xfId="6" applyNumberFormat="1" applyBorder="1" applyAlignment="1">
      <alignment horizontal="center" vertical="center"/>
    </xf>
    <xf numFmtId="0" fontId="2" fillId="4" borderId="7" xfId="2" applyBorder="1" applyAlignment="1">
      <alignment horizontal="left" vertical="center"/>
    </xf>
    <xf numFmtId="0" fontId="2" fillId="4" borderId="8" xfId="2" applyBorder="1" applyAlignment="1">
      <alignment horizontal="left" vertical="center"/>
    </xf>
    <xf numFmtId="0" fontId="2" fillId="4" borderId="8" xfId="2" applyBorder="1" applyAlignment="1">
      <alignment horizontal="center" vertical="center"/>
    </xf>
    <xf numFmtId="14" fontId="2" fillId="4" borderId="8" xfId="2" applyNumberFormat="1" applyBorder="1" applyAlignment="1">
      <alignment horizontal="center" vertical="center"/>
    </xf>
    <xf numFmtId="0" fontId="2" fillId="4" borderId="9" xfId="2" applyBorder="1" applyAlignment="1">
      <alignment horizontal="center" vertical="center"/>
    </xf>
    <xf numFmtId="0" fontId="2" fillId="6" borderId="7" xfId="4" applyBorder="1" applyAlignment="1">
      <alignment horizontal="left" vertical="center"/>
    </xf>
    <xf numFmtId="0" fontId="2" fillId="6" borderId="8" xfId="4" applyBorder="1" applyAlignment="1">
      <alignment horizontal="left" vertical="center"/>
    </xf>
    <xf numFmtId="0" fontId="2" fillId="6" borderId="8" xfId="4" applyBorder="1" applyAlignment="1">
      <alignment horizontal="center" vertical="center"/>
    </xf>
    <xf numFmtId="14" fontId="2" fillId="6" borderId="8" xfId="4" applyNumberFormat="1" applyBorder="1" applyAlignment="1">
      <alignment horizontal="center" vertical="center"/>
    </xf>
    <xf numFmtId="0" fontId="2" fillId="6" borderId="9" xfId="4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10" xfId="0" applyFont="1" applyBorder="1" applyAlignment="1">
      <alignment wrapText="1"/>
    </xf>
    <xf numFmtId="0" fontId="0" fillId="0" borderId="10" xfId="0" applyBorder="1" applyAlignment="1">
      <alignment horizontal="center" vertical="center"/>
    </xf>
    <xf numFmtId="0" fontId="1" fillId="0" borderId="1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5" xfId="0" quotePrefix="1" applyBorder="1"/>
    <xf numFmtId="0" fontId="0" fillId="0" borderId="16" xfId="0" quotePrefix="1" applyBorder="1"/>
    <xf numFmtId="0" fontId="0" fillId="0" borderId="17" xfId="0" quotePrefix="1" applyBorder="1"/>
    <xf numFmtId="0" fontId="0" fillId="0" borderId="15" xfId="0" quotePrefix="1" applyFill="1" applyBorder="1" applyAlignment="1">
      <alignment horizontal="left" wrapText="1"/>
    </xf>
    <xf numFmtId="0" fontId="0" fillId="0" borderId="16" xfId="0" quotePrefix="1" applyFill="1" applyBorder="1" applyAlignment="1">
      <alignment horizontal="left" wrapText="1"/>
    </xf>
    <xf numFmtId="0" fontId="0" fillId="0" borderId="10" xfId="0" quotePrefix="1" applyBorder="1"/>
    <xf numFmtId="0" fontId="2" fillId="8" borderId="8" xfId="6" applyBorder="1" applyAlignment="1">
      <alignment horizontal="left" vertical="center"/>
    </xf>
    <xf numFmtId="0" fontId="2" fillId="8" borderId="8" xfId="6" applyBorder="1" applyAlignment="1">
      <alignment horizontal="center" vertical="center"/>
    </xf>
    <xf numFmtId="14" fontId="2" fillId="8" borderId="8" xfId="6" applyNumberFormat="1" applyBorder="1" applyAlignment="1">
      <alignment horizontal="center" vertical="center"/>
    </xf>
    <xf numFmtId="14" fontId="2" fillId="3" borderId="8" xfId="1" applyNumberFormat="1" applyBorder="1" applyAlignment="1">
      <alignment horizontal="center" vertical="center"/>
    </xf>
    <xf numFmtId="0" fontId="2" fillId="3" borderId="8" xfId="1" applyBorder="1" applyAlignment="1">
      <alignment horizontal="center" vertical="center"/>
    </xf>
    <xf numFmtId="0" fontId="2" fillId="3" borderId="8" xfId="1" applyBorder="1" applyAlignment="1">
      <alignment horizontal="left" vertical="center"/>
    </xf>
    <xf numFmtId="0" fontId="2" fillId="7" borderId="8" xfId="5" applyBorder="1" applyAlignment="1">
      <alignment horizontal="left" vertical="center"/>
    </xf>
    <xf numFmtId="0" fontId="2" fillId="7" borderId="8" xfId="5" applyBorder="1" applyAlignment="1">
      <alignment horizontal="center" vertical="center"/>
    </xf>
    <xf numFmtId="14" fontId="2" fillId="7" borderId="8" xfId="5" applyNumberFormat="1" applyBorder="1" applyAlignment="1">
      <alignment horizontal="center" vertical="center"/>
    </xf>
    <xf numFmtId="0" fontId="2" fillId="7" borderId="8" xfId="5" applyBorder="1" applyAlignment="1">
      <alignment horizontal="center" vertical="center" wrapText="1"/>
    </xf>
    <xf numFmtId="14" fontId="2" fillId="7" borderId="5" xfId="5" applyNumberFormat="1" applyBorder="1" applyAlignment="1">
      <alignment horizontal="center" vertical="center"/>
    </xf>
    <xf numFmtId="0" fontId="3" fillId="5" borderId="0" xfId="3" applyFont="1" applyBorder="1" applyAlignment="1">
      <alignment horizontal="center"/>
    </xf>
    <xf numFmtId="0" fontId="2" fillId="7" borderId="0" xfId="5" applyBorder="1" applyAlignment="1">
      <alignment horizontal="center" vertical="center"/>
    </xf>
    <xf numFmtId="0" fontId="2" fillId="8" borderId="0" xfId="6" applyBorder="1" applyAlignment="1">
      <alignment horizontal="center" vertical="center"/>
    </xf>
    <xf numFmtId="0" fontId="2" fillId="3" borderId="0" xfId="1" applyBorder="1" applyAlignment="1">
      <alignment horizontal="center" vertical="center"/>
    </xf>
    <xf numFmtId="0" fontId="2" fillId="4" borderId="0" xfId="2" applyBorder="1" applyAlignment="1">
      <alignment horizontal="center" vertical="center"/>
    </xf>
    <xf numFmtId="0" fontId="2" fillId="6" borderId="0" xfId="4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3" fillId="5" borderId="19" xfId="3" applyFont="1" applyBorder="1" applyAlignment="1">
      <alignment horizontal="center"/>
    </xf>
    <xf numFmtId="0" fontId="3" fillId="5" borderId="20" xfId="3" applyFont="1" applyBorder="1" applyAlignment="1">
      <alignment horizontal="center"/>
    </xf>
    <xf numFmtId="0" fontId="3" fillId="5" borderId="20" xfId="3" applyFont="1" applyBorder="1" applyAlignment="1">
      <alignment horizontal="center" wrapText="1"/>
    </xf>
    <xf numFmtId="0" fontId="3" fillId="5" borderId="20" xfId="3" applyFont="1" applyBorder="1" applyAlignment="1">
      <alignment horizontal="center" vertical="center"/>
    </xf>
    <xf numFmtId="0" fontId="3" fillId="5" borderId="21" xfId="3" applyFont="1" applyBorder="1" applyAlignment="1">
      <alignment horizontal="center"/>
    </xf>
    <xf numFmtId="14" fontId="2" fillId="8" borderId="5" xfId="6" applyNumberFormat="1" applyBorder="1" applyAlignment="1">
      <alignment horizontal="center" vertical="center"/>
    </xf>
    <xf numFmtId="0" fontId="2" fillId="3" borderId="4" xfId="1" applyBorder="1" applyAlignment="1">
      <alignment horizontal="left" vertical="center"/>
    </xf>
    <xf numFmtId="0" fontId="2" fillId="3" borderId="5" xfId="1" applyBorder="1" applyAlignment="1">
      <alignment horizontal="left" vertical="center"/>
    </xf>
    <xf numFmtId="0" fontId="2" fillId="3" borderId="5" xfId="1" applyBorder="1" applyAlignment="1">
      <alignment horizontal="center" vertical="center"/>
    </xf>
    <xf numFmtId="14" fontId="2" fillId="3" borderId="5" xfId="1" applyNumberFormat="1" applyBorder="1" applyAlignment="1">
      <alignment horizontal="center" vertical="center"/>
    </xf>
    <xf numFmtId="0" fontId="2" fillId="3" borderId="6" xfId="1" applyBorder="1" applyAlignment="1">
      <alignment horizontal="center" vertical="center"/>
    </xf>
    <xf numFmtId="0" fontId="2" fillId="4" borderId="4" xfId="2" applyBorder="1" applyAlignment="1">
      <alignment horizontal="left" vertical="center"/>
    </xf>
    <xf numFmtId="0" fontId="2" fillId="4" borderId="5" xfId="2" applyBorder="1" applyAlignment="1">
      <alignment horizontal="left" vertical="center"/>
    </xf>
    <xf numFmtId="0" fontId="2" fillId="4" borderId="5" xfId="2" applyBorder="1" applyAlignment="1">
      <alignment horizontal="center" vertical="center"/>
    </xf>
    <xf numFmtId="14" fontId="2" fillId="4" borderId="5" xfId="2" applyNumberFormat="1" applyBorder="1" applyAlignment="1">
      <alignment horizontal="center" vertical="center"/>
    </xf>
    <xf numFmtId="0" fontId="2" fillId="4" borderId="6" xfId="2" applyBorder="1" applyAlignment="1">
      <alignment horizontal="center" vertical="center"/>
    </xf>
    <xf numFmtId="0" fontId="3" fillId="5" borderId="8" xfId="3" applyFont="1" applyBorder="1" applyAlignment="1">
      <alignment horizontal="center"/>
    </xf>
    <xf numFmtId="0" fontId="3" fillId="5" borderId="8" xfId="3" applyFont="1" applyBorder="1" applyAlignment="1">
      <alignment horizontal="center" wrapText="1"/>
    </xf>
    <xf numFmtId="0" fontId="3" fillId="5" borderId="8" xfId="3" applyFont="1" applyBorder="1" applyAlignment="1">
      <alignment vertical="center"/>
    </xf>
    <xf numFmtId="0" fontId="0" fillId="0" borderId="0" xfId="0" applyAlignment="1"/>
    <xf numFmtId="0" fontId="3" fillId="5" borderId="8" xfId="3" applyFont="1" applyBorder="1" applyAlignment="1">
      <alignment wrapText="1"/>
    </xf>
    <xf numFmtId="0" fontId="2" fillId="9" borderId="8" xfId="5" applyFill="1" applyBorder="1" applyAlignment="1">
      <alignment horizontal="center" vertical="center"/>
    </xf>
    <xf numFmtId="0" fontId="0" fillId="9" borderId="8" xfId="0" applyFill="1" applyBorder="1"/>
    <xf numFmtId="0" fontId="2" fillId="9" borderId="8" xfId="6" applyFill="1" applyBorder="1" applyAlignment="1">
      <alignment horizontal="center" vertical="center"/>
    </xf>
    <xf numFmtId="0" fontId="2" fillId="9" borderId="8" xfId="1" applyFill="1" applyBorder="1" applyAlignment="1">
      <alignment horizontal="center" vertical="center"/>
    </xf>
    <xf numFmtId="0" fontId="3" fillId="5" borderId="22" xfId="3" applyFont="1" applyBorder="1" applyAlignment="1">
      <alignment wrapText="1"/>
    </xf>
    <xf numFmtId="0" fontId="2" fillId="9" borderId="23" xfId="5" applyFill="1" applyBorder="1" applyAlignment="1">
      <alignment horizontal="center" vertical="center"/>
    </xf>
    <xf numFmtId="0" fontId="2" fillId="7" borderId="8" xfId="5" applyBorder="1" applyAlignment="1">
      <alignment horizontal="center" vertical="center"/>
    </xf>
    <xf numFmtId="0" fontId="2" fillId="7" borderId="8" xfId="5" applyBorder="1" applyAlignment="1">
      <alignment horizontal="left" vertical="center"/>
    </xf>
    <xf numFmtId="14" fontId="2" fillId="7" borderId="8" xfId="5" applyNumberFormat="1" applyBorder="1" applyAlignment="1">
      <alignment horizontal="center" vertical="center"/>
    </xf>
    <xf numFmtId="0" fontId="2" fillId="7" borderId="8" xfId="5" applyBorder="1" applyAlignment="1">
      <alignment horizontal="center" vertical="center" wrapText="1"/>
    </xf>
    <xf numFmtId="0" fontId="0" fillId="9" borderId="8" xfId="5" applyFont="1" applyFill="1" applyBorder="1" applyAlignment="1">
      <alignment horizontal="center" vertical="center"/>
    </xf>
    <xf numFmtId="0" fontId="0" fillId="9" borderId="8" xfId="6" applyFont="1" applyFill="1" applyBorder="1" applyAlignment="1">
      <alignment horizontal="center" vertical="center"/>
    </xf>
    <xf numFmtId="0" fontId="0" fillId="9" borderId="8" xfId="1" applyFont="1" applyFill="1" applyBorder="1" applyAlignment="1">
      <alignment horizontal="center" vertical="center"/>
    </xf>
    <xf numFmtId="0" fontId="0" fillId="7" borderId="8" xfId="5" applyFont="1" applyBorder="1" applyAlignment="1">
      <alignment horizontal="left" vertical="center"/>
    </xf>
    <xf numFmtId="14" fontId="0" fillId="7" borderId="8" xfId="5" applyNumberFormat="1" applyFont="1" applyBorder="1" applyAlignment="1">
      <alignment horizontal="center" vertical="center"/>
    </xf>
    <xf numFmtId="0" fontId="0" fillId="0" borderId="0" xfId="0" quotePrefix="1"/>
    <xf numFmtId="0" fontId="2" fillId="3" borderId="8" xfId="1" applyBorder="1" applyAlignment="1">
      <alignment horizontal="center" vertical="center"/>
    </xf>
    <xf numFmtId="0" fontId="2" fillId="3" borderId="6" xfId="1" applyBorder="1" applyAlignment="1">
      <alignment horizontal="center" vertical="center"/>
    </xf>
    <xf numFmtId="0" fontId="2" fillId="3" borderId="9" xfId="1" applyBorder="1" applyAlignment="1">
      <alignment horizontal="center" vertical="center"/>
    </xf>
    <xf numFmtId="0" fontId="2" fillId="8" borderId="8" xfId="6" applyBorder="1" applyAlignment="1">
      <alignment horizontal="left" vertical="center"/>
    </xf>
    <xf numFmtId="0" fontId="2" fillId="8" borderId="8" xfId="6" applyBorder="1" applyAlignment="1">
      <alignment horizontal="center" vertical="center"/>
    </xf>
    <xf numFmtId="14" fontId="2" fillId="8" borderId="8" xfId="6" applyNumberFormat="1" applyBorder="1" applyAlignment="1">
      <alignment horizontal="center" vertical="center"/>
    </xf>
    <xf numFmtId="14" fontId="2" fillId="3" borderId="8" xfId="1" applyNumberFormat="1" applyBorder="1" applyAlignment="1">
      <alignment horizontal="center" vertical="center"/>
    </xf>
    <xf numFmtId="0" fontId="2" fillId="3" borderId="5" xfId="1" applyBorder="1" applyAlignment="1">
      <alignment horizontal="center" vertical="center"/>
    </xf>
    <xf numFmtId="0" fontId="2" fillId="3" borderId="8" xfId="1" applyBorder="1" applyAlignment="1">
      <alignment horizontal="left" vertical="center"/>
    </xf>
    <xf numFmtId="0" fontId="2" fillId="3" borderId="4" xfId="1" applyBorder="1" applyAlignment="1">
      <alignment horizontal="left" vertical="center"/>
    </xf>
    <xf numFmtId="0" fontId="2" fillId="3" borderId="7" xfId="1" applyBorder="1" applyAlignment="1">
      <alignment horizontal="left" vertical="center"/>
    </xf>
    <xf numFmtId="0" fontId="2" fillId="3" borderId="5" xfId="1" applyBorder="1" applyAlignment="1">
      <alignment horizontal="left" vertical="center"/>
    </xf>
    <xf numFmtId="0" fontId="2" fillId="8" borderId="9" xfId="6" applyBorder="1" applyAlignment="1">
      <alignment horizontal="center" vertical="center"/>
    </xf>
    <xf numFmtId="0" fontId="2" fillId="8" borderId="7" xfId="6" applyBorder="1" applyAlignment="1">
      <alignment horizontal="left" vertical="center"/>
    </xf>
    <xf numFmtId="0" fontId="2" fillId="7" borderId="8" xfId="5" applyBorder="1" applyAlignment="1">
      <alignment horizontal="center" vertical="center"/>
    </xf>
    <xf numFmtId="0" fontId="2" fillId="7" borderId="8" xfId="5" applyBorder="1" applyAlignment="1">
      <alignment horizontal="left" vertical="center"/>
    </xf>
    <xf numFmtId="14" fontId="2" fillId="7" borderId="8" xfId="5" applyNumberFormat="1" applyBorder="1" applyAlignment="1">
      <alignment horizontal="center" vertical="center"/>
    </xf>
    <xf numFmtId="14" fontId="2" fillId="7" borderId="5" xfId="5" applyNumberFormat="1" applyBorder="1" applyAlignment="1">
      <alignment horizontal="center" vertical="center"/>
    </xf>
    <xf numFmtId="0" fontId="2" fillId="7" borderId="8" xfId="5" applyBorder="1" applyAlignment="1">
      <alignment horizontal="center" vertical="center" wrapText="1"/>
    </xf>
    <xf numFmtId="0" fontId="2" fillId="7" borderId="8" xfId="5" applyBorder="1" applyAlignment="1">
      <alignment horizontal="center" vertical="center"/>
    </xf>
    <xf numFmtId="0" fontId="2" fillId="7" borderId="6" xfId="5" applyBorder="1" applyAlignment="1">
      <alignment horizontal="center" vertical="center"/>
    </xf>
    <xf numFmtId="0" fontId="2" fillId="7" borderId="8" xfId="5" applyBorder="1" applyAlignment="1">
      <alignment horizontal="left" vertical="center"/>
    </xf>
    <xf numFmtId="0" fontId="2" fillId="7" borderId="4" xfId="5" applyBorder="1" applyAlignment="1">
      <alignment horizontal="left" vertical="center"/>
    </xf>
    <xf numFmtId="0" fontId="2" fillId="7" borderId="5" xfId="5" applyBorder="1" applyAlignment="1">
      <alignment horizontal="left" vertical="center"/>
    </xf>
    <xf numFmtId="0" fontId="2" fillId="7" borderId="5" xfId="5" applyBorder="1" applyAlignment="1">
      <alignment horizontal="center" vertical="center"/>
    </xf>
    <xf numFmtId="14" fontId="2" fillId="7" borderId="8" xfId="5" applyNumberFormat="1" applyBorder="1" applyAlignment="1">
      <alignment horizontal="center" vertical="center"/>
    </xf>
    <xf numFmtId="14" fontId="2" fillId="7" borderId="5" xfId="5" applyNumberFormat="1" applyBorder="1" applyAlignment="1">
      <alignment horizontal="center" vertical="center"/>
    </xf>
    <xf numFmtId="0" fontId="2" fillId="7" borderId="8" xfId="5" applyBorder="1" applyAlignment="1">
      <alignment horizontal="center" vertical="center" wrapText="1"/>
    </xf>
    <xf numFmtId="0" fontId="2" fillId="7" borderId="5" xfId="5" applyBorder="1" applyAlignment="1">
      <alignment horizontal="center" vertical="center" wrapText="1"/>
    </xf>
    <xf numFmtId="0" fontId="2" fillId="3" borderId="8" xfId="1" applyBorder="1" applyAlignment="1">
      <alignment horizontal="center" vertical="center"/>
    </xf>
    <xf numFmtId="0" fontId="2" fillId="3" borderId="5" xfId="1" applyBorder="1" applyAlignment="1">
      <alignment horizontal="center" vertical="center"/>
    </xf>
    <xf numFmtId="0" fontId="2" fillId="3" borderId="6" xfId="1" applyBorder="1" applyAlignment="1">
      <alignment horizontal="center" vertical="center"/>
    </xf>
    <xf numFmtId="0" fontId="2" fillId="8" borderId="8" xfId="6" applyBorder="1" applyAlignment="1">
      <alignment horizontal="left" vertical="center"/>
    </xf>
    <xf numFmtId="0" fontId="2" fillId="8" borderId="4" xfId="6" applyBorder="1" applyAlignment="1">
      <alignment horizontal="left" vertical="center"/>
    </xf>
    <xf numFmtId="0" fontId="2" fillId="8" borderId="7" xfId="6" applyBorder="1" applyAlignment="1">
      <alignment horizontal="left" vertical="center"/>
    </xf>
    <xf numFmtId="0" fontId="2" fillId="8" borderId="5" xfId="6" applyBorder="1" applyAlignment="1">
      <alignment horizontal="left" vertical="center"/>
    </xf>
    <xf numFmtId="0" fontId="2" fillId="8" borderId="8" xfId="6" applyBorder="1" applyAlignment="1">
      <alignment horizontal="center" vertical="center"/>
    </xf>
    <xf numFmtId="0" fontId="2" fillId="8" borderId="5" xfId="6" applyBorder="1" applyAlignment="1">
      <alignment horizontal="center" vertical="center"/>
    </xf>
    <xf numFmtId="14" fontId="2" fillId="8" borderId="8" xfId="6" applyNumberFormat="1" applyBorder="1" applyAlignment="1">
      <alignment horizontal="center" vertical="center"/>
    </xf>
    <xf numFmtId="0" fontId="2" fillId="8" borderId="6" xfId="6" applyBorder="1" applyAlignment="1">
      <alignment horizontal="center" vertical="center"/>
    </xf>
    <xf numFmtId="0" fontId="2" fillId="8" borderId="9" xfId="6" applyBorder="1" applyAlignment="1">
      <alignment horizontal="center" vertical="center"/>
    </xf>
    <xf numFmtId="14" fontId="2" fillId="3" borderId="8" xfId="1" applyNumberFormat="1" applyBorder="1" applyAlignment="1">
      <alignment horizontal="center" vertical="center"/>
    </xf>
    <xf numFmtId="0" fontId="2" fillId="3" borderId="9" xfId="1" applyBorder="1" applyAlignment="1">
      <alignment horizontal="center" vertical="center"/>
    </xf>
    <xf numFmtId="0" fontId="2" fillId="3" borderId="8" xfId="1" applyBorder="1" applyAlignment="1">
      <alignment horizontal="left" vertical="center"/>
    </xf>
    <xf numFmtId="0" fontId="2" fillId="3" borderId="4" xfId="1" applyBorder="1" applyAlignment="1">
      <alignment horizontal="left" vertical="center"/>
    </xf>
    <xf numFmtId="0" fontId="2" fillId="3" borderId="5" xfId="1" applyBorder="1" applyAlignment="1">
      <alignment horizontal="left" vertical="center"/>
    </xf>
    <xf numFmtId="0" fontId="2" fillId="3" borderId="7" xfId="1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7" borderId="7" xfId="5" applyBorder="1" applyAlignment="1">
      <alignment horizontal="left" vertical="center"/>
    </xf>
    <xf numFmtId="0" fontId="2" fillId="7" borderId="9" xfId="5" applyBorder="1" applyAlignment="1">
      <alignment horizontal="center" vertical="center"/>
    </xf>
    <xf numFmtId="0" fontId="2" fillId="7" borderId="7" xfId="5" applyBorder="1" applyAlignment="1">
      <alignment horizontal="left" vertical="center"/>
    </xf>
    <xf numFmtId="0" fontId="2" fillId="7" borderId="9" xfId="5" applyBorder="1" applyAlignment="1">
      <alignment horizontal="center" vertical="center"/>
    </xf>
    <xf numFmtId="0" fontId="2" fillId="10" borderId="8" xfId="4" applyFill="1" applyBorder="1" applyAlignment="1">
      <alignment horizontal="center" vertical="center"/>
    </xf>
    <xf numFmtId="14" fontId="2" fillId="10" borderId="8" xfId="4" applyNumberFormat="1" applyFill="1" applyBorder="1" applyAlignment="1">
      <alignment horizontal="center" vertical="center"/>
    </xf>
    <xf numFmtId="0" fontId="2" fillId="10" borderId="7" xfId="4" applyFill="1" applyBorder="1" applyAlignment="1">
      <alignment horizontal="left" vertical="center"/>
    </xf>
    <xf numFmtId="0" fontId="2" fillId="10" borderId="8" xfId="4" applyFill="1" applyBorder="1" applyAlignment="1">
      <alignment horizontal="left" vertical="center"/>
    </xf>
    <xf numFmtId="0" fontId="2" fillId="10" borderId="9" xfId="4" applyFill="1" applyBorder="1" applyAlignment="1">
      <alignment horizontal="center" vertical="center"/>
    </xf>
    <xf numFmtId="0" fontId="3" fillId="5" borderId="24" xfId="3" applyFont="1" applyBorder="1" applyAlignment="1">
      <alignment horizontal="center" wrapText="1"/>
    </xf>
    <xf numFmtId="0" fontId="3" fillId="5" borderId="25" xfId="3" applyFont="1" applyBorder="1" applyAlignment="1">
      <alignment horizontal="center" wrapText="1"/>
    </xf>
    <xf numFmtId="0" fontId="3" fillId="5" borderId="26" xfId="3" applyFont="1" applyBorder="1" applyAlignment="1">
      <alignment horizontal="center" wrapText="1"/>
    </xf>
    <xf numFmtId="0" fontId="0" fillId="0" borderId="0" xfId="0" applyAlignment="1">
      <alignment wrapText="1"/>
    </xf>
    <xf numFmtId="0" fontId="3" fillId="5" borderId="27" xfId="3" applyFont="1" applyBorder="1" applyAlignment="1">
      <alignment horizontal="center" vertical="center" wrapText="1"/>
    </xf>
    <xf numFmtId="0" fontId="3" fillId="5" borderId="28" xfId="3" applyFont="1" applyBorder="1" applyAlignment="1">
      <alignment horizontal="center" vertical="center" wrapText="1"/>
    </xf>
  </cellXfs>
  <cellStyles count="7">
    <cellStyle name="20% - Accent2" xfId="1" builtinId="34"/>
    <cellStyle name="20% - Accent6" xfId="5" builtinId="50"/>
    <cellStyle name="40% - Accent2" xfId="2" builtinId="35"/>
    <cellStyle name="40% - Accent3" xfId="4" builtinId="39"/>
    <cellStyle name="40% - Accent6" xfId="6" builtinId="51"/>
    <cellStyle name="Accent3" xfId="3" builtinId="37"/>
    <cellStyle name="Normal" xfId="0" builtinId="0"/>
  </cellStyles>
  <dxfs count="8">
    <dxf>
      <fill>
        <patternFill>
          <bgColor rgb="FFFDFF9F"/>
        </patternFill>
      </fill>
    </dxf>
    <dxf>
      <fill>
        <patternFill>
          <bgColor rgb="FFFDFF9F"/>
        </patternFill>
      </fill>
    </dxf>
    <dxf>
      <fill>
        <patternFill>
          <bgColor rgb="FFFDFF9F"/>
        </patternFill>
      </fill>
    </dxf>
    <dxf>
      <fill>
        <patternFill>
          <bgColor rgb="FFFDFF9F"/>
        </patternFill>
      </fill>
    </dxf>
    <dxf>
      <fill>
        <patternFill>
          <bgColor rgb="FFFDFF9F"/>
        </patternFill>
      </fill>
    </dxf>
    <dxf>
      <fill>
        <patternFill>
          <bgColor rgb="FFFDFF9F"/>
        </patternFill>
      </fill>
    </dxf>
    <dxf>
      <fill>
        <patternFill>
          <bgColor rgb="FFFDFF9F"/>
        </patternFill>
      </fill>
    </dxf>
    <dxf>
      <fill>
        <patternFill>
          <bgColor rgb="FFFDFF9F"/>
        </patternFill>
      </fill>
    </dxf>
  </dxfs>
  <tableStyles count="0" defaultTableStyle="TableStyleMedium2" defaultPivotStyle="PivotStyleLight16"/>
  <colors>
    <mruColors>
      <color rgb="FFFDFF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yle.dollman/Desktop/KD/For_Mary/St_Lucie/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FLSFWM"/>
      <sheetName val="Data pull"/>
      <sheetName val="POR Table"/>
      <sheetName val="POR Table (2)"/>
      <sheetName val="Tier Criteria"/>
      <sheetName val="POR Table Clean"/>
      <sheetName val="Sheet2"/>
      <sheetName val="Date Min_Max"/>
      <sheetName val="Qualifiers"/>
      <sheetName val="Qualifiers2"/>
      <sheetName val="Frequency"/>
      <sheetName val="Data Gaps"/>
      <sheetName val="C23S48"/>
      <sheetName val="C24S49"/>
      <sheetName val="C25S50"/>
      <sheetName val="C44S80"/>
      <sheetName val="G81"/>
      <sheetName val="GORDYRD"/>
      <sheetName val="Sheet9"/>
      <sheetName val="C23S48 Data"/>
      <sheetName val="ESRI_MAPINFO_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A2" t="str">
            <v>C23S48</v>
          </cell>
          <cell r="B2">
            <v>28874</v>
          </cell>
          <cell r="E2" t="str">
            <v>C23S48</v>
          </cell>
          <cell r="F2">
            <v>42180</v>
          </cell>
        </row>
        <row r="3">
          <cell r="A3" t="str">
            <v>C24S49</v>
          </cell>
          <cell r="B3">
            <v>28874</v>
          </cell>
          <cell r="E3" t="str">
            <v>C24S49</v>
          </cell>
          <cell r="F3">
            <v>42180</v>
          </cell>
        </row>
        <row r="4">
          <cell r="A4" t="str">
            <v>C25S50</v>
          </cell>
          <cell r="B4">
            <v>28874</v>
          </cell>
          <cell r="E4" t="str">
            <v>C25S50</v>
          </cell>
          <cell r="F4">
            <v>42180</v>
          </cell>
        </row>
        <row r="5">
          <cell r="A5" t="str">
            <v>C44S80</v>
          </cell>
          <cell r="B5">
            <v>28874</v>
          </cell>
          <cell r="E5" t="str">
            <v>C44S80</v>
          </cell>
          <cell r="F5">
            <v>42180</v>
          </cell>
        </row>
        <row r="6">
          <cell r="A6" t="str">
            <v>G81</v>
          </cell>
          <cell r="B6">
            <v>41106</v>
          </cell>
          <cell r="E6" t="str">
            <v>G81</v>
          </cell>
          <cell r="F6">
            <v>42173</v>
          </cell>
        </row>
        <row r="7">
          <cell r="A7" t="str">
            <v>GORDYRD</v>
          </cell>
          <cell r="B7">
            <v>36390</v>
          </cell>
          <cell r="E7" t="str">
            <v>GORDYRD</v>
          </cell>
          <cell r="F7">
            <v>42180</v>
          </cell>
        </row>
        <row r="8">
          <cell r="A8" t="str">
            <v>SLT-1</v>
          </cell>
          <cell r="B8">
            <v>37214</v>
          </cell>
          <cell r="E8" t="str">
            <v>SLT-1</v>
          </cell>
          <cell r="F8">
            <v>42171</v>
          </cell>
        </row>
        <row r="9">
          <cell r="A9" t="str">
            <v>SLT-10A</v>
          </cell>
          <cell r="B9">
            <v>37214</v>
          </cell>
          <cell r="E9" t="str">
            <v>SLT-10A</v>
          </cell>
          <cell r="F9">
            <v>42172</v>
          </cell>
        </row>
        <row r="10">
          <cell r="A10" t="str">
            <v>SLT-10B</v>
          </cell>
          <cell r="B10">
            <v>37214</v>
          </cell>
          <cell r="E10" t="str">
            <v>SLT-10B</v>
          </cell>
          <cell r="F10">
            <v>42130</v>
          </cell>
        </row>
        <row r="11">
          <cell r="A11" t="str">
            <v>SLT-11</v>
          </cell>
          <cell r="B11">
            <v>37214</v>
          </cell>
          <cell r="E11" t="str">
            <v>SLT-11</v>
          </cell>
          <cell r="F11">
            <v>42172</v>
          </cell>
        </row>
        <row r="12">
          <cell r="A12" t="str">
            <v>SLT-17</v>
          </cell>
          <cell r="B12">
            <v>37215</v>
          </cell>
          <cell r="E12" t="str">
            <v>SLT-17</v>
          </cell>
          <cell r="F12">
            <v>42172</v>
          </cell>
        </row>
        <row r="13">
          <cell r="A13" t="str">
            <v>SLT-19</v>
          </cell>
          <cell r="B13">
            <v>37215</v>
          </cell>
          <cell r="E13" t="str">
            <v>SLT-19</v>
          </cell>
          <cell r="F13">
            <v>42172</v>
          </cell>
        </row>
        <row r="14">
          <cell r="A14" t="str">
            <v>SLT-21</v>
          </cell>
          <cell r="B14">
            <v>37215</v>
          </cell>
          <cell r="E14" t="str">
            <v>SLT-21</v>
          </cell>
          <cell r="F14">
            <v>42172</v>
          </cell>
        </row>
        <row r="15">
          <cell r="A15" t="str">
            <v>SLT-22A</v>
          </cell>
          <cell r="B15">
            <v>41044</v>
          </cell>
          <cell r="E15" t="str">
            <v>SLT-22A</v>
          </cell>
          <cell r="F15">
            <v>42144</v>
          </cell>
        </row>
        <row r="16">
          <cell r="A16" t="str">
            <v>SLT-26</v>
          </cell>
          <cell r="B16">
            <v>37215</v>
          </cell>
          <cell r="E16" t="str">
            <v>SLT-26</v>
          </cell>
          <cell r="F16">
            <v>42172</v>
          </cell>
        </row>
        <row r="17">
          <cell r="A17" t="str">
            <v>SLT-29</v>
          </cell>
          <cell r="B17">
            <v>37215</v>
          </cell>
          <cell r="E17" t="str">
            <v>SLT-29</v>
          </cell>
          <cell r="F17">
            <v>42158</v>
          </cell>
        </row>
        <row r="18">
          <cell r="A18" t="str">
            <v>SLT-2A</v>
          </cell>
          <cell r="B18">
            <v>41395</v>
          </cell>
          <cell r="E18" t="str">
            <v>SLT-2A</v>
          </cell>
          <cell r="F18">
            <v>42185</v>
          </cell>
        </row>
        <row r="19">
          <cell r="A19" t="str">
            <v>SLT-3</v>
          </cell>
          <cell r="B19">
            <v>37214</v>
          </cell>
          <cell r="E19" t="str">
            <v>SLT-3</v>
          </cell>
          <cell r="F19">
            <v>42185</v>
          </cell>
        </row>
        <row r="20">
          <cell r="A20" t="str">
            <v>SLT-30A</v>
          </cell>
          <cell r="B20">
            <v>41438</v>
          </cell>
          <cell r="E20" t="str">
            <v>SLT-30A</v>
          </cell>
          <cell r="F20">
            <v>42074</v>
          </cell>
        </row>
        <row r="21">
          <cell r="A21" t="str">
            <v>SLT-31</v>
          </cell>
          <cell r="B21">
            <v>37215</v>
          </cell>
          <cell r="E21" t="str">
            <v>SLT-31</v>
          </cell>
          <cell r="F21">
            <v>42130</v>
          </cell>
        </row>
        <row r="22">
          <cell r="A22" t="str">
            <v>SLT-34A</v>
          </cell>
          <cell r="B22">
            <v>39204</v>
          </cell>
          <cell r="E22" t="str">
            <v>SLT-34A</v>
          </cell>
          <cell r="F22">
            <v>42185</v>
          </cell>
        </row>
        <row r="23">
          <cell r="A23" t="str">
            <v>SLT-35</v>
          </cell>
          <cell r="B23">
            <v>37215</v>
          </cell>
          <cell r="E23" t="str">
            <v>SLT-35</v>
          </cell>
          <cell r="F23">
            <v>42171</v>
          </cell>
        </row>
        <row r="24">
          <cell r="A24" t="str">
            <v>SLT-36</v>
          </cell>
          <cell r="B24">
            <v>37215</v>
          </cell>
          <cell r="E24" t="str">
            <v>SLT-36</v>
          </cell>
          <cell r="F24">
            <v>42073</v>
          </cell>
        </row>
        <row r="25">
          <cell r="A25" t="str">
            <v>SLT-37A</v>
          </cell>
          <cell r="B25">
            <v>37642</v>
          </cell>
          <cell r="E25" t="str">
            <v>SLT-37A</v>
          </cell>
          <cell r="F25">
            <v>42185</v>
          </cell>
        </row>
        <row r="26">
          <cell r="A26" t="str">
            <v>SLT-38</v>
          </cell>
          <cell r="B26">
            <v>37215</v>
          </cell>
          <cell r="E26" t="str">
            <v>SLT-38</v>
          </cell>
          <cell r="F26">
            <v>41856</v>
          </cell>
        </row>
        <row r="27">
          <cell r="A27" t="str">
            <v>SLT-38A</v>
          </cell>
          <cell r="B27">
            <v>41044</v>
          </cell>
          <cell r="E27" t="str">
            <v>SLT-38A</v>
          </cell>
          <cell r="F27">
            <v>42185</v>
          </cell>
        </row>
        <row r="28">
          <cell r="A28" t="str">
            <v>SLT-39</v>
          </cell>
          <cell r="B28">
            <v>37656</v>
          </cell>
          <cell r="E28" t="str">
            <v>SLT-39</v>
          </cell>
          <cell r="F28">
            <v>42172</v>
          </cell>
        </row>
        <row r="29">
          <cell r="A29" t="str">
            <v>SLT-4</v>
          </cell>
          <cell r="B29">
            <v>37214</v>
          </cell>
          <cell r="E29" t="str">
            <v>SLT-4</v>
          </cell>
          <cell r="F29">
            <v>42087</v>
          </cell>
        </row>
        <row r="30">
          <cell r="A30" t="str">
            <v>SLT-40</v>
          </cell>
          <cell r="B30">
            <v>37642</v>
          </cell>
          <cell r="E30" t="str">
            <v>SLT-40</v>
          </cell>
          <cell r="F30">
            <v>42073</v>
          </cell>
        </row>
        <row r="31">
          <cell r="A31" t="str">
            <v>SLT-40A</v>
          </cell>
          <cell r="B31">
            <v>41030</v>
          </cell>
          <cell r="E31" t="str">
            <v>SLT-40A</v>
          </cell>
          <cell r="F31">
            <v>42185</v>
          </cell>
        </row>
        <row r="32">
          <cell r="A32" t="str">
            <v>SLT-42B</v>
          </cell>
          <cell r="B32">
            <v>41396</v>
          </cell>
          <cell r="E32" t="str">
            <v>SLT-42B</v>
          </cell>
          <cell r="F32">
            <v>42172</v>
          </cell>
        </row>
        <row r="33">
          <cell r="A33" t="str">
            <v>SLT-44</v>
          </cell>
          <cell r="B33">
            <v>39218</v>
          </cell>
          <cell r="E33" t="str">
            <v>SLT-44</v>
          </cell>
          <cell r="F33">
            <v>42185</v>
          </cell>
        </row>
        <row r="34">
          <cell r="A34" t="str">
            <v>SLT-45</v>
          </cell>
          <cell r="B34">
            <v>41396</v>
          </cell>
          <cell r="E34" t="str">
            <v>SLT-45</v>
          </cell>
          <cell r="F34">
            <v>42172</v>
          </cell>
        </row>
        <row r="35">
          <cell r="A35" t="str">
            <v>SLT-5</v>
          </cell>
          <cell r="B35">
            <v>37214</v>
          </cell>
          <cell r="E35" t="str">
            <v>SLT-5</v>
          </cell>
          <cell r="F35">
            <v>42129</v>
          </cell>
        </row>
        <row r="36">
          <cell r="A36" t="str">
            <v>SLT-6</v>
          </cell>
          <cell r="B36">
            <v>37214</v>
          </cell>
          <cell r="E36" t="str">
            <v>SLT-6</v>
          </cell>
          <cell r="F36">
            <v>42129</v>
          </cell>
        </row>
        <row r="37">
          <cell r="A37" t="str">
            <v>SLT-7</v>
          </cell>
          <cell r="B37">
            <v>37214</v>
          </cell>
          <cell r="E37" t="str">
            <v>SLT-7</v>
          </cell>
          <cell r="F37">
            <v>42185</v>
          </cell>
        </row>
        <row r="38">
          <cell r="A38" t="str">
            <v>SLT-9</v>
          </cell>
          <cell r="B38">
            <v>37214</v>
          </cell>
          <cell r="E38" t="str">
            <v>SLT-9</v>
          </cell>
          <cell r="F38">
            <v>42074</v>
          </cell>
        </row>
      </sheetData>
      <sheetData sheetId="8">
        <row r="2">
          <cell r="F2" t="str">
            <v>C23S48</v>
          </cell>
          <cell r="G2" t="str">
            <v/>
          </cell>
          <cell r="H2" t="str">
            <v>I</v>
          </cell>
          <cell r="I2" t="str">
            <v/>
          </cell>
          <cell r="J2" t="str">
            <v/>
          </cell>
          <cell r="K2" t="str">
            <v>U</v>
          </cell>
          <cell r="L2" t="str">
            <v/>
          </cell>
          <cell r="M2" t="str">
            <v xml:space="preserve"> I, U</v>
          </cell>
        </row>
        <row r="3">
          <cell r="F3" t="str">
            <v>C24S49</v>
          </cell>
          <cell r="G3" t="str">
            <v/>
          </cell>
          <cell r="H3" t="str">
            <v>I</v>
          </cell>
          <cell r="I3" t="str">
            <v>IG</v>
          </cell>
          <cell r="J3" t="str">
            <v>J</v>
          </cell>
          <cell r="K3" t="str">
            <v>U</v>
          </cell>
          <cell r="L3" t="str">
            <v>UJ</v>
          </cell>
          <cell r="M3" t="str">
            <v>I, IG, J, U, UJ</v>
          </cell>
        </row>
        <row r="4">
          <cell r="F4" t="str">
            <v>C25S50</v>
          </cell>
          <cell r="G4" t="str">
            <v>G</v>
          </cell>
          <cell r="H4" t="str">
            <v>I</v>
          </cell>
          <cell r="I4" t="str">
            <v/>
          </cell>
          <cell r="J4" t="str">
            <v/>
          </cell>
          <cell r="K4" t="str">
            <v>U</v>
          </cell>
          <cell r="L4" t="str">
            <v/>
          </cell>
          <cell r="M4" t="str">
            <v>G, I, U</v>
          </cell>
        </row>
        <row r="5">
          <cell r="F5" t="str">
            <v>C44S80</v>
          </cell>
          <cell r="G5" t="str">
            <v/>
          </cell>
          <cell r="H5" t="str">
            <v>I</v>
          </cell>
          <cell r="I5" t="str">
            <v/>
          </cell>
          <cell r="J5" t="str">
            <v/>
          </cell>
          <cell r="K5" t="str">
            <v>U</v>
          </cell>
          <cell r="L5" t="str">
            <v/>
          </cell>
          <cell r="M5" t="str">
            <v>I, U</v>
          </cell>
        </row>
        <row r="6">
          <cell r="F6" t="str">
            <v>G81</v>
          </cell>
          <cell r="G6" t="str">
            <v>G</v>
          </cell>
          <cell r="H6" t="str">
            <v>I</v>
          </cell>
          <cell r="I6" t="str">
            <v/>
          </cell>
          <cell r="J6" t="str">
            <v/>
          </cell>
          <cell r="K6" t="str">
            <v>U</v>
          </cell>
          <cell r="L6" t="str">
            <v/>
          </cell>
          <cell r="M6" t="str">
            <v>G, I, U</v>
          </cell>
        </row>
        <row r="7">
          <cell r="F7" t="str">
            <v>GORDYRD</v>
          </cell>
          <cell r="G7" t="str">
            <v/>
          </cell>
          <cell r="H7" t="str">
            <v>I</v>
          </cell>
          <cell r="I7" t="str">
            <v/>
          </cell>
          <cell r="J7" t="str">
            <v/>
          </cell>
          <cell r="K7" t="str">
            <v>U</v>
          </cell>
          <cell r="L7" t="str">
            <v/>
          </cell>
          <cell r="M7" t="str">
            <v>I, U</v>
          </cell>
        </row>
        <row r="8">
          <cell r="F8" t="str">
            <v>SLT-1</v>
          </cell>
          <cell r="G8" t="str">
            <v/>
          </cell>
          <cell r="H8" t="str">
            <v>I</v>
          </cell>
          <cell r="I8" t="str">
            <v/>
          </cell>
          <cell r="J8" t="str">
            <v/>
          </cell>
          <cell r="K8" t="str">
            <v>U</v>
          </cell>
          <cell r="L8" t="str">
            <v/>
          </cell>
          <cell r="M8" t="str">
            <v>I, U</v>
          </cell>
        </row>
        <row r="9">
          <cell r="F9" t="str">
            <v>SLT-10A</v>
          </cell>
          <cell r="G9" t="str">
            <v>G</v>
          </cell>
          <cell r="H9" t="str">
            <v>I</v>
          </cell>
          <cell r="I9" t="str">
            <v>IG</v>
          </cell>
          <cell r="J9" t="str">
            <v/>
          </cell>
          <cell r="K9" t="str">
            <v>U</v>
          </cell>
          <cell r="L9" t="str">
            <v/>
          </cell>
          <cell r="M9" t="str">
            <v>G, I, IG, U</v>
          </cell>
        </row>
        <row r="10">
          <cell r="F10" t="str">
            <v>SLT-10B</v>
          </cell>
          <cell r="G10" t="str">
            <v>G</v>
          </cell>
          <cell r="H10" t="str">
            <v>I</v>
          </cell>
          <cell r="I10" t="str">
            <v/>
          </cell>
          <cell r="J10" t="str">
            <v/>
          </cell>
          <cell r="K10" t="str">
            <v>U</v>
          </cell>
          <cell r="L10" t="str">
            <v/>
          </cell>
          <cell r="M10" t="str">
            <v>G, I, U</v>
          </cell>
        </row>
        <row r="11">
          <cell r="F11" t="str">
            <v>SLT-11</v>
          </cell>
          <cell r="G11" t="str">
            <v>G</v>
          </cell>
          <cell r="H11" t="str">
            <v>I</v>
          </cell>
          <cell r="I11" t="str">
            <v>IG</v>
          </cell>
          <cell r="J11" t="str">
            <v/>
          </cell>
          <cell r="K11" t="str">
            <v>U</v>
          </cell>
          <cell r="L11" t="str">
            <v/>
          </cell>
          <cell r="M11" t="str">
            <v>G, I, IG, U</v>
          </cell>
        </row>
        <row r="12">
          <cell r="F12" t="str">
            <v>SLT-17</v>
          </cell>
          <cell r="G12" t="str">
            <v>G</v>
          </cell>
          <cell r="H12" t="str">
            <v>I</v>
          </cell>
          <cell r="I12" t="str">
            <v/>
          </cell>
          <cell r="J12" t="str">
            <v/>
          </cell>
          <cell r="K12" t="str">
            <v>U</v>
          </cell>
          <cell r="L12" t="str">
            <v/>
          </cell>
          <cell r="M12" t="str">
            <v>G, I, U</v>
          </cell>
        </row>
        <row r="13">
          <cell r="F13" t="str">
            <v>SLT-19</v>
          </cell>
          <cell r="G13" t="str">
            <v>G</v>
          </cell>
          <cell r="H13" t="str">
            <v>I</v>
          </cell>
          <cell r="I13" t="str">
            <v>IG</v>
          </cell>
          <cell r="J13" t="str">
            <v/>
          </cell>
          <cell r="K13" t="str">
            <v>U</v>
          </cell>
          <cell r="L13" t="str">
            <v/>
          </cell>
          <cell r="M13" t="str">
            <v>G, I, IG, U</v>
          </cell>
        </row>
        <row r="14">
          <cell r="F14" t="str">
            <v>SLT-21</v>
          </cell>
          <cell r="G14" t="str">
            <v>G</v>
          </cell>
          <cell r="H14" t="str">
            <v>I</v>
          </cell>
          <cell r="I14" t="str">
            <v/>
          </cell>
          <cell r="J14" t="str">
            <v/>
          </cell>
          <cell r="K14" t="str">
            <v>U</v>
          </cell>
          <cell r="L14" t="str">
            <v/>
          </cell>
          <cell r="M14" t="str">
            <v>G, I, U</v>
          </cell>
        </row>
        <row r="15">
          <cell r="F15" t="str">
            <v>SLT-22A</v>
          </cell>
          <cell r="G15" t="str">
            <v>G</v>
          </cell>
          <cell r="H15" t="str">
            <v>I</v>
          </cell>
          <cell r="I15" t="str">
            <v/>
          </cell>
          <cell r="J15" t="str">
            <v/>
          </cell>
          <cell r="K15" t="str">
            <v>U</v>
          </cell>
          <cell r="L15" t="str">
            <v/>
          </cell>
          <cell r="M15" t="str">
            <v>G, I, U</v>
          </cell>
        </row>
        <row r="16">
          <cell r="F16" t="str">
            <v>SLT-26</v>
          </cell>
          <cell r="G16" t="str">
            <v>G</v>
          </cell>
          <cell r="H16" t="str">
            <v>I</v>
          </cell>
          <cell r="I16" t="str">
            <v/>
          </cell>
          <cell r="J16" t="str">
            <v/>
          </cell>
          <cell r="K16" t="str">
            <v>U</v>
          </cell>
          <cell r="L16" t="str">
            <v/>
          </cell>
          <cell r="M16" t="str">
            <v>G, I, U</v>
          </cell>
        </row>
        <row r="17">
          <cell r="F17" t="str">
            <v>SLT-29</v>
          </cell>
          <cell r="G17" t="str">
            <v>G</v>
          </cell>
          <cell r="H17" t="str">
            <v>I</v>
          </cell>
          <cell r="I17" t="str">
            <v/>
          </cell>
          <cell r="J17" t="str">
            <v/>
          </cell>
          <cell r="K17" t="str">
            <v>U</v>
          </cell>
          <cell r="L17" t="str">
            <v/>
          </cell>
          <cell r="M17" t="str">
            <v>G, I, U</v>
          </cell>
        </row>
        <row r="18">
          <cell r="F18" t="str">
            <v>SLT-2A</v>
          </cell>
          <cell r="G18" t="str">
            <v/>
          </cell>
          <cell r="H18" t="str">
            <v>I</v>
          </cell>
          <cell r="I18" t="str">
            <v/>
          </cell>
          <cell r="J18" t="str">
            <v/>
          </cell>
          <cell r="K18" t="str">
            <v>U</v>
          </cell>
          <cell r="L18" t="str">
            <v/>
          </cell>
          <cell r="M18" t="str">
            <v>I, U</v>
          </cell>
        </row>
        <row r="19">
          <cell r="F19" t="str">
            <v>SLT-3</v>
          </cell>
          <cell r="G19" t="str">
            <v/>
          </cell>
          <cell r="H19" t="str">
            <v>I</v>
          </cell>
          <cell r="I19" t="str">
            <v/>
          </cell>
          <cell r="J19" t="str">
            <v/>
          </cell>
          <cell r="K19" t="str">
            <v/>
          </cell>
          <cell r="L19" t="str">
            <v/>
          </cell>
          <cell r="M19" t="str">
            <v>I</v>
          </cell>
        </row>
        <row r="20">
          <cell r="F20" t="str">
            <v>SLT-30A</v>
          </cell>
          <cell r="G20" t="str">
            <v/>
          </cell>
          <cell r="H20" t="str">
            <v>I</v>
          </cell>
          <cell r="I20" t="str">
            <v/>
          </cell>
          <cell r="J20" t="str">
            <v/>
          </cell>
          <cell r="K20" t="str">
            <v>U</v>
          </cell>
          <cell r="L20" t="str">
            <v/>
          </cell>
          <cell r="M20" t="str">
            <v>I, U</v>
          </cell>
        </row>
        <row r="21">
          <cell r="F21" t="str">
            <v>SLT-31</v>
          </cell>
          <cell r="G21" t="str">
            <v>G</v>
          </cell>
          <cell r="H21" t="str">
            <v>I</v>
          </cell>
          <cell r="I21" t="str">
            <v>IG</v>
          </cell>
          <cell r="J21" t="str">
            <v/>
          </cell>
          <cell r="K21" t="str">
            <v>U</v>
          </cell>
          <cell r="L21" t="str">
            <v/>
          </cell>
          <cell r="M21" t="str">
            <v>G, I, IG, U</v>
          </cell>
        </row>
        <row r="22">
          <cell r="F22" t="str">
            <v>SLT-34A</v>
          </cell>
          <cell r="G22" t="str">
            <v/>
          </cell>
          <cell r="H22" t="str">
            <v>I</v>
          </cell>
          <cell r="I22" t="str">
            <v/>
          </cell>
          <cell r="J22" t="str">
            <v/>
          </cell>
          <cell r="K22" t="str">
            <v>U</v>
          </cell>
          <cell r="L22" t="str">
            <v/>
          </cell>
          <cell r="M22" t="str">
            <v>I, U</v>
          </cell>
        </row>
        <row r="23">
          <cell r="F23" t="str">
            <v>SLT-35</v>
          </cell>
          <cell r="G23" t="str">
            <v/>
          </cell>
          <cell r="H23" t="str">
            <v>I</v>
          </cell>
          <cell r="I23" t="str">
            <v/>
          </cell>
          <cell r="J23" t="str">
            <v/>
          </cell>
          <cell r="K23" t="str">
            <v>U</v>
          </cell>
          <cell r="L23" t="str">
            <v/>
          </cell>
          <cell r="M23" t="str">
            <v xml:space="preserve">I, U </v>
          </cell>
        </row>
        <row r="24">
          <cell r="F24" t="str">
            <v>SLT-36</v>
          </cell>
          <cell r="G24" t="str">
            <v/>
          </cell>
          <cell r="H24" t="str">
            <v>I</v>
          </cell>
          <cell r="I24" t="str">
            <v/>
          </cell>
          <cell r="J24" t="str">
            <v/>
          </cell>
          <cell r="K24" t="str">
            <v>U</v>
          </cell>
          <cell r="L24" t="str">
            <v/>
          </cell>
          <cell r="M24" t="str">
            <v>I, U</v>
          </cell>
        </row>
        <row r="25">
          <cell r="F25" t="str">
            <v>SLT-37A</v>
          </cell>
          <cell r="G25" t="str">
            <v/>
          </cell>
          <cell r="H25" t="str">
            <v>I</v>
          </cell>
          <cell r="I25" t="str">
            <v/>
          </cell>
          <cell r="J25" t="str">
            <v/>
          </cell>
          <cell r="K25" t="str">
            <v>U</v>
          </cell>
          <cell r="L25" t="str">
            <v/>
          </cell>
          <cell r="M25" t="str">
            <v>I, U</v>
          </cell>
        </row>
        <row r="26">
          <cell r="F26" t="str">
            <v>SLT-38</v>
          </cell>
          <cell r="G26" t="str">
            <v/>
          </cell>
          <cell r="H26" t="str">
            <v>I</v>
          </cell>
          <cell r="I26" t="str">
            <v/>
          </cell>
          <cell r="J26" t="str">
            <v/>
          </cell>
          <cell r="K26" t="str">
            <v>U</v>
          </cell>
          <cell r="L26" t="str">
            <v/>
          </cell>
          <cell r="M26" t="str">
            <v>I, U</v>
          </cell>
        </row>
        <row r="27">
          <cell r="F27" t="str">
            <v>SLT-38A</v>
          </cell>
          <cell r="G27" t="str">
            <v/>
          </cell>
          <cell r="H27" t="str">
            <v>I</v>
          </cell>
          <cell r="I27" t="str">
            <v/>
          </cell>
          <cell r="J27" t="str">
            <v/>
          </cell>
          <cell r="K27" t="str">
            <v>U</v>
          </cell>
          <cell r="L27" t="str">
            <v/>
          </cell>
          <cell r="M27" t="str">
            <v>I, U</v>
          </cell>
        </row>
        <row r="28">
          <cell r="F28" t="str">
            <v>SLT-39</v>
          </cell>
          <cell r="G28" t="str">
            <v/>
          </cell>
          <cell r="H28" t="str">
            <v>I</v>
          </cell>
          <cell r="I28" t="str">
            <v/>
          </cell>
          <cell r="J28" t="str">
            <v/>
          </cell>
          <cell r="K28" t="str">
            <v>U</v>
          </cell>
          <cell r="L28" t="str">
            <v/>
          </cell>
          <cell r="M28" t="str">
            <v>I, U</v>
          </cell>
        </row>
        <row r="29">
          <cell r="F29" t="str">
            <v>SLT-4</v>
          </cell>
          <cell r="G29" t="str">
            <v/>
          </cell>
          <cell r="H29" t="str">
            <v>I</v>
          </cell>
          <cell r="I29" t="str">
            <v/>
          </cell>
          <cell r="J29" t="str">
            <v/>
          </cell>
          <cell r="K29" t="str">
            <v>U</v>
          </cell>
          <cell r="L29" t="str">
            <v/>
          </cell>
          <cell r="M29" t="str">
            <v>I, U</v>
          </cell>
        </row>
        <row r="30">
          <cell r="F30" t="str">
            <v>SLT-40</v>
          </cell>
          <cell r="G30" t="str">
            <v/>
          </cell>
          <cell r="H30" t="str">
            <v>I</v>
          </cell>
          <cell r="I30" t="str">
            <v/>
          </cell>
          <cell r="J30" t="str">
            <v/>
          </cell>
          <cell r="K30" t="str">
            <v>U</v>
          </cell>
          <cell r="L30" t="str">
            <v/>
          </cell>
          <cell r="M30" t="str">
            <v>I, U</v>
          </cell>
        </row>
        <row r="31">
          <cell r="F31" t="str">
            <v>SLT-40A</v>
          </cell>
          <cell r="G31" t="str">
            <v/>
          </cell>
          <cell r="H31" t="str">
            <v>I</v>
          </cell>
          <cell r="I31" t="str">
            <v/>
          </cell>
          <cell r="J31" t="str">
            <v/>
          </cell>
          <cell r="K31" t="str">
            <v>U</v>
          </cell>
          <cell r="L31" t="str">
            <v/>
          </cell>
          <cell r="M31" t="str">
            <v>I, U</v>
          </cell>
        </row>
        <row r="32">
          <cell r="F32" t="str">
            <v>SLT-42B</v>
          </cell>
          <cell r="G32" t="str">
            <v/>
          </cell>
          <cell r="H32" t="str">
            <v>I</v>
          </cell>
          <cell r="I32" t="str">
            <v>IG</v>
          </cell>
          <cell r="J32" t="str">
            <v/>
          </cell>
          <cell r="K32" t="str">
            <v>U</v>
          </cell>
          <cell r="L32" t="str">
            <v/>
          </cell>
          <cell r="M32" t="str">
            <v xml:space="preserve">I, IG, U </v>
          </cell>
        </row>
        <row r="33">
          <cell r="F33" t="str">
            <v>SLT-44</v>
          </cell>
          <cell r="G33" t="str">
            <v/>
          </cell>
          <cell r="H33" t="str">
            <v>I</v>
          </cell>
          <cell r="I33" t="str">
            <v/>
          </cell>
          <cell r="J33" t="str">
            <v/>
          </cell>
          <cell r="K33" t="str">
            <v>U</v>
          </cell>
          <cell r="L33" t="str">
            <v/>
          </cell>
          <cell r="M33" t="str">
            <v>I, U</v>
          </cell>
        </row>
        <row r="34">
          <cell r="F34" t="str">
            <v>SLT-45</v>
          </cell>
          <cell r="G34" t="str">
            <v>G</v>
          </cell>
          <cell r="H34" t="str">
            <v>I</v>
          </cell>
          <cell r="I34" t="str">
            <v/>
          </cell>
          <cell r="J34" t="str">
            <v/>
          </cell>
          <cell r="K34" t="str">
            <v>U</v>
          </cell>
          <cell r="L34" t="str">
            <v/>
          </cell>
          <cell r="M34" t="str">
            <v>G, I, U</v>
          </cell>
        </row>
        <row r="35">
          <cell r="F35" t="str">
            <v>SLT-5</v>
          </cell>
          <cell r="G35" t="str">
            <v/>
          </cell>
          <cell r="H35" t="str">
            <v>I</v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>I</v>
          </cell>
        </row>
        <row r="36">
          <cell r="F36" t="str">
            <v>SLT-6</v>
          </cell>
          <cell r="G36" t="str">
            <v/>
          </cell>
          <cell r="H36" t="str">
            <v>I</v>
          </cell>
          <cell r="I36" t="str">
            <v/>
          </cell>
          <cell r="J36" t="str">
            <v/>
          </cell>
          <cell r="K36" t="str">
            <v>U</v>
          </cell>
          <cell r="L36" t="str">
            <v/>
          </cell>
          <cell r="M36" t="str">
            <v>I, U</v>
          </cell>
        </row>
        <row r="37">
          <cell r="F37" t="str">
            <v>SLT-7</v>
          </cell>
          <cell r="G37" t="str">
            <v/>
          </cell>
          <cell r="H37" t="str">
            <v>I</v>
          </cell>
          <cell r="I37" t="str">
            <v/>
          </cell>
          <cell r="J37" t="str">
            <v/>
          </cell>
          <cell r="K37" t="str">
            <v>U</v>
          </cell>
          <cell r="L37" t="str">
            <v/>
          </cell>
          <cell r="M37" t="str">
            <v>I, U</v>
          </cell>
        </row>
        <row r="38">
          <cell r="F38" t="str">
            <v>SLT-9</v>
          </cell>
          <cell r="G38" t="str">
            <v/>
          </cell>
          <cell r="H38" t="str">
            <v>I</v>
          </cell>
          <cell r="I38" t="str">
            <v/>
          </cell>
          <cell r="J38" t="str">
            <v/>
          </cell>
          <cell r="K38" t="str">
            <v>U</v>
          </cell>
          <cell r="L38" t="str">
            <v/>
          </cell>
          <cell r="M38" t="str">
            <v>I, U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2"/>
  <sheetViews>
    <sheetView zoomScale="60" zoomScaleNormal="60" workbookViewId="0">
      <pane ySplit="1" topLeftCell="A2" activePane="bottomLeft" state="frozen"/>
      <selection pane="bottomLeft" activeCell="R58" sqref="R58"/>
    </sheetView>
  </sheetViews>
  <sheetFormatPr defaultRowHeight="14.4" x14ac:dyDescent="0.3"/>
  <cols>
    <col min="1" max="1" width="26.33203125" customWidth="1"/>
    <col min="2" max="2" width="34.33203125" customWidth="1"/>
    <col min="3" max="3" width="25.109375" customWidth="1"/>
    <col min="4" max="4" width="14.109375" customWidth="1"/>
    <col min="5" max="5" width="16" customWidth="1"/>
    <col min="6" max="6" width="12" customWidth="1"/>
    <col min="7" max="7" width="10.6640625" bestFit="1" customWidth="1"/>
    <col min="8" max="8" width="28.5546875" customWidth="1"/>
    <col min="9" max="9" width="11.88671875" customWidth="1"/>
    <col min="10" max="10" width="13.109375" customWidth="1"/>
    <col min="11" max="11" width="18.44140625" customWidth="1"/>
  </cols>
  <sheetData>
    <row r="1" spans="1:12" s="161" customFormat="1" ht="45.6" customHeight="1" x14ac:dyDescent="0.3">
      <c r="A1" s="158" t="s">
        <v>0</v>
      </c>
      <c r="B1" s="159" t="s">
        <v>1</v>
      </c>
      <c r="C1" s="159" t="s">
        <v>2</v>
      </c>
      <c r="D1" s="159" t="s">
        <v>3</v>
      </c>
      <c r="E1" s="159" t="s">
        <v>4</v>
      </c>
      <c r="F1" s="162" t="s">
        <v>149</v>
      </c>
      <c r="G1" s="163"/>
      <c r="H1" s="159" t="s">
        <v>5</v>
      </c>
      <c r="I1" s="162" t="s">
        <v>150</v>
      </c>
      <c r="J1" s="163"/>
      <c r="K1" s="159" t="s">
        <v>6</v>
      </c>
      <c r="L1" s="160" t="s">
        <v>7</v>
      </c>
    </row>
    <row r="2" spans="1:12" ht="19.2" customHeight="1" thickBot="1" x14ac:dyDescent="0.35">
      <c r="A2" s="59"/>
      <c r="B2" s="60"/>
      <c r="C2" s="60"/>
      <c r="D2" s="61"/>
      <c r="E2" s="61"/>
      <c r="F2" s="62" t="s">
        <v>8</v>
      </c>
      <c r="G2" s="62" t="s">
        <v>9</v>
      </c>
      <c r="H2" s="61"/>
      <c r="I2" s="62" t="s">
        <v>8</v>
      </c>
      <c r="J2" s="62" t="s">
        <v>9</v>
      </c>
      <c r="K2" s="61"/>
      <c r="L2" s="63"/>
    </row>
    <row r="3" spans="1:12" ht="20.399999999999999" customHeight="1" x14ac:dyDescent="0.3">
      <c r="A3" s="149" t="s">
        <v>10</v>
      </c>
      <c r="B3" s="117" t="s">
        <v>11</v>
      </c>
      <c r="C3" s="115" t="s">
        <v>12</v>
      </c>
      <c r="D3" s="115" t="s">
        <v>13</v>
      </c>
      <c r="E3" s="115" t="s">
        <v>14</v>
      </c>
      <c r="F3" s="121">
        <f>VLOOKUP(B3,'[1]Date Min_Max'!$A$2:$B$38,2,FALSE)</f>
        <v>28874</v>
      </c>
      <c r="G3" s="121">
        <f>VLOOKUP(B3,'[1]Date Min_Max'!$E$2:$F$38,2,FALSE)</f>
        <v>42180</v>
      </c>
      <c r="H3" s="115" t="s">
        <v>15</v>
      </c>
      <c r="I3" s="112">
        <v>30616</v>
      </c>
      <c r="J3" s="112">
        <v>30756</v>
      </c>
      <c r="K3" s="115" t="str">
        <f>VLOOKUP(B3,[1]Qualifiers!$F$2:$M$38,8,FALSE)</f>
        <v xml:space="preserve"> I, U</v>
      </c>
      <c r="L3" s="150">
        <v>1</v>
      </c>
    </row>
    <row r="4" spans="1:12" ht="17.399999999999999" customHeight="1" x14ac:dyDescent="0.3">
      <c r="A4" s="118"/>
      <c r="B4" s="119"/>
      <c r="C4" s="120"/>
      <c r="D4" s="120"/>
      <c r="E4" s="120"/>
      <c r="F4" s="120"/>
      <c r="G4" s="120"/>
      <c r="H4" s="120"/>
      <c r="I4" s="113">
        <v>30427</v>
      </c>
      <c r="J4" s="113">
        <v>30552</v>
      </c>
      <c r="K4" s="120"/>
      <c r="L4" s="116"/>
    </row>
    <row r="5" spans="1:12" ht="19.2" customHeight="1" x14ac:dyDescent="0.3">
      <c r="A5" s="151" t="s">
        <v>10</v>
      </c>
      <c r="B5" s="111" t="s">
        <v>16</v>
      </c>
      <c r="C5" s="110" t="s">
        <v>12</v>
      </c>
      <c r="D5" s="110" t="s">
        <v>162</v>
      </c>
      <c r="E5" s="110" t="s">
        <v>14</v>
      </c>
      <c r="F5" s="112">
        <f>VLOOKUP(B5,'[1]Date Min_Max'!$A$2:$B$38,2,FALSE)</f>
        <v>28874</v>
      </c>
      <c r="G5" s="112">
        <f>VLOOKUP(B5,'[1]Date Min_Max'!$E$2:$F$38,2,FALSE)</f>
        <v>42180</v>
      </c>
      <c r="H5" s="110" t="s">
        <v>15</v>
      </c>
      <c r="I5" s="112">
        <v>30427</v>
      </c>
      <c r="J5" s="112">
        <v>30552</v>
      </c>
      <c r="K5" s="110" t="str">
        <f>VLOOKUP(B5,[1]Qualifiers!$F$2:$M$38,8,FALSE)</f>
        <v>G, I, U</v>
      </c>
      <c r="L5" s="152">
        <v>1</v>
      </c>
    </row>
    <row r="6" spans="1:12" ht="20.399999999999999" customHeight="1" x14ac:dyDescent="0.3">
      <c r="A6" s="151" t="s">
        <v>10</v>
      </c>
      <c r="B6" s="111" t="s">
        <v>17</v>
      </c>
      <c r="C6" s="110" t="s">
        <v>12</v>
      </c>
      <c r="D6" s="110" t="s">
        <v>13</v>
      </c>
      <c r="E6" s="110" t="s">
        <v>14</v>
      </c>
      <c r="F6" s="112">
        <f>VLOOKUP(B6,'[1]Date Min_Max'!$A$2:$B$38,2,FALSE)</f>
        <v>28874</v>
      </c>
      <c r="G6" s="112">
        <f>VLOOKUP(B6,'[1]Date Min_Max'!$E$2:$F$38,2,FALSE)</f>
        <v>42180</v>
      </c>
      <c r="H6" s="110" t="s">
        <v>15</v>
      </c>
      <c r="I6" s="112" t="s">
        <v>19</v>
      </c>
      <c r="J6" s="112" t="s">
        <v>19</v>
      </c>
      <c r="K6" s="110" t="str">
        <f>VLOOKUP(B6,[1]Qualifiers!$F$2:$M$38,8,FALSE)</f>
        <v>I, U</v>
      </c>
      <c r="L6" s="152">
        <v>1</v>
      </c>
    </row>
    <row r="7" spans="1:12" ht="22.2" customHeight="1" x14ac:dyDescent="0.3">
      <c r="A7" s="151" t="s">
        <v>10</v>
      </c>
      <c r="B7" s="111" t="s">
        <v>18</v>
      </c>
      <c r="C7" s="110" t="s">
        <v>12</v>
      </c>
      <c r="D7" s="110" t="s">
        <v>13</v>
      </c>
      <c r="E7" s="110" t="s">
        <v>14</v>
      </c>
      <c r="F7" s="112">
        <f>VLOOKUP(B7,'[1]Date Min_Max'!$A$2:$B$38,2,FALSE)</f>
        <v>36390</v>
      </c>
      <c r="G7" s="112">
        <f>VLOOKUP(B7,'[1]Date Min_Max'!$E$2:$F$38,2,FALSE)</f>
        <v>42180</v>
      </c>
      <c r="H7" s="110" t="s">
        <v>15</v>
      </c>
      <c r="I7" s="112" t="s">
        <v>19</v>
      </c>
      <c r="J7" s="112" t="s">
        <v>19</v>
      </c>
      <c r="K7" s="110" t="str">
        <f>VLOOKUP(B7,[1]Qualifiers!$F$2:$M$38,8,FALSE)</f>
        <v>I, U</v>
      </c>
      <c r="L7" s="152">
        <v>1</v>
      </c>
    </row>
    <row r="8" spans="1:12" ht="16.2" customHeight="1" x14ac:dyDescent="0.3">
      <c r="A8" s="149" t="s">
        <v>10</v>
      </c>
      <c r="B8" s="117" t="s">
        <v>33</v>
      </c>
      <c r="C8" s="115" t="s">
        <v>12</v>
      </c>
      <c r="D8" s="115" t="s">
        <v>21</v>
      </c>
      <c r="E8" s="115" t="s">
        <v>14</v>
      </c>
      <c r="F8" s="121">
        <v>32603</v>
      </c>
      <c r="G8" s="121">
        <v>42558.387499999997</v>
      </c>
      <c r="H8" s="115" t="s">
        <v>22</v>
      </c>
      <c r="I8" s="112" t="s">
        <v>35</v>
      </c>
      <c r="J8" s="112" t="s">
        <v>36</v>
      </c>
      <c r="K8" s="123" t="s">
        <v>34</v>
      </c>
      <c r="L8" s="150">
        <v>1</v>
      </c>
    </row>
    <row r="9" spans="1:12" ht="17.399999999999999" customHeight="1" x14ac:dyDescent="0.3">
      <c r="A9" s="118"/>
      <c r="B9" s="119"/>
      <c r="C9" s="120"/>
      <c r="D9" s="120"/>
      <c r="E9" s="120"/>
      <c r="F9" s="122"/>
      <c r="G9" s="122"/>
      <c r="H9" s="120"/>
      <c r="I9" s="113" t="s">
        <v>37</v>
      </c>
      <c r="J9" s="113" t="s">
        <v>38</v>
      </c>
      <c r="K9" s="124"/>
      <c r="L9" s="116"/>
    </row>
    <row r="10" spans="1:12" ht="18.600000000000001" customHeight="1" x14ac:dyDescent="0.3">
      <c r="A10" s="149" t="s">
        <v>10</v>
      </c>
      <c r="B10" s="117" t="s">
        <v>154</v>
      </c>
      <c r="C10" s="115" t="s">
        <v>12</v>
      </c>
      <c r="D10" s="115" t="s">
        <v>13</v>
      </c>
      <c r="E10" s="115" t="s">
        <v>14</v>
      </c>
      <c r="F10" s="121">
        <v>26679</v>
      </c>
      <c r="G10" s="121">
        <v>42527</v>
      </c>
      <c r="H10" s="115" t="s">
        <v>32</v>
      </c>
      <c r="I10" s="112" t="s">
        <v>155</v>
      </c>
      <c r="J10" s="112" t="s">
        <v>156</v>
      </c>
      <c r="K10" s="123" t="s">
        <v>159</v>
      </c>
      <c r="L10" s="150">
        <v>1</v>
      </c>
    </row>
    <row r="11" spans="1:12" ht="19.2" customHeight="1" x14ac:dyDescent="0.3">
      <c r="A11" s="118"/>
      <c r="B11" s="119"/>
      <c r="C11" s="120"/>
      <c r="D11" s="120"/>
      <c r="E11" s="120"/>
      <c r="F11" s="122"/>
      <c r="G11" s="122"/>
      <c r="H11" s="120"/>
      <c r="I11" s="113" t="s">
        <v>157</v>
      </c>
      <c r="J11" s="113" t="s">
        <v>158</v>
      </c>
      <c r="K11" s="124"/>
      <c r="L11" s="116"/>
    </row>
    <row r="12" spans="1:12" ht="36" customHeight="1" x14ac:dyDescent="0.3">
      <c r="A12" s="151" t="s">
        <v>10</v>
      </c>
      <c r="B12" s="111" t="s">
        <v>20</v>
      </c>
      <c r="C12" s="110" t="s">
        <v>12</v>
      </c>
      <c r="D12" s="110" t="s">
        <v>21</v>
      </c>
      <c r="E12" s="110" t="s">
        <v>14</v>
      </c>
      <c r="F12" s="112">
        <v>33158.489583333336</v>
      </c>
      <c r="G12" s="112">
        <v>42502.430555555555</v>
      </c>
      <c r="H12" s="110" t="s">
        <v>22</v>
      </c>
      <c r="I12" s="112" t="s">
        <v>19</v>
      </c>
      <c r="J12" s="112" t="s">
        <v>19</v>
      </c>
      <c r="K12" s="114" t="s">
        <v>23</v>
      </c>
      <c r="L12" s="152">
        <v>1</v>
      </c>
    </row>
    <row r="13" spans="1:12" ht="40.200000000000003" customHeight="1" x14ac:dyDescent="0.3">
      <c r="A13" s="151" t="s">
        <v>10</v>
      </c>
      <c r="B13" s="111" t="s">
        <v>39</v>
      </c>
      <c r="C13" s="110" t="s">
        <v>12</v>
      </c>
      <c r="D13" s="110" t="s">
        <v>21</v>
      </c>
      <c r="E13" s="110" t="s">
        <v>14</v>
      </c>
      <c r="F13" s="112">
        <v>33158.510416666664</v>
      </c>
      <c r="G13" s="112">
        <v>42502.453472222223</v>
      </c>
      <c r="H13" s="110" t="s">
        <v>22</v>
      </c>
      <c r="I13" s="112" t="s">
        <v>19</v>
      </c>
      <c r="J13" s="112" t="s">
        <v>19</v>
      </c>
      <c r="K13" s="114" t="s">
        <v>40</v>
      </c>
      <c r="L13" s="152">
        <v>1</v>
      </c>
    </row>
    <row r="14" spans="1:12" ht="34.200000000000003" customHeight="1" x14ac:dyDescent="0.3">
      <c r="A14" s="151" t="s">
        <v>10</v>
      </c>
      <c r="B14" s="111" t="s">
        <v>41</v>
      </c>
      <c r="C14" s="110" t="s">
        <v>12</v>
      </c>
      <c r="D14" s="110" t="s">
        <v>21</v>
      </c>
      <c r="E14" s="110" t="s">
        <v>14</v>
      </c>
      <c r="F14" s="112">
        <v>33158.529861111114</v>
      </c>
      <c r="G14" s="112">
        <v>42558.434027777781</v>
      </c>
      <c r="H14" s="110" t="s">
        <v>22</v>
      </c>
      <c r="I14" s="112" t="s">
        <v>19</v>
      </c>
      <c r="J14" s="112" t="s">
        <v>19</v>
      </c>
      <c r="K14" s="114" t="s">
        <v>34</v>
      </c>
      <c r="L14" s="152">
        <v>1</v>
      </c>
    </row>
    <row r="15" spans="1:12" ht="37.950000000000003" customHeight="1" x14ac:dyDescent="0.3">
      <c r="A15" s="151" t="s">
        <v>10</v>
      </c>
      <c r="B15" s="111" t="s">
        <v>42</v>
      </c>
      <c r="C15" s="110" t="s">
        <v>12</v>
      </c>
      <c r="D15" s="110" t="s">
        <v>21</v>
      </c>
      <c r="E15" s="110" t="s">
        <v>14</v>
      </c>
      <c r="F15" s="112">
        <v>37970.59097222222</v>
      </c>
      <c r="G15" s="112">
        <v>42558.484027777777</v>
      </c>
      <c r="H15" s="110" t="s">
        <v>22</v>
      </c>
      <c r="I15" s="112" t="s">
        <v>19</v>
      </c>
      <c r="J15" s="112" t="s">
        <v>19</v>
      </c>
      <c r="K15" s="114" t="s">
        <v>43</v>
      </c>
      <c r="L15" s="152">
        <v>1</v>
      </c>
    </row>
    <row r="16" spans="1:12" ht="51.6" customHeight="1" x14ac:dyDescent="0.3">
      <c r="A16" s="151" t="s">
        <v>10</v>
      </c>
      <c r="B16" s="111" t="s">
        <v>44</v>
      </c>
      <c r="C16" s="110" t="s">
        <v>12</v>
      </c>
      <c r="D16" s="110" t="s">
        <v>21</v>
      </c>
      <c r="E16" s="110" t="s">
        <v>14</v>
      </c>
      <c r="F16" s="112">
        <v>33158.667361111111</v>
      </c>
      <c r="G16" s="112">
        <v>42558.524305555555</v>
      </c>
      <c r="H16" s="110" t="s">
        <v>22</v>
      </c>
      <c r="I16" s="112" t="s">
        <v>19</v>
      </c>
      <c r="J16" s="112" t="s">
        <v>19</v>
      </c>
      <c r="K16" s="114" t="s">
        <v>45</v>
      </c>
      <c r="L16" s="152">
        <v>1</v>
      </c>
    </row>
    <row r="17" spans="1:12" ht="28.8" x14ac:dyDescent="0.3">
      <c r="A17" s="151" t="s">
        <v>10</v>
      </c>
      <c r="B17" s="111" t="s">
        <v>24</v>
      </c>
      <c r="C17" s="110" t="s">
        <v>12</v>
      </c>
      <c r="D17" s="110" t="s">
        <v>163</v>
      </c>
      <c r="E17" s="110" t="s">
        <v>14</v>
      </c>
      <c r="F17" s="112">
        <v>35592.401388888888</v>
      </c>
      <c r="G17" s="112">
        <v>42502.405555555553</v>
      </c>
      <c r="H17" s="110" t="s">
        <v>22</v>
      </c>
      <c r="I17" s="112" t="s">
        <v>19</v>
      </c>
      <c r="J17" s="112" t="s">
        <v>19</v>
      </c>
      <c r="K17" s="114" t="s">
        <v>25</v>
      </c>
      <c r="L17" s="152">
        <v>1</v>
      </c>
    </row>
    <row r="18" spans="1:12" ht="28.8" x14ac:dyDescent="0.3">
      <c r="A18" s="151" t="s">
        <v>10</v>
      </c>
      <c r="B18" s="93" t="s">
        <v>203</v>
      </c>
      <c r="C18" s="110" t="s">
        <v>12</v>
      </c>
      <c r="D18" s="110" t="s">
        <v>21</v>
      </c>
      <c r="E18" s="110" t="s">
        <v>14</v>
      </c>
      <c r="F18" s="112">
        <v>33158</v>
      </c>
      <c r="G18" s="94" t="s">
        <v>205</v>
      </c>
      <c r="H18" s="110" t="s">
        <v>22</v>
      </c>
      <c r="I18" s="112" t="s">
        <v>19</v>
      </c>
      <c r="J18" s="112" t="s">
        <v>19</v>
      </c>
      <c r="K18" s="114" t="s">
        <v>201</v>
      </c>
      <c r="L18" s="152">
        <v>1</v>
      </c>
    </row>
    <row r="19" spans="1:12" ht="30.6" customHeight="1" x14ac:dyDescent="0.3">
      <c r="A19" s="151" t="s">
        <v>10</v>
      </c>
      <c r="B19" s="93" t="s">
        <v>204</v>
      </c>
      <c r="C19" s="110" t="s">
        <v>12</v>
      </c>
      <c r="D19" s="110" t="s">
        <v>21</v>
      </c>
      <c r="E19" s="110" t="s">
        <v>14</v>
      </c>
      <c r="F19" s="112">
        <v>37818</v>
      </c>
      <c r="G19" s="94" t="s">
        <v>205</v>
      </c>
      <c r="H19" s="110" t="s">
        <v>22</v>
      </c>
      <c r="I19" s="112" t="s">
        <v>19</v>
      </c>
      <c r="J19" s="112" t="s">
        <v>19</v>
      </c>
      <c r="K19" s="114" t="s">
        <v>202</v>
      </c>
      <c r="L19" s="152">
        <v>1</v>
      </c>
    </row>
    <row r="20" spans="1:12" x14ac:dyDescent="0.3">
      <c r="A20" s="130" t="s">
        <v>10</v>
      </c>
      <c r="B20" s="128" t="s">
        <v>30</v>
      </c>
      <c r="C20" s="132" t="s">
        <v>12</v>
      </c>
      <c r="D20" s="132" t="s">
        <v>13</v>
      </c>
      <c r="E20" s="132" t="s">
        <v>14</v>
      </c>
      <c r="F20" s="134">
        <f>VLOOKUP(B20,'[1]Date Min_Max'!$A$2:$B$38,2,FALSE)</f>
        <v>28874</v>
      </c>
      <c r="G20" s="134">
        <f>VLOOKUP(B20,'[1]Date Min_Max'!$E$2:$F$38,2,FALSE)</f>
        <v>42180</v>
      </c>
      <c r="H20" s="132" t="s">
        <v>15</v>
      </c>
      <c r="I20" s="101">
        <v>40217</v>
      </c>
      <c r="J20" s="101">
        <v>40371</v>
      </c>
      <c r="K20" s="132" t="str">
        <f>VLOOKUP(B20,[1]Qualifiers!$F$2:$M$38,8,FALSE)</f>
        <v>I, IG, J, U, UJ</v>
      </c>
      <c r="L20" s="136">
        <v>2</v>
      </c>
    </row>
    <row r="21" spans="1:12" x14ac:dyDescent="0.3">
      <c r="A21" s="129"/>
      <c r="B21" s="131"/>
      <c r="C21" s="133"/>
      <c r="D21" s="133"/>
      <c r="E21" s="133"/>
      <c r="F21" s="133"/>
      <c r="G21" s="133"/>
      <c r="H21" s="133"/>
      <c r="I21" s="64">
        <v>30950</v>
      </c>
      <c r="J21" s="64">
        <v>31071</v>
      </c>
      <c r="K21" s="133"/>
      <c r="L21" s="135"/>
    </row>
    <row r="22" spans="1:12" x14ac:dyDescent="0.3">
      <c r="A22" s="130"/>
      <c r="B22" s="128"/>
      <c r="C22" s="132"/>
      <c r="D22" s="132"/>
      <c r="E22" s="132"/>
      <c r="F22" s="132"/>
      <c r="G22" s="132"/>
      <c r="H22" s="132"/>
      <c r="I22" s="101">
        <v>30616</v>
      </c>
      <c r="J22" s="101">
        <v>30756</v>
      </c>
      <c r="K22" s="132"/>
      <c r="L22" s="136"/>
    </row>
    <row r="23" spans="1:12" x14ac:dyDescent="0.3">
      <c r="A23" s="130"/>
      <c r="B23" s="128"/>
      <c r="C23" s="132"/>
      <c r="D23" s="132"/>
      <c r="E23" s="132"/>
      <c r="F23" s="132"/>
      <c r="G23" s="132"/>
      <c r="H23" s="132"/>
      <c r="I23" s="101">
        <v>30427</v>
      </c>
      <c r="J23" s="101">
        <v>30552</v>
      </c>
      <c r="K23" s="132"/>
      <c r="L23" s="136"/>
    </row>
    <row r="24" spans="1:12" x14ac:dyDescent="0.3">
      <c r="A24" s="130" t="s">
        <v>10</v>
      </c>
      <c r="B24" s="128" t="s">
        <v>75</v>
      </c>
      <c r="C24" s="132" t="s">
        <v>12</v>
      </c>
      <c r="D24" s="132" t="s">
        <v>13</v>
      </c>
      <c r="E24" s="132" t="s">
        <v>14</v>
      </c>
      <c r="F24" s="134">
        <f>VLOOKUP(B24,'[1]Date Min_Max'!$A$2:$B$38,2,FALSE)</f>
        <v>37214</v>
      </c>
      <c r="G24" s="134">
        <f>VLOOKUP(B24,'[1]Date Min_Max'!$E$2:$F$38,2,FALSE)</f>
        <v>42185</v>
      </c>
      <c r="H24" s="132" t="s">
        <v>32</v>
      </c>
      <c r="I24" s="101">
        <v>41689</v>
      </c>
      <c r="J24" s="101">
        <v>41814</v>
      </c>
      <c r="K24" s="132" t="str">
        <f>VLOOKUP(B24,[1]Qualifiers!$F$2:$M$38,8,FALSE)</f>
        <v>I, U</v>
      </c>
      <c r="L24" s="136">
        <v>2</v>
      </c>
    </row>
    <row r="25" spans="1:12" x14ac:dyDescent="0.3">
      <c r="A25" s="129"/>
      <c r="B25" s="131"/>
      <c r="C25" s="133"/>
      <c r="D25" s="133"/>
      <c r="E25" s="133"/>
      <c r="F25" s="133"/>
      <c r="G25" s="133"/>
      <c r="H25" s="133"/>
      <c r="I25" s="64">
        <v>40801</v>
      </c>
      <c r="J25" s="64">
        <v>41044</v>
      </c>
      <c r="K25" s="133"/>
      <c r="L25" s="135"/>
    </row>
    <row r="26" spans="1:12" ht="17.399999999999999" customHeight="1" x14ac:dyDescent="0.3">
      <c r="A26" s="109" t="s">
        <v>10</v>
      </c>
      <c r="B26" s="99" t="s">
        <v>51</v>
      </c>
      <c r="C26" s="100" t="s">
        <v>12</v>
      </c>
      <c r="D26" s="100" t="s">
        <v>13</v>
      </c>
      <c r="E26" s="100" t="s">
        <v>14</v>
      </c>
      <c r="F26" s="101">
        <f>VLOOKUP(B26,'[1]Date Min_Max'!$A$2:$B$38,2,FALSE)</f>
        <v>37214</v>
      </c>
      <c r="G26" s="101">
        <f>VLOOKUP(B26,'[1]Date Min_Max'!$E$2:$F$38,2,FALSE)</f>
        <v>42172</v>
      </c>
      <c r="H26" s="100" t="s">
        <v>27</v>
      </c>
      <c r="I26" s="101">
        <v>40815</v>
      </c>
      <c r="J26" s="101">
        <v>40949</v>
      </c>
      <c r="K26" s="100" t="str">
        <f>VLOOKUP(B26,[1]Qualifiers!$F$2:$M$38,8,FALSE)</f>
        <v>G, I, IG, U</v>
      </c>
      <c r="L26" s="108">
        <v>2</v>
      </c>
    </row>
    <row r="27" spans="1:12" ht="20.399999999999999" customHeight="1" x14ac:dyDescent="0.3">
      <c r="A27" s="109" t="s">
        <v>10</v>
      </c>
      <c r="B27" s="99" t="s">
        <v>53</v>
      </c>
      <c r="C27" s="100" t="s">
        <v>12</v>
      </c>
      <c r="D27" s="100" t="s">
        <v>13</v>
      </c>
      <c r="E27" s="100" t="s">
        <v>14</v>
      </c>
      <c r="F27" s="101">
        <f>VLOOKUP(B27,'[1]Date Min_Max'!$A$2:$B$38,2,FALSE)</f>
        <v>37215</v>
      </c>
      <c r="G27" s="101">
        <f>VLOOKUP(B27,'[1]Date Min_Max'!$E$2:$F$38,2,FALSE)</f>
        <v>42172</v>
      </c>
      <c r="H27" s="100" t="s">
        <v>27</v>
      </c>
      <c r="I27" s="101">
        <v>40815</v>
      </c>
      <c r="J27" s="101">
        <v>40949</v>
      </c>
      <c r="K27" s="100" t="str">
        <f>VLOOKUP(B27,[1]Qualifiers!$F$2:$M$38,8,FALSE)</f>
        <v>G, I, IG, U</v>
      </c>
      <c r="L27" s="108">
        <v>2</v>
      </c>
    </row>
    <row r="28" spans="1:12" x14ac:dyDescent="0.3">
      <c r="A28" s="130" t="s">
        <v>10</v>
      </c>
      <c r="B28" s="128" t="s">
        <v>54</v>
      </c>
      <c r="C28" s="132" t="s">
        <v>12</v>
      </c>
      <c r="D28" s="132" t="s">
        <v>13</v>
      </c>
      <c r="E28" s="132" t="s">
        <v>14</v>
      </c>
      <c r="F28" s="134">
        <f>VLOOKUP(B28,'[1]Date Min_Max'!$A$2:$B$38,2,FALSE)</f>
        <v>37215</v>
      </c>
      <c r="G28" s="134">
        <f>VLOOKUP(B28,'[1]Date Min_Max'!$E$2:$F$38,2,FALSE)</f>
        <v>42172</v>
      </c>
      <c r="H28" s="132" t="s">
        <v>27</v>
      </c>
      <c r="I28" s="101">
        <v>40815</v>
      </c>
      <c r="J28" s="101">
        <v>40949</v>
      </c>
      <c r="K28" s="132" t="str">
        <f>VLOOKUP(B28,[1]Qualifiers!$F$2:$M$38,8,FALSE)</f>
        <v>G, I, U</v>
      </c>
      <c r="L28" s="136">
        <v>2</v>
      </c>
    </row>
    <row r="29" spans="1:12" x14ac:dyDescent="0.3">
      <c r="A29" s="129"/>
      <c r="B29" s="131"/>
      <c r="C29" s="133"/>
      <c r="D29" s="133"/>
      <c r="E29" s="133"/>
      <c r="F29" s="133"/>
      <c r="G29" s="133"/>
      <c r="H29" s="133"/>
      <c r="I29" s="64">
        <v>40311</v>
      </c>
      <c r="J29" s="64">
        <v>40479</v>
      </c>
      <c r="K29" s="133"/>
      <c r="L29" s="135"/>
    </row>
    <row r="30" spans="1:12" x14ac:dyDescent="0.3">
      <c r="A30" s="130" t="s">
        <v>10</v>
      </c>
      <c r="B30" s="128" t="s">
        <v>56</v>
      </c>
      <c r="C30" s="132" t="s">
        <v>12</v>
      </c>
      <c r="D30" s="132" t="s">
        <v>13</v>
      </c>
      <c r="E30" s="132" t="s">
        <v>14</v>
      </c>
      <c r="F30" s="134">
        <f>VLOOKUP(B30,'[1]Date Min_Max'!$A$2:$B$38,2,FALSE)</f>
        <v>37215</v>
      </c>
      <c r="G30" s="134">
        <f>VLOOKUP(B30,'[1]Date Min_Max'!$E$2:$F$38,2,FALSE)</f>
        <v>42172</v>
      </c>
      <c r="H30" s="132" t="s">
        <v>32</v>
      </c>
      <c r="I30" s="101">
        <v>40961</v>
      </c>
      <c r="J30" s="101">
        <v>41143</v>
      </c>
      <c r="K30" s="132" t="str">
        <f>VLOOKUP(B30,[1]Qualifiers!$F$2:$M$38,8,FALSE)</f>
        <v>G, I, U</v>
      </c>
      <c r="L30" s="136">
        <v>2</v>
      </c>
    </row>
    <row r="31" spans="1:12" x14ac:dyDescent="0.3">
      <c r="A31" s="129"/>
      <c r="B31" s="131"/>
      <c r="C31" s="133"/>
      <c r="D31" s="133"/>
      <c r="E31" s="133"/>
      <c r="F31" s="133"/>
      <c r="G31" s="133"/>
      <c r="H31" s="133"/>
      <c r="I31" s="64">
        <v>40815</v>
      </c>
      <c r="J31" s="64">
        <v>40949</v>
      </c>
      <c r="K31" s="133"/>
      <c r="L31" s="135"/>
    </row>
    <row r="32" spans="1:12" x14ac:dyDescent="0.3">
      <c r="A32" s="130" t="s">
        <v>10</v>
      </c>
      <c r="B32" s="128" t="s">
        <v>57</v>
      </c>
      <c r="C32" s="132" t="s">
        <v>12</v>
      </c>
      <c r="D32" s="132" t="s">
        <v>13</v>
      </c>
      <c r="E32" s="132" t="s">
        <v>14</v>
      </c>
      <c r="F32" s="134">
        <f>VLOOKUP(B32,'[1]Date Min_Max'!$A$2:$B$38,2,FALSE)</f>
        <v>37215</v>
      </c>
      <c r="G32" s="134">
        <f>VLOOKUP(B32,'[1]Date Min_Max'!$E$2:$F$38,2,FALSE)</f>
        <v>42158</v>
      </c>
      <c r="H32" s="132" t="s">
        <v>32</v>
      </c>
      <c r="I32" s="101">
        <v>40801</v>
      </c>
      <c r="J32" s="101">
        <v>41059</v>
      </c>
      <c r="K32" s="132" t="str">
        <f>VLOOKUP(B32,[1]Qualifiers!$F$2:$M$38,8,FALSE)</f>
        <v>G, I, U</v>
      </c>
      <c r="L32" s="136">
        <v>2</v>
      </c>
    </row>
    <row r="33" spans="1:12" x14ac:dyDescent="0.3">
      <c r="A33" s="129"/>
      <c r="B33" s="131"/>
      <c r="C33" s="133"/>
      <c r="D33" s="133"/>
      <c r="E33" s="133"/>
      <c r="F33" s="133"/>
      <c r="G33" s="133"/>
      <c r="H33" s="133"/>
      <c r="I33" s="64">
        <v>39134</v>
      </c>
      <c r="J33" s="64">
        <v>39288</v>
      </c>
      <c r="K33" s="133"/>
      <c r="L33" s="135"/>
    </row>
    <row r="34" spans="1:12" x14ac:dyDescent="0.3">
      <c r="A34" s="130" t="s">
        <v>10</v>
      </c>
      <c r="B34" s="128" t="s">
        <v>61</v>
      </c>
      <c r="C34" s="132" t="s">
        <v>12</v>
      </c>
      <c r="D34" s="132" t="s">
        <v>13</v>
      </c>
      <c r="E34" s="132" t="s">
        <v>14</v>
      </c>
      <c r="F34" s="134">
        <f>VLOOKUP(B34,'[1]Date Min_Max'!$A$2:$B$38,2,FALSE)</f>
        <v>37215</v>
      </c>
      <c r="G34" s="134">
        <f>VLOOKUP(B34,'[1]Date Min_Max'!$E$2:$F$38,2,FALSE)</f>
        <v>42130</v>
      </c>
      <c r="H34" s="132" t="s">
        <v>32</v>
      </c>
      <c r="I34" s="101">
        <v>40815</v>
      </c>
      <c r="J34" s="101">
        <v>41059</v>
      </c>
      <c r="K34" s="132" t="str">
        <f>VLOOKUP(B34,[1]Qualifiers!$F$2:$M$38,8,FALSE)</f>
        <v>G, I, IG, U</v>
      </c>
      <c r="L34" s="136">
        <v>2</v>
      </c>
    </row>
    <row r="35" spans="1:12" x14ac:dyDescent="0.3">
      <c r="A35" s="129"/>
      <c r="B35" s="131"/>
      <c r="C35" s="133"/>
      <c r="D35" s="133"/>
      <c r="E35" s="133"/>
      <c r="F35" s="133"/>
      <c r="G35" s="133"/>
      <c r="H35" s="133"/>
      <c r="I35" s="64">
        <v>37867</v>
      </c>
      <c r="J35" s="64">
        <v>37958</v>
      </c>
      <c r="K35" s="133"/>
      <c r="L35" s="135"/>
    </row>
    <row r="36" spans="1:12" ht="18.600000000000001" customHeight="1" x14ac:dyDescent="0.3">
      <c r="A36" s="109" t="s">
        <v>10</v>
      </c>
      <c r="B36" s="99" t="s">
        <v>62</v>
      </c>
      <c r="C36" s="100" t="s">
        <v>12</v>
      </c>
      <c r="D36" s="100" t="s">
        <v>13</v>
      </c>
      <c r="E36" s="100" t="s">
        <v>14</v>
      </c>
      <c r="F36" s="101">
        <f>VLOOKUP(B36,'[1]Date Min_Max'!$A$2:$B$38,2,FALSE)</f>
        <v>39204</v>
      </c>
      <c r="G36" s="101">
        <f>VLOOKUP(B36,'[1]Date Min_Max'!$E$2:$F$38,2,FALSE)</f>
        <v>42185</v>
      </c>
      <c r="H36" s="100" t="s">
        <v>27</v>
      </c>
      <c r="I36" s="101">
        <v>40815</v>
      </c>
      <c r="J36" s="101">
        <v>41030</v>
      </c>
      <c r="K36" s="100" t="str">
        <f>VLOOKUP(B36,[1]Qualifiers!$F$2:$M$38,8,FALSE)</f>
        <v>I, U</v>
      </c>
      <c r="L36" s="108">
        <v>2</v>
      </c>
    </row>
    <row r="37" spans="1:12" x14ac:dyDescent="0.3">
      <c r="A37" s="130" t="s">
        <v>10</v>
      </c>
      <c r="B37" s="128" t="s">
        <v>64</v>
      </c>
      <c r="C37" s="132" t="s">
        <v>12</v>
      </c>
      <c r="D37" s="132" t="s">
        <v>162</v>
      </c>
      <c r="E37" s="132" t="s">
        <v>14</v>
      </c>
      <c r="F37" s="134">
        <f>VLOOKUP(B37,'[1]Date Min_Max'!$A$2:$B$38,2,FALSE)</f>
        <v>37215</v>
      </c>
      <c r="G37" s="134">
        <f>VLOOKUP(B37,'[1]Date Min_Max'!$E$2:$F$38,2,FALSE)</f>
        <v>42073</v>
      </c>
      <c r="H37" s="132" t="s">
        <v>65</v>
      </c>
      <c r="I37" s="101">
        <v>41884</v>
      </c>
      <c r="J37" s="101">
        <v>42073</v>
      </c>
      <c r="K37" s="132" t="str">
        <f>VLOOKUP(B37,[1]Qualifiers!$F$2:$M$38,8,FALSE)</f>
        <v>I, U</v>
      </c>
      <c r="L37" s="136">
        <v>2</v>
      </c>
    </row>
    <row r="38" spans="1:12" x14ac:dyDescent="0.3">
      <c r="A38" s="129"/>
      <c r="B38" s="131"/>
      <c r="C38" s="133"/>
      <c r="D38" s="133"/>
      <c r="E38" s="133"/>
      <c r="F38" s="133"/>
      <c r="G38" s="133"/>
      <c r="H38" s="133"/>
      <c r="I38" s="64">
        <v>41674</v>
      </c>
      <c r="J38" s="64">
        <v>41814</v>
      </c>
      <c r="K38" s="133"/>
      <c r="L38" s="135"/>
    </row>
    <row r="39" spans="1:12" x14ac:dyDescent="0.3">
      <c r="A39" s="130"/>
      <c r="B39" s="128"/>
      <c r="C39" s="132"/>
      <c r="D39" s="132"/>
      <c r="E39" s="132"/>
      <c r="F39" s="132"/>
      <c r="G39" s="132"/>
      <c r="H39" s="132"/>
      <c r="I39" s="101">
        <v>41059</v>
      </c>
      <c r="J39" s="101">
        <v>41171</v>
      </c>
      <c r="K39" s="132"/>
      <c r="L39" s="136"/>
    </row>
    <row r="40" spans="1:12" x14ac:dyDescent="0.3">
      <c r="A40" s="130"/>
      <c r="B40" s="128"/>
      <c r="C40" s="132"/>
      <c r="D40" s="132"/>
      <c r="E40" s="132"/>
      <c r="F40" s="132"/>
      <c r="G40" s="132"/>
      <c r="H40" s="132"/>
      <c r="I40" s="101">
        <v>40801</v>
      </c>
      <c r="J40" s="101">
        <v>41059</v>
      </c>
      <c r="K40" s="132"/>
      <c r="L40" s="136"/>
    </row>
    <row r="41" spans="1:12" x14ac:dyDescent="0.3">
      <c r="A41" s="130"/>
      <c r="B41" s="128"/>
      <c r="C41" s="132"/>
      <c r="D41" s="132"/>
      <c r="E41" s="132"/>
      <c r="F41" s="132"/>
      <c r="G41" s="132"/>
      <c r="H41" s="132"/>
      <c r="I41" s="101">
        <v>37867</v>
      </c>
      <c r="J41" s="101">
        <v>37978</v>
      </c>
      <c r="K41" s="132"/>
      <c r="L41" s="136"/>
    </row>
    <row r="42" spans="1:12" ht="16.2" customHeight="1" x14ac:dyDescent="0.3">
      <c r="A42" s="109" t="s">
        <v>10</v>
      </c>
      <c r="B42" s="99" t="s">
        <v>66</v>
      </c>
      <c r="C42" s="100" t="s">
        <v>12</v>
      </c>
      <c r="D42" s="100" t="s">
        <v>162</v>
      </c>
      <c r="E42" s="100" t="s">
        <v>14</v>
      </c>
      <c r="F42" s="101">
        <f>VLOOKUP(B42,'[1]Date Min_Max'!$A$2:$B$38,2,FALSE)</f>
        <v>37642</v>
      </c>
      <c r="G42" s="101">
        <f>VLOOKUP(B42,'[1]Date Min_Max'!$E$2:$F$38,2,FALSE)</f>
        <v>42185</v>
      </c>
      <c r="H42" s="100" t="s">
        <v>27</v>
      </c>
      <c r="I42" s="101">
        <v>40815</v>
      </c>
      <c r="J42" s="101">
        <v>41030</v>
      </c>
      <c r="K42" s="100" t="str">
        <f>VLOOKUP(B42,[1]Qualifiers!$F$2:$M$38,8,FALSE)</f>
        <v>I, U</v>
      </c>
      <c r="L42" s="108">
        <v>2</v>
      </c>
    </row>
    <row r="43" spans="1:12" x14ac:dyDescent="0.3">
      <c r="A43" s="130" t="s">
        <v>10</v>
      </c>
      <c r="B43" s="128" t="s">
        <v>67</v>
      </c>
      <c r="C43" s="132" t="s">
        <v>12</v>
      </c>
      <c r="D43" s="132" t="s">
        <v>13</v>
      </c>
      <c r="E43" s="132" t="s">
        <v>14</v>
      </c>
      <c r="F43" s="134">
        <f>VLOOKUP(B43,'[1]Date Min_Max'!$A$2:$B$38,2,FALSE)</f>
        <v>37215</v>
      </c>
      <c r="G43" s="134">
        <f>VLOOKUP(B43,'[1]Date Min_Max'!$E$2:$F$38,2,FALSE)</f>
        <v>41856</v>
      </c>
      <c r="H43" s="132" t="s">
        <v>32</v>
      </c>
      <c r="I43" s="101">
        <v>41674</v>
      </c>
      <c r="J43" s="101">
        <v>41814</v>
      </c>
      <c r="K43" s="132" t="str">
        <f>VLOOKUP(B43,[1]Qualifiers!$F$2:$M$38,8,FALSE)</f>
        <v>I, U</v>
      </c>
      <c r="L43" s="136">
        <v>2</v>
      </c>
    </row>
    <row r="44" spans="1:12" x14ac:dyDescent="0.3">
      <c r="A44" s="129"/>
      <c r="B44" s="131"/>
      <c r="C44" s="133"/>
      <c r="D44" s="133"/>
      <c r="E44" s="133"/>
      <c r="F44" s="133"/>
      <c r="G44" s="133"/>
      <c r="H44" s="133"/>
      <c r="I44" s="64">
        <v>41577</v>
      </c>
      <c r="J44" s="64">
        <v>41674</v>
      </c>
      <c r="K44" s="133"/>
      <c r="L44" s="135"/>
    </row>
    <row r="45" spans="1:12" x14ac:dyDescent="0.3">
      <c r="A45" s="130"/>
      <c r="B45" s="128"/>
      <c r="C45" s="132"/>
      <c r="D45" s="132"/>
      <c r="E45" s="132"/>
      <c r="F45" s="132"/>
      <c r="G45" s="132"/>
      <c r="H45" s="132"/>
      <c r="I45" s="101">
        <v>40815</v>
      </c>
      <c r="J45" s="101">
        <v>41059</v>
      </c>
      <c r="K45" s="132"/>
      <c r="L45" s="136"/>
    </row>
    <row r="46" spans="1:12" x14ac:dyDescent="0.3">
      <c r="A46" s="130"/>
      <c r="B46" s="128"/>
      <c r="C46" s="132"/>
      <c r="D46" s="132"/>
      <c r="E46" s="132"/>
      <c r="F46" s="132"/>
      <c r="G46" s="132"/>
      <c r="H46" s="132"/>
      <c r="I46" s="101">
        <v>37853</v>
      </c>
      <c r="J46" s="101">
        <v>37959</v>
      </c>
      <c r="K46" s="132"/>
      <c r="L46" s="136"/>
    </row>
    <row r="47" spans="1:12" x14ac:dyDescent="0.3">
      <c r="A47" s="130" t="s">
        <v>10</v>
      </c>
      <c r="B47" s="128" t="s">
        <v>68</v>
      </c>
      <c r="C47" s="132" t="s">
        <v>12</v>
      </c>
      <c r="D47" s="132" t="s">
        <v>13</v>
      </c>
      <c r="E47" s="132" t="s">
        <v>14</v>
      </c>
      <c r="F47" s="134">
        <f>VLOOKUP(B47,'[1]Date Min_Max'!$A$2:$B$38,2,FALSE)</f>
        <v>37656</v>
      </c>
      <c r="G47" s="134">
        <f>VLOOKUP(B47,'[1]Date Min_Max'!$E$2:$F$38,2,FALSE)</f>
        <v>42172</v>
      </c>
      <c r="H47" s="132" t="s">
        <v>32</v>
      </c>
      <c r="I47" s="101">
        <v>40961</v>
      </c>
      <c r="J47" s="101">
        <v>41073</v>
      </c>
      <c r="K47" s="132" t="str">
        <f>VLOOKUP(B47,[1]Qualifiers!$F$2:$M$38,8,FALSE)</f>
        <v>I, U</v>
      </c>
      <c r="L47" s="136">
        <v>2</v>
      </c>
    </row>
    <row r="48" spans="1:12" x14ac:dyDescent="0.3">
      <c r="A48" s="129"/>
      <c r="B48" s="131"/>
      <c r="C48" s="133"/>
      <c r="D48" s="133"/>
      <c r="E48" s="133"/>
      <c r="F48" s="133"/>
      <c r="G48" s="133"/>
      <c r="H48" s="133"/>
      <c r="I48" s="64">
        <v>40815</v>
      </c>
      <c r="J48" s="64">
        <v>40949</v>
      </c>
      <c r="K48" s="133"/>
      <c r="L48" s="135"/>
    </row>
    <row r="49" spans="1:12" x14ac:dyDescent="0.3">
      <c r="A49" s="130"/>
      <c r="B49" s="128"/>
      <c r="C49" s="132"/>
      <c r="D49" s="132"/>
      <c r="E49" s="132"/>
      <c r="F49" s="132"/>
      <c r="G49" s="132"/>
      <c r="H49" s="132"/>
      <c r="I49" s="101">
        <v>39400</v>
      </c>
      <c r="J49" s="101">
        <v>39666</v>
      </c>
      <c r="K49" s="132"/>
      <c r="L49" s="136"/>
    </row>
    <row r="50" spans="1:12" x14ac:dyDescent="0.3">
      <c r="A50" s="130"/>
      <c r="B50" s="128"/>
      <c r="C50" s="132"/>
      <c r="D50" s="132"/>
      <c r="E50" s="132"/>
      <c r="F50" s="132"/>
      <c r="G50" s="132"/>
      <c r="H50" s="132"/>
      <c r="I50" s="101">
        <v>39064</v>
      </c>
      <c r="J50" s="101">
        <v>39288</v>
      </c>
      <c r="K50" s="132"/>
      <c r="L50" s="136"/>
    </row>
    <row r="51" spans="1:12" ht="19.2" customHeight="1" x14ac:dyDescent="0.3">
      <c r="A51" s="109" t="s">
        <v>10</v>
      </c>
      <c r="B51" s="99" t="s">
        <v>72</v>
      </c>
      <c r="C51" s="100" t="s">
        <v>12</v>
      </c>
      <c r="D51" s="100" t="s">
        <v>162</v>
      </c>
      <c r="E51" s="100" t="s">
        <v>14</v>
      </c>
      <c r="F51" s="101">
        <f>VLOOKUP(B51,'[1]Date Min_Max'!$A$2:$B$38,2,FALSE)</f>
        <v>39218</v>
      </c>
      <c r="G51" s="101">
        <f>VLOOKUP(B51,'[1]Date Min_Max'!$E$2:$F$38,2,FALSE)</f>
        <v>42185</v>
      </c>
      <c r="H51" s="100" t="s">
        <v>27</v>
      </c>
      <c r="I51" s="101">
        <v>40815</v>
      </c>
      <c r="J51" s="101">
        <v>41044</v>
      </c>
      <c r="K51" s="100" t="str">
        <f>VLOOKUP(B51,[1]Qualifiers!$F$2:$M$38,8,FALSE)</f>
        <v>I, U</v>
      </c>
      <c r="L51" s="108">
        <v>2</v>
      </c>
    </row>
    <row r="52" spans="1:12" x14ac:dyDescent="0.3">
      <c r="A52" s="105" t="s">
        <v>77</v>
      </c>
      <c r="B52" s="107" t="s">
        <v>87</v>
      </c>
      <c r="C52" s="107" t="s">
        <v>88</v>
      </c>
      <c r="D52" s="103" t="s">
        <v>13</v>
      </c>
      <c r="E52" s="103" t="s">
        <v>14</v>
      </c>
      <c r="F52" s="68">
        <v>38670</v>
      </c>
      <c r="G52" s="68">
        <v>38670</v>
      </c>
      <c r="H52" s="103" t="s">
        <v>80</v>
      </c>
      <c r="I52" s="68" t="s">
        <v>12</v>
      </c>
      <c r="J52" s="68" t="s">
        <v>12</v>
      </c>
      <c r="K52" s="103" t="s">
        <v>86</v>
      </c>
      <c r="L52" s="97">
        <v>3</v>
      </c>
    </row>
    <row r="53" spans="1:12" x14ac:dyDescent="0.3">
      <c r="A53" s="106" t="s">
        <v>77</v>
      </c>
      <c r="B53" s="104" t="s">
        <v>78</v>
      </c>
      <c r="C53" s="104" t="s">
        <v>79</v>
      </c>
      <c r="D53" s="96" t="s">
        <v>13</v>
      </c>
      <c r="E53" s="96" t="s">
        <v>14</v>
      </c>
      <c r="F53" s="102">
        <v>38327</v>
      </c>
      <c r="G53" s="102">
        <v>38670</v>
      </c>
      <c r="H53" s="96" t="s">
        <v>80</v>
      </c>
      <c r="I53" s="102" t="s">
        <v>12</v>
      </c>
      <c r="J53" s="102" t="s">
        <v>12</v>
      </c>
      <c r="K53" s="96" t="s">
        <v>81</v>
      </c>
      <c r="L53" s="98">
        <v>3</v>
      </c>
    </row>
    <row r="54" spans="1:12" x14ac:dyDescent="0.3">
      <c r="A54" s="106" t="s">
        <v>77</v>
      </c>
      <c r="B54" s="104" t="s">
        <v>82</v>
      </c>
      <c r="C54" s="104" t="s">
        <v>83</v>
      </c>
      <c r="D54" s="96" t="s">
        <v>13</v>
      </c>
      <c r="E54" s="96" t="s">
        <v>14</v>
      </c>
      <c r="F54" s="102">
        <v>38327</v>
      </c>
      <c r="G54" s="102">
        <v>38670</v>
      </c>
      <c r="H54" s="96" t="s">
        <v>80</v>
      </c>
      <c r="I54" s="102" t="s">
        <v>12</v>
      </c>
      <c r="J54" s="102" t="s">
        <v>12</v>
      </c>
      <c r="K54" s="96" t="s">
        <v>81</v>
      </c>
      <c r="L54" s="98">
        <v>3</v>
      </c>
    </row>
    <row r="55" spans="1:12" x14ac:dyDescent="0.3">
      <c r="A55" s="106" t="s">
        <v>77</v>
      </c>
      <c r="B55" s="104" t="s">
        <v>84</v>
      </c>
      <c r="C55" s="104" t="s">
        <v>85</v>
      </c>
      <c r="D55" s="96" t="s">
        <v>13</v>
      </c>
      <c r="E55" s="96" t="s">
        <v>14</v>
      </c>
      <c r="F55" s="102">
        <v>38327</v>
      </c>
      <c r="G55" s="102">
        <v>38670</v>
      </c>
      <c r="H55" s="96" t="s">
        <v>80</v>
      </c>
      <c r="I55" s="102" t="s">
        <v>12</v>
      </c>
      <c r="J55" s="102" t="s">
        <v>12</v>
      </c>
      <c r="K55" s="96" t="s">
        <v>86</v>
      </c>
      <c r="L55" s="98">
        <v>3</v>
      </c>
    </row>
    <row r="56" spans="1:12" x14ac:dyDescent="0.3">
      <c r="A56" s="142" t="s">
        <v>10</v>
      </c>
      <c r="B56" s="139" t="s">
        <v>31</v>
      </c>
      <c r="C56" s="125" t="s">
        <v>12</v>
      </c>
      <c r="D56" s="125" t="s">
        <v>13</v>
      </c>
      <c r="E56" s="125" t="s">
        <v>14</v>
      </c>
      <c r="F56" s="137">
        <f>VLOOKUP(B56,'[1]Date Min_Max'!$A$2:$B$38,2,FALSE)</f>
        <v>41106</v>
      </c>
      <c r="G56" s="137">
        <f>VLOOKUP(B56,'[1]Date Min_Max'!$E$2:$F$38,2,FALSE)</f>
        <v>42173</v>
      </c>
      <c r="H56" s="125" t="s">
        <v>32</v>
      </c>
      <c r="I56" s="102">
        <v>41543</v>
      </c>
      <c r="J56" s="102">
        <v>41760</v>
      </c>
      <c r="K56" s="125" t="str">
        <f>VLOOKUP(B56,[1]Qualifiers!$F$2:$M$38,8,FALSE)</f>
        <v>G, I, U</v>
      </c>
      <c r="L56" s="138">
        <v>3</v>
      </c>
    </row>
    <row r="57" spans="1:12" x14ac:dyDescent="0.3">
      <c r="A57" s="140"/>
      <c r="B57" s="141"/>
      <c r="C57" s="126"/>
      <c r="D57" s="126"/>
      <c r="E57" s="126"/>
      <c r="F57" s="126"/>
      <c r="G57" s="126"/>
      <c r="H57" s="126"/>
      <c r="I57" s="68">
        <v>41261</v>
      </c>
      <c r="J57" s="68">
        <v>41388</v>
      </c>
      <c r="K57" s="126"/>
      <c r="L57" s="127"/>
    </row>
    <row r="58" spans="1:12" x14ac:dyDescent="0.3">
      <c r="A58" s="106" t="s">
        <v>10</v>
      </c>
      <c r="B58" s="104" t="s">
        <v>47</v>
      </c>
      <c r="C58" s="96" t="s">
        <v>12</v>
      </c>
      <c r="D58" s="96" t="s">
        <v>21</v>
      </c>
      <c r="E58" s="96" t="s">
        <v>14</v>
      </c>
      <c r="F58" s="102">
        <v>41106.48333333333</v>
      </c>
      <c r="G58" s="102">
        <v>42047.536805555559</v>
      </c>
      <c r="H58" s="96" t="s">
        <v>22</v>
      </c>
      <c r="I58" s="102" t="s">
        <v>19</v>
      </c>
      <c r="J58" s="102" t="s">
        <v>19</v>
      </c>
      <c r="K58" s="96" t="s">
        <v>46</v>
      </c>
      <c r="L58" s="98">
        <v>3</v>
      </c>
    </row>
    <row r="59" spans="1:12" x14ac:dyDescent="0.3">
      <c r="A59" s="142" t="s">
        <v>10</v>
      </c>
      <c r="B59" s="139" t="s">
        <v>48</v>
      </c>
      <c r="C59" s="125" t="s">
        <v>12</v>
      </c>
      <c r="D59" s="125" t="s">
        <v>21</v>
      </c>
      <c r="E59" s="125" t="s">
        <v>14</v>
      </c>
      <c r="F59" s="137">
        <f>VLOOKUP(B59,'[1]Date Min_Max'!$A$2:$B$38,2,FALSE)</f>
        <v>37214</v>
      </c>
      <c r="G59" s="137">
        <f>VLOOKUP(B59,'[1]Date Min_Max'!$E$2:$F$38,2,FALSE)</f>
        <v>42171</v>
      </c>
      <c r="H59" s="125" t="s">
        <v>32</v>
      </c>
      <c r="I59" s="102">
        <v>41884</v>
      </c>
      <c r="J59" s="102">
        <v>42031</v>
      </c>
      <c r="K59" s="125" t="str">
        <f>VLOOKUP(B59,[1]Qualifiers!$F$2:$M$38,8,FALSE)</f>
        <v>I, U</v>
      </c>
      <c r="L59" s="138">
        <v>3</v>
      </c>
    </row>
    <row r="60" spans="1:12" x14ac:dyDescent="0.3">
      <c r="A60" s="140"/>
      <c r="B60" s="141"/>
      <c r="C60" s="126"/>
      <c r="D60" s="126"/>
      <c r="E60" s="126"/>
      <c r="F60" s="126"/>
      <c r="G60" s="126"/>
      <c r="H60" s="126"/>
      <c r="I60" s="68">
        <v>41730</v>
      </c>
      <c r="J60" s="68">
        <v>41856</v>
      </c>
      <c r="K60" s="126"/>
      <c r="L60" s="127"/>
    </row>
    <row r="61" spans="1:12" x14ac:dyDescent="0.3">
      <c r="A61" s="142"/>
      <c r="B61" s="139"/>
      <c r="C61" s="125"/>
      <c r="D61" s="125"/>
      <c r="E61" s="125"/>
      <c r="F61" s="125"/>
      <c r="G61" s="125"/>
      <c r="H61" s="125"/>
      <c r="I61" s="102">
        <v>37880</v>
      </c>
      <c r="J61" s="102">
        <v>41395</v>
      </c>
      <c r="K61" s="125"/>
      <c r="L61" s="138"/>
    </row>
    <row r="62" spans="1:12" x14ac:dyDescent="0.3">
      <c r="A62" s="106" t="s">
        <v>10</v>
      </c>
      <c r="B62" s="104" t="s">
        <v>58</v>
      </c>
      <c r="C62" s="96" t="s">
        <v>12</v>
      </c>
      <c r="D62" s="96" t="s">
        <v>13</v>
      </c>
      <c r="E62" s="96" t="s">
        <v>14</v>
      </c>
      <c r="F62" s="102">
        <f>VLOOKUP(B62,'[1]Date Min_Max'!$A$2:$B$38,2,FALSE)</f>
        <v>41395</v>
      </c>
      <c r="G62" s="102">
        <f>VLOOKUP(B62,'[1]Date Min_Max'!$E$2:$F$38,2,FALSE)</f>
        <v>42185</v>
      </c>
      <c r="H62" s="96" t="s">
        <v>32</v>
      </c>
      <c r="I62" s="102" t="s">
        <v>19</v>
      </c>
      <c r="J62" s="102" t="s">
        <v>19</v>
      </c>
      <c r="K62" s="96" t="str">
        <f>VLOOKUP(B62,[1]Qualifiers!$F$2:$M$38,8,FALSE)</f>
        <v>I, U</v>
      </c>
      <c r="L62" s="98">
        <v>3</v>
      </c>
    </row>
    <row r="63" spans="1:12" x14ac:dyDescent="0.3">
      <c r="A63" s="106" t="s">
        <v>10</v>
      </c>
      <c r="B63" s="104" t="s">
        <v>59</v>
      </c>
      <c r="C63" s="96" t="s">
        <v>12</v>
      </c>
      <c r="D63" s="96" t="s">
        <v>13</v>
      </c>
      <c r="E63" s="96" t="s">
        <v>14</v>
      </c>
      <c r="F63" s="102">
        <f>VLOOKUP(B63,'[1]Date Min_Max'!$A$2:$B$38,2,FALSE)</f>
        <v>37214</v>
      </c>
      <c r="G63" s="102">
        <f>VLOOKUP(B63,'[1]Date Min_Max'!$E$2:$F$38,2,FALSE)</f>
        <v>42185</v>
      </c>
      <c r="H63" s="96" t="s">
        <v>27</v>
      </c>
      <c r="I63" s="102">
        <v>37880</v>
      </c>
      <c r="J63" s="102">
        <v>41395</v>
      </c>
      <c r="K63" s="96" t="str">
        <f>VLOOKUP(B63,[1]Qualifiers!$F$2:$M$38,8,FALSE)</f>
        <v>I</v>
      </c>
      <c r="L63" s="98">
        <v>3</v>
      </c>
    </row>
    <row r="64" spans="1:12" x14ac:dyDescent="0.3">
      <c r="A64" s="142" t="s">
        <v>10</v>
      </c>
      <c r="B64" s="139" t="s">
        <v>69</v>
      </c>
      <c r="C64" s="125" t="s">
        <v>12</v>
      </c>
      <c r="D64" s="125" t="s">
        <v>13</v>
      </c>
      <c r="E64" s="125" t="s">
        <v>14</v>
      </c>
      <c r="F64" s="137">
        <f>VLOOKUP(B64,'[1]Date Min_Max'!$A$2:$B$38,2,FALSE)</f>
        <v>37214</v>
      </c>
      <c r="G64" s="137">
        <f>VLOOKUP(B64,'[1]Date Min_Max'!$E$2:$F$38,2,FALSE)</f>
        <v>42087</v>
      </c>
      <c r="H64" s="125" t="s">
        <v>32</v>
      </c>
      <c r="I64" s="102">
        <v>41870</v>
      </c>
      <c r="J64" s="102">
        <v>42031</v>
      </c>
      <c r="K64" s="125" t="str">
        <f>VLOOKUP(B64,[1]Qualifiers!$F$2:$M$38,8,FALSE)</f>
        <v>I, U</v>
      </c>
      <c r="L64" s="138">
        <v>3</v>
      </c>
    </row>
    <row r="65" spans="1:12" x14ac:dyDescent="0.3">
      <c r="A65" s="140"/>
      <c r="B65" s="141"/>
      <c r="C65" s="126"/>
      <c r="D65" s="126"/>
      <c r="E65" s="126"/>
      <c r="F65" s="126"/>
      <c r="G65" s="126"/>
      <c r="H65" s="126"/>
      <c r="I65" s="68">
        <v>41674</v>
      </c>
      <c r="J65" s="68">
        <v>41842</v>
      </c>
      <c r="K65" s="126"/>
      <c r="L65" s="127"/>
    </row>
    <row r="66" spans="1:12" x14ac:dyDescent="0.3">
      <c r="A66" s="142"/>
      <c r="B66" s="139"/>
      <c r="C66" s="125"/>
      <c r="D66" s="125"/>
      <c r="E66" s="125"/>
      <c r="F66" s="125"/>
      <c r="G66" s="125"/>
      <c r="H66" s="125"/>
      <c r="I66" s="102">
        <v>37880</v>
      </c>
      <c r="J66" s="102">
        <v>41395</v>
      </c>
      <c r="K66" s="125"/>
      <c r="L66" s="138"/>
    </row>
    <row r="67" spans="1:12" x14ac:dyDescent="0.3">
      <c r="A67" s="106" t="s">
        <v>10</v>
      </c>
      <c r="B67" s="104" t="s">
        <v>73</v>
      </c>
      <c r="C67" s="96" t="s">
        <v>12</v>
      </c>
      <c r="D67" s="96" t="s">
        <v>13</v>
      </c>
      <c r="E67" s="96" t="s">
        <v>14</v>
      </c>
      <c r="F67" s="102">
        <f>VLOOKUP(B67,'[1]Date Min_Max'!$A$2:$B$38,2,FALSE)</f>
        <v>37214</v>
      </c>
      <c r="G67" s="102">
        <f>VLOOKUP(B67,'[1]Date Min_Max'!$E$2:$F$38,2,FALSE)</f>
        <v>42129</v>
      </c>
      <c r="H67" s="96" t="s">
        <v>32</v>
      </c>
      <c r="I67" s="102">
        <v>37852</v>
      </c>
      <c r="J67" s="102">
        <v>41408</v>
      </c>
      <c r="K67" s="96" t="str">
        <f>VLOOKUP(B67,[1]Qualifiers!$F$2:$M$38,8,FALSE)</f>
        <v>I</v>
      </c>
      <c r="L67" s="98">
        <v>3</v>
      </c>
    </row>
    <row r="68" spans="1:12" x14ac:dyDescent="0.3">
      <c r="A68" s="142" t="s">
        <v>10</v>
      </c>
      <c r="B68" s="139" t="s">
        <v>74</v>
      </c>
      <c r="C68" s="125" t="s">
        <v>12</v>
      </c>
      <c r="D68" s="125" t="s">
        <v>13</v>
      </c>
      <c r="E68" s="125" t="s">
        <v>14</v>
      </c>
      <c r="F68" s="137">
        <f>VLOOKUP(B68,'[1]Date Min_Max'!$A$2:$B$38,2,FALSE)</f>
        <v>37214</v>
      </c>
      <c r="G68" s="137">
        <f>VLOOKUP(B68,'[1]Date Min_Max'!$E$2:$F$38,2,FALSE)</f>
        <v>42129</v>
      </c>
      <c r="H68" s="125" t="s">
        <v>32</v>
      </c>
      <c r="I68" s="102">
        <v>41870</v>
      </c>
      <c r="J68" s="102">
        <v>42045</v>
      </c>
      <c r="K68" s="125" t="str">
        <f>VLOOKUP(B68,[1]Qualifiers!$F$2:$M$38,8,FALSE)</f>
        <v>I, U</v>
      </c>
      <c r="L68" s="138">
        <v>3</v>
      </c>
    </row>
    <row r="69" spans="1:12" x14ac:dyDescent="0.3">
      <c r="A69" s="140"/>
      <c r="B69" s="141"/>
      <c r="C69" s="126"/>
      <c r="D69" s="126"/>
      <c r="E69" s="126"/>
      <c r="F69" s="126"/>
      <c r="G69" s="126"/>
      <c r="H69" s="126"/>
      <c r="I69" s="68">
        <v>41730</v>
      </c>
      <c r="J69" s="68">
        <v>41828</v>
      </c>
      <c r="K69" s="126"/>
      <c r="L69" s="127"/>
    </row>
    <row r="70" spans="1:12" x14ac:dyDescent="0.3">
      <c r="A70" s="142"/>
      <c r="B70" s="139"/>
      <c r="C70" s="125"/>
      <c r="D70" s="125"/>
      <c r="E70" s="125"/>
      <c r="F70" s="125"/>
      <c r="G70" s="125"/>
      <c r="H70" s="125"/>
      <c r="I70" s="102">
        <v>37880</v>
      </c>
      <c r="J70" s="102">
        <v>41395</v>
      </c>
      <c r="K70" s="125"/>
      <c r="L70" s="138"/>
    </row>
    <row r="71" spans="1:12" x14ac:dyDescent="0.3">
      <c r="A71" s="142" t="s">
        <v>10</v>
      </c>
      <c r="B71" s="139" t="s">
        <v>76</v>
      </c>
      <c r="C71" s="125" t="s">
        <v>12</v>
      </c>
      <c r="D71" s="125" t="s">
        <v>13</v>
      </c>
      <c r="E71" s="125" t="s">
        <v>14</v>
      </c>
      <c r="F71" s="137">
        <f>VLOOKUP(B71,'[1]Date Min_Max'!$A$2:$B$38,2,FALSE)</f>
        <v>37214</v>
      </c>
      <c r="G71" s="137">
        <f>VLOOKUP(B71,'[1]Date Min_Max'!$E$2:$F$38,2,FALSE)</f>
        <v>42074</v>
      </c>
      <c r="H71" s="125" t="s">
        <v>32</v>
      </c>
      <c r="I71" s="102">
        <v>41857</v>
      </c>
      <c r="J71" s="102">
        <v>42074</v>
      </c>
      <c r="K71" s="125" t="str">
        <f>VLOOKUP(B71,[1]Qualifiers!$F$2:$M$38,8,FALSE)</f>
        <v>I, U</v>
      </c>
      <c r="L71" s="138">
        <v>3</v>
      </c>
    </row>
    <row r="72" spans="1:12" x14ac:dyDescent="0.3">
      <c r="A72" s="140"/>
      <c r="B72" s="141"/>
      <c r="C72" s="126"/>
      <c r="D72" s="126"/>
      <c r="E72" s="126"/>
      <c r="F72" s="126"/>
      <c r="G72" s="126"/>
      <c r="H72" s="126"/>
      <c r="I72" s="68">
        <v>41689</v>
      </c>
      <c r="J72" s="68">
        <v>41857</v>
      </c>
      <c r="K72" s="126"/>
      <c r="L72" s="127"/>
    </row>
    <row r="73" spans="1:12" x14ac:dyDescent="0.3">
      <c r="A73" s="142"/>
      <c r="B73" s="139"/>
      <c r="C73" s="125"/>
      <c r="D73" s="125"/>
      <c r="E73" s="125"/>
      <c r="F73" s="125"/>
      <c r="G73" s="125"/>
      <c r="H73" s="125"/>
      <c r="I73" s="102">
        <v>41564</v>
      </c>
      <c r="J73" s="102">
        <v>41661</v>
      </c>
      <c r="K73" s="125"/>
      <c r="L73" s="138"/>
    </row>
    <row r="74" spans="1:12" x14ac:dyDescent="0.3">
      <c r="A74" s="142"/>
      <c r="B74" s="139"/>
      <c r="C74" s="125"/>
      <c r="D74" s="125"/>
      <c r="E74" s="125"/>
      <c r="F74" s="125"/>
      <c r="G74" s="125"/>
      <c r="H74" s="125"/>
      <c r="I74" s="102">
        <v>41157</v>
      </c>
      <c r="J74" s="102">
        <v>41255</v>
      </c>
      <c r="K74" s="125"/>
      <c r="L74" s="138"/>
    </row>
    <row r="75" spans="1:12" x14ac:dyDescent="0.3">
      <c r="A75" s="142"/>
      <c r="B75" s="139"/>
      <c r="C75" s="125"/>
      <c r="D75" s="125"/>
      <c r="E75" s="125"/>
      <c r="F75" s="125"/>
      <c r="G75" s="125"/>
      <c r="H75" s="125"/>
      <c r="I75" s="102">
        <v>40801</v>
      </c>
      <c r="J75" s="102">
        <v>41044</v>
      </c>
      <c r="K75" s="125"/>
      <c r="L75" s="138"/>
    </row>
    <row r="76" spans="1:12" x14ac:dyDescent="0.3">
      <c r="A76" s="142"/>
      <c r="B76" s="139"/>
      <c r="C76" s="125"/>
      <c r="D76" s="125"/>
      <c r="E76" s="125"/>
      <c r="F76" s="125"/>
      <c r="G76" s="125"/>
      <c r="H76" s="125"/>
      <c r="I76" s="102">
        <v>37852</v>
      </c>
      <c r="J76" s="102">
        <v>37958</v>
      </c>
      <c r="K76" s="125"/>
      <c r="L76" s="138"/>
    </row>
    <row r="77" spans="1:12" x14ac:dyDescent="0.3">
      <c r="A77" s="106" t="s">
        <v>10</v>
      </c>
      <c r="B77" s="104" t="s">
        <v>49</v>
      </c>
      <c r="C77" s="96" t="s">
        <v>12</v>
      </c>
      <c r="D77" s="96" t="s">
        <v>13</v>
      </c>
      <c r="E77" s="96" t="s">
        <v>14</v>
      </c>
      <c r="F77" s="102">
        <f>VLOOKUP(B77,'[1]Date Min_Max'!$A$2:$B$38,2,FALSE)</f>
        <v>37214</v>
      </c>
      <c r="G77" s="102">
        <f>VLOOKUP(B77,'[1]Date Min_Max'!$E$2:$F$38,2,FALSE)</f>
        <v>42172</v>
      </c>
      <c r="H77" s="96" t="s">
        <v>32</v>
      </c>
      <c r="I77" s="102">
        <v>37880</v>
      </c>
      <c r="J77" s="102">
        <v>41396</v>
      </c>
      <c r="K77" s="96" t="str">
        <f>VLOOKUP(B77,[1]Qualifiers!$F$2:$M$38,8,FALSE)</f>
        <v>G, I, IG, U</v>
      </c>
      <c r="L77" s="98">
        <v>3</v>
      </c>
    </row>
    <row r="78" spans="1:12" x14ac:dyDescent="0.3">
      <c r="A78" s="142" t="s">
        <v>10</v>
      </c>
      <c r="B78" s="139" t="s">
        <v>50</v>
      </c>
      <c r="C78" s="125" t="s">
        <v>12</v>
      </c>
      <c r="D78" s="125" t="s">
        <v>13</v>
      </c>
      <c r="E78" s="125" t="s">
        <v>14</v>
      </c>
      <c r="F78" s="137">
        <f>VLOOKUP(B78,'[1]Date Min_Max'!$A$2:$B$38,2,FALSE)</f>
        <v>37214</v>
      </c>
      <c r="G78" s="137">
        <f>VLOOKUP(B78,'[1]Date Min_Max'!$E$2:$F$38,2,FALSE)</f>
        <v>42130</v>
      </c>
      <c r="H78" s="125" t="s">
        <v>32</v>
      </c>
      <c r="I78" s="102">
        <v>41934</v>
      </c>
      <c r="J78" s="102">
        <v>42032</v>
      </c>
      <c r="K78" s="125" t="str">
        <f>VLOOKUP(B78,[1]Qualifiers!$F$2:$M$38,8,FALSE)</f>
        <v>G, I, U</v>
      </c>
      <c r="L78" s="138">
        <v>3</v>
      </c>
    </row>
    <row r="79" spans="1:12" ht="15.6" customHeight="1" x14ac:dyDescent="0.3">
      <c r="A79" s="140"/>
      <c r="B79" s="141"/>
      <c r="C79" s="126"/>
      <c r="D79" s="126"/>
      <c r="E79" s="126"/>
      <c r="F79" s="126"/>
      <c r="G79" s="126"/>
      <c r="H79" s="126"/>
      <c r="I79" s="68">
        <v>37880</v>
      </c>
      <c r="J79" s="68">
        <v>41396</v>
      </c>
      <c r="K79" s="126"/>
      <c r="L79" s="127"/>
    </row>
    <row r="80" spans="1:12" x14ac:dyDescent="0.3">
      <c r="A80" s="142" t="s">
        <v>10</v>
      </c>
      <c r="B80" s="139" t="s">
        <v>52</v>
      </c>
      <c r="C80" s="125" t="s">
        <v>12</v>
      </c>
      <c r="D80" s="125" t="s">
        <v>13</v>
      </c>
      <c r="E80" s="125" t="s">
        <v>14</v>
      </c>
      <c r="F80" s="137">
        <f>VLOOKUP(B80,'[1]Date Min_Max'!$A$2:$B$38,2,FALSE)</f>
        <v>37215</v>
      </c>
      <c r="G80" s="137">
        <f>VLOOKUP(B80,'[1]Date Min_Max'!$E$2:$F$38,2,FALSE)</f>
        <v>42172</v>
      </c>
      <c r="H80" s="125" t="s">
        <v>27</v>
      </c>
      <c r="I80" s="102">
        <v>40815</v>
      </c>
      <c r="J80" s="102">
        <v>40949</v>
      </c>
      <c r="K80" s="125" t="str">
        <f>VLOOKUP(B80,[1]Qualifiers!$F$2:$M$38,8,FALSE)</f>
        <v>G, I, U</v>
      </c>
      <c r="L80" s="138">
        <v>3</v>
      </c>
    </row>
    <row r="81" spans="1:12" x14ac:dyDescent="0.3">
      <c r="A81" s="140"/>
      <c r="B81" s="141"/>
      <c r="C81" s="126"/>
      <c r="D81" s="126"/>
      <c r="E81" s="126"/>
      <c r="F81" s="126"/>
      <c r="G81" s="126"/>
      <c r="H81" s="126"/>
      <c r="I81" s="68">
        <v>40395</v>
      </c>
      <c r="J81" s="68">
        <v>40661</v>
      </c>
      <c r="K81" s="126"/>
      <c r="L81" s="127"/>
    </row>
    <row r="82" spans="1:12" x14ac:dyDescent="0.3">
      <c r="A82" s="106" t="s">
        <v>10</v>
      </c>
      <c r="B82" s="104" t="s">
        <v>55</v>
      </c>
      <c r="C82" s="96" t="s">
        <v>12</v>
      </c>
      <c r="D82" s="96" t="s">
        <v>21</v>
      </c>
      <c r="E82" s="96" t="s">
        <v>14</v>
      </c>
      <c r="F82" s="102">
        <f>VLOOKUP(B82,'[1]Date Min_Max'!$A$2:$B$38,2,FALSE)</f>
        <v>41044</v>
      </c>
      <c r="G82" s="102">
        <f>VLOOKUP(B82,'[1]Date Min_Max'!$E$2:$F$38,2,FALSE)</f>
        <v>42144</v>
      </c>
      <c r="H82" s="96" t="s">
        <v>27</v>
      </c>
      <c r="I82" s="102" t="s">
        <v>19</v>
      </c>
      <c r="J82" s="102" t="s">
        <v>19</v>
      </c>
      <c r="K82" s="96" t="str">
        <f>VLOOKUP(B82,[1]Qualifiers!$F$2:$M$38,8,FALSE)</f>
        <v>G, I, U</v>
      </c>
      <c r="L82" s="98">
        <v>3</v>
      </c>
    </row>
    <row r="83" spans="1:12" x14ac:dyDescent="0.3">
      <c r="A83" s="142" t="s">
        <v>10</v>
      </c>
      <c r="B83" s="139" t="s">
        <v>60</v>
      </c>
      <c r="C83" s="125" t="s">
        <v>12</v>
      </c>
      <c r="D83" s="125" t="s">
        <v>13</v>
      </c>
      <c r="E83" s="125" t="s">
        <v>14</v>
      </c>
      <c r="F83" s="137">
        <f>VLOOKUP(B83,'[1]Date Min_Max'!$A$2:$B$38,2,FALSE)</f>
        <v>41438</v>
      </c>
      <c r="G83" s="137">
        <f>VLOOKUP(B83,'[1]Date Min_Max'!$E$2:$F$38,2,FALSE)</f>
        <v>42074</v>
      </c>
      <c r="H83" s="125" t="s">
        <v>32</v>
      </c>
      <c r="I83" s="102">
        <v>41689</v>
      </c>
      <c r="J83" s="102">
        <v>42074</v>
      </c>
      <c r="K83" s="125" t="str">
        <f>VLOOKUP(B83,[1]Qualifiers!$F$2:$M$38,8,FALSE)</f>
        <v>I, U</v>
      </c>
      <c r="L83" s="138">
        <v>3</v>
      </c>
    </row>
    <row r="84" spans="1:12" x14ac:dyDescent="0.3">
      <c r="A84" s="140"/>
      <c r="B84" s="141"/>
      <c r="C84" s="126"/>
      <c r="D84" s="126"/>
      <c r="E84" s="126"/>
      <c r="F84" s="126"/>
      <c r="G84" s="126"/>
      <c r="H84" s="126"/>
      <c r="I84" s="68">
        <v>41564</v>
      </c>
      <c r="J84" s="68">
        <v>41661</v>
      </c>
      <c r="K84" s="126"/>
      <c r="L84" s="127"/>
    </row>
    <row r="85" spans="1:12" x14ac:dyDescent="0.3">
      <c r="A85" s="106" t="s">
        <v>10</v>
      </c>
      <c r="B85" s="104" t="s">
        <v>63</v>
      </c>
      <c r="C85" s="96" t="s">
        <v>12</v>
      </c>
      <c r="D85" s="96" t="s">
        <v>13</v>
      </c>
      <c r="E85" s="96" t="s">
        <v>14</v>
      </c>
      <c r="F85" s="102">
        <f>VLOOKUP(B85,'[1]Date Min_Max'!$A$2:$B$38,2,FALSE)</f>
        <v>37215</v>
      </c>
      <c r="G85" s="102">
        <f>VLOOKUP(B85,'[1]Date Min_Max'!$E$2:$F$38,2,FALSE)</f>
        <v>42171</v>
      </c>
      <c r="H85" s="96" t="s">
        <v>27</v>
      </c>
      <c r="I85" s="102">
        <v>37839</v>
      </c>
      <c r="J85" s="102">
        <v>41395</v>
      </c>
      <c r="K85" s="96" t="str">
        <f>VLOOKUP(B85,[1]Qualifiers!$F$2:$M$38,8,FALSE)</f>
        <v xml:space="preserve">I, U </v>
      </c>
      <c r="L85" s="98">
        <v>3</v>
      </c>
    </row>
    <row r="86" spans="1:12" x14ac:dyDescent="0.3">
      <c r="A86" s="106" t="s">
        <v>10</v>
      </c>
      <c r="B86" s="104" t="s">
        <v>26</v>
      </c>
      <c r="C86" s="96" t="s">
        <v>12</v>
      </c>
      <c r="D86" s="96" t="s">
        <v>13</v>
      </c>
      <c r="E86" s="96" t="s">
        <v>14</v>
      </c>
      <c r="F86" s="102">
        <f>VLOOKUP(B86,'[1]Date Min_Max'!$A$2:$B$38,2,FALSE)</f>
        <v>41044</v>
      </c>
      <c r="G86" s="102">
        <f>VLOOKUP(B86,'[1]Date Min_Max'!$E$2:$F$38,2,FALSE)</f>
        <v>42185</v>
      </c>
      <c r="H86" s="96" t="s">
        <v>27</v>
      </c>
      <c r="I86" s="102" t="s">
        <v>19</v>
      </c>
      <c r="J86" s="102" t="s">
        <v>19</v>
      </c>
      <c r="K86" s="96" t="str">
        <f>VLOOKUP(B86,[1]Qualifiers!$F$2:$M$38,8,FALSE)</f>
        <v>I, U</v>
      </c>
      <c r="L86" s="98">
        <v>3</v>
      </c>
    </row>
    <row r="87" spans="1:12" x14ac:dyDescent="0.3">
      <c r="A87" s="142" t="s">
        <v>10</v>
      </c>
      <c r="B87" s="139" t="s">
        <v>70</v>
      </c>
      <c r="C87" s="125" t="s">
        <v>12</v>
      </c>
      <c r="D87" s="125" t="s">
        <v>13</v>
      </c>
      <c r="E87" s="125" t="s">
        <v>14</v>
      </c>
      <c r="F87" s="137">
        <f>VLOOKUP(B87,'[1]Date Min_Max'!$A$2:$B$38,2,FALSE)</f>
        <v>37642</v>
      </c>
      <c r="G87" s="137">
        <f>VLOOKUP(B87,'[1]Date Min_Max'!$E$2:$F$38,2,FALSE)</f>
        <v>42073</v>
      </c>
      <c r="H87" s="125" t="s">
        <v>32</v>
      </c>
      <c r="I87" s="102">
        <v>41716</v>
      </c>
      <c r="J87" s="102">
        <v>41842</v>
      </c>
      <c r="K87" s="125" t="str">
        <f>VLOOKUP(B87,[1]Qualifiers!$F$2:$M$38,8,FALSE)</f>
        <v>I, U</v>
      </c>
      <c r="L87" s="138">
        <v>3</v>
      </c>
    </row>
    <row r="88" spans="1:12" x14ac:dyDescent="0.3">
      <c r="A88" s="140"/>
      <c r="B88" s="141"/>
      <c r="C88" s="126"/>
      <c r="D88" s="126"/>
      <c r="E88" s="126"/>
      <c r="F88" s="126"/>
      <c r="G88" s="126"/>
      <c r="H88" s="126"/>
      <c r="I88" s="68">
        <v>41283</v>
      </c>
      <c r="J88" s="68">
        <v>41408</v>
      </c>
      <c r="K88" s="126"/>
      <c r="L88" s="127"/>
    </row>
    <row r="89" spans="1:12" x14ac:dyDescent="0.3">
      <c r="A89" s="142"/>
      <c r="B89" s="139"/>
      <c r="C89" s="125"/>
      <c r="D89" s="125"/>
      <c r="E89" s="125"/>
      <c r="F89" s="125"/>
      <c r="G89" s="125"/>
      <c r="H89" s="125"/>
      <c r="I89" s="102">
        <v>40773</v>
      </c>
      <c r="J89" s="102">
        <v>41171</v>
      </c>
      <c r="K89" s="125"/>
      <c r="L89" s="138"/>
    </row>
    <row r="90" spans="1:12" x14ac:dyDescent="0.3">
      <c r="A90" s="142"/>
      <c r="B90" s="139"/>
      <c r="C90" s="125"/>
      <c r="D90" s="125"/>
      <c r="E90" s="125"/>
      <c r="F90" s="125"/>
      <c r="G90" s="125"/>
      <c r="H90" s="125"/>
      <c r="I90" s="102">
        <v>39526</v>
      </c>
      <c r="J90" s="102">
        <v>39624</v>
      </c>
      <c r="K90" s="125"/>
      <c r="L90" s="138"/>
    </row>
    <row r="91" spans="1:12" x14ac:dyDescent="0.3">
      <c r="A91" s="142"/>
      <c r="B91" s="139"/>
      <c r="C91" s="125"/>
      <c r="D91" s="125"/>
      <c r="E91" s="125"/>
      <c r="F91" s="125"/>
      <c r="G91" s="125"/>
      <c r="H91" s="125"/>
      <c r="I91" s="102">
        <v>39190</v>
      </c>
      <c r="J91" s="102">
        <v>39316</v>
      </c>
      <c r="K91" s="125"/>
      <c r="L91" s="138"/>
    </row>
    <row r="92" spans="1:12" x14ac:dyDescent="0.3">
      <c r="A92" s="142"/>
      <c r="B92" s="139"/>
      <c r="C92" s="125"/>
      <c r="D92" s="125"/>
      <c r="E92" s="125"/>
      <c r="F92" s="125"/>
      <c r="G92" s="125"/>
      <c r="H92" s="125"/>
      <c r="I92" s="102">
        <v>39064</v>
      </c>
      <c r="J92" s="102">
        <v>39162</v>
      </c>
      <c r="K92" s="125"/>
      <c r="L92" s="138"/>
    </row>
    <row r="93" spans="1:12" x14ac:dyDescent="0.3">
      <c r="A93" s="106" t="s">
        <v>10</v>
      </c>
      <c r="B93" s="104" t="s">
        <v>71</v>
      </c>
      <c r="C93" s="96" t="s">
        <v>12</v>
      </c>
      <c r="D93" s="96" t="s">
        <v>13</v>
      </c>
      <c r="E93" s="96" t="s">
        <v>14</v>
      </c>
      <c r="F93" s="102">
        <f>VLOOKUP(B93,'[1]Date Min_Max'!$A$2:$B$38,2,FALSE)</f>
        <v>41030</v>
      </c>
      <c r="G93" s="102">
        <f>VLOOKUP(B93,'[1]Date Min_Max'!$E$2:$F$38,2,FALSE)</f>
        <v>42185</v>
      </c>
      <c r="H93" s="96" t="s">
        <v>27</v>
      </c>
      <c r="I93" s="102" t="s">
        <v>19</v>
      </c>
      <c r="J93" s="102" t="s">
        <v>19</v>
      </c>
      <c r="K93" s="96" t="str">
        <f>VLOOKUP(B93,[1]Qualifiers!$F$2:$M$38,8,FALSE)</f>
        <v>I, U</v>
      </c>
      <c r="L93" s="98">
        <v>3</v>
      </c>
    </row>
    <row r="94" spans="1:12" x14ac:dyDescent="0.3">
      <c r="A94" s="106" t="s">
        <v>10</v>
      </c>
      <c r="B94" s="104" t="s">
        <v>28</v>
      </c>
      <c r="C94" s="96" t="s">
        <v>12</v>
      </c>
      <c r="D94" s="96" t="s">
        <v>13</v>
      </c>
      <c r="E94" s="96" t="s">
        <v>14</v>
      </c>
      <c r="F94" s="102">
        <f>VLOOKUP(B94,'[1]Date Min_Max'!$A$2:$B$38,2,FALSE)</f>
        <v>41396</v>
      </c>
      <c r="G94" s="102">
        <f>VLOOKUP(B94,'[1]Date Min_Max'!$E$2:$F$38,2,FALSE)</f>
        <v>42172</v>
      </c>
      <c r="H94" s="96" t="s">
        <v>27</v>
      </c>
      <c r="I94" s="102" t="s">
        <v>19</v>
      </c>
      <c r="J94" s="102" t="s">
        <v>19</v>
      </c>
      <c r="K94" s="96" t="str">
        <f>VLOOKUP(B94,[1]Qualifiers!$F$2:$M$38,8,FALSE)</f>
        <v xml:space="preserve">I, IG, U </v>
      </c>
      <c r="L94" s="98">
        <v>3</v>
      </c>
    </row>
    <row r="95" spans="1:12" x14ac:dyDescent="0.3">
      <c r="A95" s="106" t="s">
        <v>10</v>
      </c>
      <c r="B95" s="104" t="s">
        <v>29</v>
      </c>
      <c r="C95" s="96" t="s">
        <v>12</v>
      </c>
      <c r="D95" s="96" t="s">
        <v>13</v>
      </c>
      <c r="E95" s="96" t="s">
        <v>14</v>
      </c>
      <c r="F95" s="102">
        <f>VLOOKUP(B95,'[1]Date Min_Max'!$A$2:$B$38,2,FALSE)</f>
        <v>41396</v>
      </c>
      <c r="G95" s="102">
        <f>VLOOKUP(B95,'[1]Date Min_Max'!$E$2:$F$38,2,FALSE)</f>
        <v>42172</v>
      </c>
      <c r="H95" s="96" t="s">
        <v>27</v>
      </c>
      <c r="I95" s="102" t="s">
        <v>19</v>
      </c>
      <c r="J95" s="102" t="s">
        <v>19</v>
      </c>
      <c r="K95" s="96" t="str">
        <f>VLOOKUP(B95,[1]Qualifiers!$F$2:$M$38,8,FALSE)</f>
        <v>G, I, U</v>
      </c>
      <c r="L95" s="98">
        <v>3</v>
      </c>
    </row>
    <row r="96" spans="1:12" x14ac:dyDescent="0.3">
      <c r="A96" s="70" t="s">
        <v>77</v>
      </c>
      <c r="B96" s="71" t="s">
        <v>103</v>
      </c>
      <c r="C96" s="71" t="s">
        <v>104</v>
      </c>
      <c r="D96" s="72" t="s">
        <v>13</v>
      </c>
      <c r="E96" s="72" t="s">
        <v>91</v>
      </c>
      <c r="F96" s="73">
        <v>38327</v>
      </c>
      <c r="G96" s="73">
        <v>38670</v>
      </c>
      <c r="H96" s="72" t="s">
        <v>80</v>
      </c>
      <c r="I96" s="73" t="s">
        <v>12</v>
      </c>
      <c r="J96" s="73" t="s">
        <v>12</v>
      </c>
      <c r="K96" s="72" t="s">
        <v>81</v>
      </c>
      <c r="L96" s="74">
        <v>4</v>
      </c>
    </row>
    <row r="97" spans="1:12" x14ac:dyDescent="0.3">
      <c r="A97" s="20" t="s">
        <v>77</v>
      </c>
      <c r="B97" s="21" t="s">
        <v>105</v>
      </c>
      <c r="C97" s="21" t="s">
        <v>106</v>
      </c>
      <c r="D97" s="22" t="s">
        <v>13</v>
      </c>
      <c r="E97" s="22" t="s">
        <v>91</v>
      </c>
      <c r="F97" s="23">
        <v>38327</v>
      </c>
      <c r="G97" s="23">
        <v>38670</v>
      </c>
      <c r="H97" s="22" t="s">
        <v>80</v>
      </c>
      <c r="I97" s="23" t="s">
        <v>12</v>
      </c>
      <c r="J97" s="23" t="s">
        <v>12</v>
      </c>
      <c r="K97" s="22" t="s">
        <v>81</v>
      </c>
      <c r="L97" s="24">
        <v>4</v>
      </c>
    </row>
    <row r="98" spans="1:12" x14ac:dyDescent="0.3">
      <c r="A98" s="20" t="s">
        <v>77</v>
      </c>
      <c r="B98" s="21" t="s">
        <v>107</v>
      </c>
      <c r="C98" s="21" t="s">
        <v>108</v>
      </c>
      <c r="D98" s="22" t="s">
        <v>13</v>
      </c>
      <c r="E98" s="22" t="s">
        <v>91</v>
      </c>
      <c r="F98" s="23">
        <v>38327</v>
      </c>
      <c r="G98" s="23">
        <v>38670</v>
      </c>
      <c r="H98" s="22" t="s">
        <v>80</v>
      </c>
      <c r="I98" s="23" t="s">
        <v>12</v>
      </c>
      <c r="J98" s="23" t="s">
        <v>12</v>
      </c>
      <c r="K98" s="22" t="s">
        <v>86</v>
      </c>
      <c r="L98" s="24">
        <v>4</v>
      </c>
    </row>
    <row r="99" spans="1:12" x14ac:dyDescent="0.3">
      <c r="A99" s="20" t="s">
        <v>77</v>
      </c>
      <c r="B99" s="21" t="s">
        <v>117</v>
      </c>
      <c r="C99" s="21" t="s">
        <v>117</v>
      </c>
      <c r="D99" s="22" t="s">
        <v>13</v>
      </c>
      <c r="E99" s="22" t="s">
        <v>91</v>
      </c>
      <c r="F99" s="23">
        <v>38670</v>
      </c>
      <c r="G99" s="23">
        <v>38670</v>
      </c>
      <c r="H99" s="22" t="s">
        <v>80</v>
      </c>
      <c r="I99" s="23" t="s">
        <v>12</v>
      </c>
      <c r="J99" s="23" t="s">
        <v>12</v>
      </c>
      <c r="K99" s="22" t="s">
        <v>19</v>
      </c>
      <c r="L99" s="24">
        <v>4</v>
      </c>
    </row>
    <row r="100" spans="1:12" x14ac:dyDescent="0.3">
      <c r="A100" s="20" t="s">
        <v>77</v>
      </c>
      <c r="B100" s="21" t="s">
        <v>118</v>
      </c>
      <c r="C100" s="21" t="s">
        <v>118</v>
      </c>
      <c r="D100" s="22" t="s">
        <v>13</v>
      </c>
      <c r="E100" s="22" t="s">
        <v>91</v>
      </c>
      <c r="F100" s="23">
        <v>38670</v>
      </c>
      <c r="G100" s="23">
        <v>38670</v>
      </c>
      <c r="H100" s="22" t="s">
        <v>80</v>
      </c>
      <c r="I100" s="23" t="s">
        <v>12</v>
      </c>
      <c r="J100" s="23" t="s">
        <v>12</v>
      </c>
      <c r="K100" s="22" t="s">
        <v>86</v>
      </c>
      <c r="L100" s="24">
        <v>4</v>
      </c>
    </row>
    <row r="101" spans="1:12" x14ac:dyDescent="0.3">
      <c r="A101" s="20" t="s">
        <v>77</v>
      </c>
      <c r="B101" s="21" t="s">
        <v>115</v>
      </c>
      <c r="C101" s="21" t="s">
        <v>116</v>
      </c>
      <c r="D101" s="22" t="s">
        <v>13</v>
      </c>
      <c r="E101" s="22" t="s">
        <v>91</v>
      </c>
      <c r="F101" s="23">
        <v>38327</v>
      </c>
      <c r="G101" s="23">
        <v>38670</v>
      </c>
      <c r="H101" s="22" t="s">
        <v>80</v>
      </c>
      <c r="I101" s="23" t="s">
        <v>12</v>
      </c>
      <c r="J101" s="23" t="s">
        <v>12</v>
      </c>
      <c r="K101" s="22" t="s">
        <v>86</v>
      </c>
      <c r="L101" s="24">
        <v>4</v>
      </c>
    </row>
    <row r="102" spans="1:12" x14ac:dyDescent="0.3">
      <c r="A102" s="20" t="s">
        <v>77</v>
      </c>
      <c r="B102" s="21" t="s">
        <v>89</v>
      </c>
      <c r="C102" s="21" t="s">
        <v>90</v>
      </c>
      <c r="D102" s="22" t="s">
        <v>13</v>
      </c>
      <c r="E102" s="22" t="s">
        <v>91</v>
      </c>
      <c r="F102" s="23">
        <v>38327</v>
      </c>
      <c r="G102" s="23">
        <v>38670</v>
      </c>
      <c r="H102" s="22" t="s">
        <v>80</v>
      </c>
      <c r="I102" s="23" t="s">
        <v>12</v>
      </c>
      <c r="J102" s="23" t="s">
        <v>12</v>
      </c>
      <c r="K102" s="22" t="s">
        <v>86</v>
      </c>
      <c r="L102" s="24">
        <v>4</v>
      </c>
    </row>
    <row r="103" spans="1:12" x14ac:dyDescent="0.3">
      <c r="A103" s="20" t="s">
        <v>77</v>
      </c>
      <c r="B103" s="21" t="s">
        <v>96</v>
      </c>
      <c r="C103" s="21" t="s">
        <v>96</v>
      </c>
      <c r="D103" s="22" t="s">
        <v>13</v>
      </c>
      <c r="E103" s="22" t="s">
        <v>91</v>
      </c>
      <c r="F103" s="23">
        <v>38327</v>
      </c>
      <c r="G103" s="23">
        <v>38670</v>
      </c>
      <c r="H103" s="22" t="s">
        <v>80</v>
      </c>
      <c r="I103" s="23" t="s">
        <v>12</v>
      </c>
      <c r="J103" s="23" t="s">
        <v>12</v>
      </c>
      <c r="K103" s="22" t="s">
        <v>86</v>
      </c>
      <c r="L103" s="24">
        <v>4</v>
      </c>
    </row>
    <row r="104" spans="1:12" x14ac:dyDescent="0.3">
      <c r="A104" s="20" t="s">
        <v>77</v>
      </c>
      <c r="B104" s="21" t="s">
        <v>97</v>
      </c>
      <c r="C104" s="21" t="s">
        <v>97</v>
      </c>
      <c r="D104" s="22" t="s">
        <v>13</v>
      </c>
      <c r="E104" s="22" t="s">
        <v>91</v>
      </c>
      <c r="F104" s="23">
        <v>38327</v>
      </c>
      <c r="G104" s="23">
        <v>38670</v>
      </c>
      <c r="H104" s="22" t="s">
        <v>80</v>
      </c>
      <c r="I104" s="23" t="s">
        <v>12</v>
      </c>
      <c r="J104" s="23" t="s">
        <v>12</v>
      </c>
      <c r="K104" s="22" t="s">
        <v>86</v>
      </c>
      <c r="L104" s="24">
        <v>4</v>
      </c>
    </row>
    <row r="105" spans="1:12" x14ac:dyDescent="0.3">
      <c r="A105" s="20" t="s">
        <v>77</v>
      </c>
      <c r="B105" s="21" t="s">
        <v>94</v>
      </c>
      <c r="C105" s="21" t="s">
        <v>95</v>
      </c>
      <c r="D105" s="22" t="s">
        <v>13</v>
      </c>
      <c r="E105" s="22" t="s">
        <v>91</v>
      </c>
      <c r="F105" s="23">
        <v>38327</v>
      </c>
      <c r="G105" s="23">
        <v>38670</v>
      </c>
      <c r="H105" s="22" t="s">
        <v>80</v>
      </c>
      <c r="I105" s="23" t="s">
        <v>12</v>
      </c>
      <c r="J105" s="23" t="s">
        <v>12</v>
      </c>
      <c r="K105" s="22" t="s">
        <v>86</v>
      </c>
      <c r="L105" s="24">
        <v>4</v>
      </c>
    </row>
    <row r="106" spans="1:12" x14ac:dyDescent="0.3">
      <c r="A106" s="20" t="s">
        <v>77</v>
      </c>
      <c r="B106" s="21" t="s">
        <v>109</v>
      </c>
      <c r="C106" s="21" t="s">
        <v>110</v>
      </c>
      <c r="D106" s="22" t="s">
        <v>13</v>
      </c>
      <c r="E106" s="22" t="s">
        <v>91</v>
      </c>
      <c r="F106" s="23">
        <v>38327</v>
      </c>
      <c r="G106" s="23">
        <v>38670</v>
      </c>
      <c r="H106" s="22" t="s">
        <v>80</v>
      </c>
      <c r="I106" s="23" t="s">
        <v>12</v>
      </c>
      <c r="J106" s="23" t="s">
        <v>12</v>
      </c>
      <c r="K106" s="22" t="s">
        <v>86</v>
      </c>
      <c r="L106" s="24">
        <v>4</v>
      </c>
    </row>
    <row r="107" spans="1:12" x14ac:dyDescent="0.3">
      <c r="A107" s="20" t="s">
        <v>77</v>
      </c>
      <c r="B107" s="21" t="s">
        <v>98</v>
      </c>
      <c r="C107" s="21" t="s">
        <v>99</v>
      </c>
      <c r="D107" s="22" t="s">
        <v>13</v>
      </c>
      <c r="E107" s="22" t="s">
        <v>91</v>
      </c>
      <c r="F107" s="23">
        <v>38327</v>
      </c>
      <c r="G107" s="23">
        <v>38670</v>
      </c>
      <c r="H107" s="22" t="s">
        <v>80</v>
      </c>
      <c r="I107" s="23" t="s">
        <v>12</v>
      </c>
      <c r="J107" s="23" t="s">
        <v>12</v>
      </c>
      <c r="K107" s="22" t="s">
        <v>86</v>
      </c>
      <c r="L107" s="24">
        <v>4</v>
      </c>
    </row>
    <row r="108" spans="1:12" x14ac:dyDescent="0.3">
      <c r="A108" s="20" t="s">
        <v>77</v>
      </c>
      <c r="B108" s="21" t="s">
        <v>114</v>
      </c>
      <c r="C108" s="21" t="s">
        <v>114</v>
      </c>
      <c r="D108" s="22" t="s">
        <v>13</v>
      </c>
      <c r="E108" s="22" t="s">
        <v>91</v>
      </c>
      <c r="F108" s="23">
        <v>38327</v>
      </c>
      <c r="G108" s="23">
        <v>38670</v>
      </c>
      <c r="H108" s="22" t="s">
        <v>80</v>
      </c>
      <c r="I108" s="23" t="s">
        <v>12</v>
      </c>
      <c r="J108" s="23" t="s">
        <v>12</v>
      </c>
      <c r="K108" s="22" t="s">
        <v>86</v>
      </c>
      <c r="L108" s="24">
        <v>4</v>
      </c>
    </row>
    <row r="109" spans="1:12" x14ac:dyDescent="0.3">
      <c r="A109" s="20" t="s">
        <v>77</v>
      </c>
      <c r="B109" s="21" t="s">
        <v>101</v>
      </c>
      <c r="C109" s="21" t="s">
        <v>102</v>
      </c>
      <c r="D109" s="22" t="s">
        <v>13</v>
      </c>
      <c r="E109" s="22" t="s">
        <v>91</v>
      </c>
      <c r="F109" s="23">
        <v>38327</v>
      </c>
      <c r="G109" s="23">
        <v>38670</v>
      </c>
      <c r="H109" s="22" t="s">
        <v>80</v>
      </c>
      <c r="I109" s="23" t="s">
        <v>12</v>
      </c>
      <c r="J109" s="23" t="s">
        <v>12</v>
      </c>
      <c r="K109" s="22" t="s">
        <v>86</v>
      </c>
      <c r="L109" s="24">
        <v>4</v>
      </c>
    </row>
    <row r="110" spans="1:12" x14ac:dyDescent="0.3">
      <c r="A110" s="20" t="s">
        <v>77</v>
      </c>
      <c r="B110" s="21" t="s">
        <v>111</v>
      </c>
      <c r="C110" s="21" t="s">
        <v>112</v>
      </c>
      <c r="D110" s="22" t="s">
        <v>13</v>
      </c>
      <c r="E110" s="22" t="s">
        <v>91</v>
      </c>
      <c r="F110" s="23">
        <v>38327</v>
      </c>
      <c r="G110" s="23">
        <v>38327</v>
      </c>
      <c r="H110" s="22" t="s">
        <v>80</v>
      </c>
      <c r="I110" s="23" t="s">
        <v>12</v>
      </c>
      <c r="J110" s="23" t="s">
        <v>12</v>
      </c>
      <c r="K110" s="22" t="s">
        <v>86</v>
      </c>
      <c r="L110" s="24">
        <v>4</v>
      </c>
    </row>
    <row r="111" spans="1:12" x14ac:dyDescent="0.3">
      <c r="A111" s="20" t="s">
        <v>77</v>
      </c>
      <c r="B111" s="21" t="s">
        <v>92</v>
      </c>
      <c r="C111" s="21" t="s">
        <v>93</v>
      </c>
      <c r="D111" s="22" t="s">
        <v>13</v>
      </c>
      <c r="E111" s="22" t="s">
        <v>91</v>
      </c>
      <c r="F111" s="23">
        <v>38670</v>
      </c>
      <c r="G111" s="23">
        <v>38670</v>
      </c>
      <c r="H111" s="22" t="s">
        <v>80</v>
      </c>
      <c r="I111" s="23" t="s">
        <v>12</v>
      </c>
      <c r="J111" s="23" t="s">
        <v>12</v>
      </c>
      <c r="K111" s="22" t="s">
        <v>19</v>
      </c>
      <c r="L111" s="24">
        <v>4</v>
      </c>
    </row>
    <row r="112" spans="1:12" x14ac:dyDescent="0.3">
      <c r="A112" s="20" t="s">
        <v>77</v>
      </c>
      <c r="B112" s="21" t="s">
        <v>113</v>
      </c>
      <c r="C112" s="21" t="s">
        <v>113</v>
      </c>
      <c r="D112" s="22" t="s">
        <v>13</v>
      </c>
      <c r="E112" s="22" t="s">
        <v>91</v>
      </c>
      <c r="F112" s="23">
        <v>38327</v>
      </c>
      <c r="G112" s="23">
        <v>38670</v>
      </c>
      <c r="H112" s="22" t="s">
        <v>80</v>
      </c>
      <c r="I112" s="23" t="s">
        <v>12</v>
      </c>
      <c r="J112" s="23" t="s">
        <v>12</v>
      </c>
      <c r="K112" s="22" t="s">
        <v>81</v>
      </c>
      <c r="L112" s="24">
        <v>4</v>
      </c>
    </row>
    <row r="113" spans="1:12" x14ac:dyDescent="0.3">
      <c r="A113" s="155" t="s">
        <v>119</v>
      </c>
      <c r="B113" s="156">
        <v>1</v>
      </c>
      <c r="C113" s="153" t="s">
        <v>12</v>
      </c>
      <c r="D113" s="153" t="s">
        <v>13</v>
      </c>
      <c r="E113" s="153" t="s">
        <v>91</v>
      </c>
      <c r="F113" s="154" t="s">
        <v>120</v>
      </c>
      <c r="G113" s="154" t="s">
        <v>121</v>
      </c>
      <c r="H113" s="153" t="s">
        <v>122</v>
      </c>
      <c r="I113" s="154" t="s">
        <v>100</v>
      </c>
      <c r="J113" s="154" t="s">
        <v>100</v>
      </c>
      <c r="K113" s="153" t="s">
        <v>100</v>
      </c>
      <c r="L113" s="157">
        <v>5</v>
      </c>
    </row>
    <row r="114" spans="1:12" x14ac:dyDescent="0.3">
      <c r="A114" s="155" t="s">
        <v>119</v>
      </c>
      <c r="B114" s="156">
        <v>2</v>
      </c>
      <c r="C114" s="153" t="s">
        <v>12</v>
      </c>
      <c r="D114" s="153" t="s">
        <v>21</v>
      </c>
      <c r="E114" s="153" t="s">
        <v>14</v>
      </c>
      <c r="F114" s="154" t="s">
        <v>120</v>
      </c>
      <c r="G114" s="154" t="s">
        <v>121</v>
      </c>
      <c r="H114" s="153" t="s">
        <v>122</v>
      </c>
      <c r="I114" s="154" t="s">
        <v>100</v>
      </c>
      <c r="J114" s="154" t="s">
        <v>100</v>
      </c>
      <c r="K114" s="153" t="s">
        <v>100</v>
      </c>
      <c r="L114" s="157">
        <v>5</v>
      </c>
    </row>
    <row r="115" spans="1:12" x14ac:dyDescent="0.3">
      <c r="A115" s="155" t="s">
        <v>119</v>
      </c>
      <c r="B115" s="156">
        <v>3</v>
      </c>
      <c r="C115" s="153" t="s">
        <v>12</v>
      </c>
      <c r="D115" s="153" t="s">
        <v>13</v>
      </c>
      <c r="E115" s="153" t="s">
        <v>14</v>
      </c>
      <c r="F115" s="154" t="s">
        <v>120</v>
      </c>
      <c r="G115" s="154" t="s">
        <v>121</v>
      </c>
      <c r="H115" s="153" t="s">
        <v>122</v>
      </c>
      <c r="I115" s="154" t="s">
        <v>100</v>
      </c>
      <c r="J115" s="154" t="s">
        <v>100</v>
      </c>
      <c r="K115" s="153" t="s">
        <v>100</v>
      </c>
      <c r="L115" s="157">
        <v>5</v>
      </c>
    </row>
    <row r="116" spans="1:12" x14ac:dyDescent="0.3">
      <c r="A116" s="155" t="s">
        <v>119</v>
      </c>
      <c r="B116" s="156">
        <v>4</v>
      </c>
      <c r="C116" s="153" t="s">
        <v>12</v>
      </c>
      <c r="D116" s="153" t="s">
        <v>13</v>
      </c>
      <c r="E116" s="153" t="s">
        <v>91</v>
      </c>
      <c r="F116" s="154" t="s">
        <v>120</v>
      </c>
      <c r="G116" s="154" t="s">
        <v>121</v>
      </c>
      <c r="H116" s="153" t="s">
        <v>122</v>
      </c>
      <c r="I116" s="154" t="s">
        <v>100</v>
      </c>
      <c r="J116" s="154" t="s">
        <v>100</v>
      </c>
      <c r="K116" s="153" t="s">
        <v>100</v>
      </c>
      <c r="L116" s="157">
        <v>5</v>
      </c>
    </row>
    <row r="117" spans="1:12" x14ac:dyDescent="0.3">
      <c r="A117" s="155" t="s">
        <v>119</v>
      </c>
      <c r="B117" s="156">
        <v>5</v>
      </c>
      <c r="C117" s="153" t="s">
        <v>12</v>
      </c>
      <c r="D117" s="153" t="s">
        <v>13</v>
      </c>
      <c r="E117" s="153" t="s">
        <v>91</v>
      </c>
      <c r="F117" s="154" t="s">
        <v>120</v>
      </c>
      <c r="G117" s="154" t="s">
        <v>121</v>
      </c>
      <c r="H117" s="153" t="s">
        <v>122</v>
      </c>
      <c r="I117" s="154" t="s">
        <v>100</v>
      </c>
      <c r="J117" s="154" t="s">
        <v>100</v>
      </c>
      <c r="K117" s="153" t="s">
        <v>100</v>
      </c>
      <c r="L117" s="157">
        <v>5</v>
      </c>
    </row>
    <row r="118" spans="1:12" x14ac:dyDescent="0.3">
      <c r="A118" s="155" t="s">
        <v>119</v>
      </c>
      <c r="B118" s="156">
        <v>6</v>
      </c>
      <c r="C118" s="153" t="s">
        <v>12</v>
      </c>
      <c r="D118" s="153" t="s">
        <v>13</v>
      </c>
      <c r="E118" s="153" t="s">
        <v>14</v>
      </c>
      <c r="F118" s="154" t="s">
        <v>120</v>
      </c>
      <c r="G118" s="154" t="s">
        <v>121</v>
      </c>
      <c r="H118" s="153" t="s">
        <v>122</v>
      </c>
      <c r="I118" s="154" t="s">
        <v>100</v>
      </c>
      <c r="J118" s="154" t="s">
        <v>100</v>
      </c>
      <c r="K118" s="153" t="s">
        <v>100</v>
      </c>
      <c r="L118" s="157">
        <v>5</v>
      </c>
    </row>
    <row r="119" spans="1:12" x14ac:dyDescent="0.3">
      <c r="A119" s="155" t="s">
        <v>123</v>
      </c>
      <c r="B119" s="156">
        <v>6</v>
      </c>
      <c r="C119" s="153" t="s">
        <v>12</v>
      </c>
      <c r="D119" s="153" t="s">
        <v>100</v>
      </c>
      <c r="E119" s="153" t="s">
        <v>100</v>
      </c>
      <c r="F119" s="153" t="s">
        <v>100</v>
      </c>
      <c r="G119" s="153" t="s">
        <v>100</v>
      </c>
      <c r="H119" s="153" t="s">
        <v>125</v>
      </c>
      <c r="I119" s="154" t="s">
        <v>100</v>
      </c>
      <c r="J119" s="154" t="s">
        <v>100</v>
      </c>
      <c r="K119" s="153" t="s">
        <v>100</v>
      </c>
      <c r="L119" s="157">
        <v>5</v>
      </c>
    </row>
    <row r="120" spans="1:12" x14ac:dyDescent="0.3">
      <c r="A120" s="155" t="s">
        <v>119</v>
      </c>
      <c r="B120" s="156">
        <v>7</v>
      </c>
      <c r="C120" s="153" t="s">
        <v>12</v>
      </c>
      <c r="D120" s="153" t="s">
        <v>13</v>
      </c>
      <c r="E120" s="153" t="s">
        <v>91</v>
      </c>
      <c r="F120" s="154" t="s">
        <v>120</v>
      </c>
      <c r="G120" s="154" t="s">
        <v>121</v>
      </c>
      <c r="H120" s="153" t="s">
        <v>122</v>
      </c>
      <c r="I120" s="154" t="s">
        <v>100</v>
      </c>
      <c r="J120" s="154" t="s">
        <v>100</v>
      </c>
      <c r="K120" s="153" t="s">
        <v>100</v>
      </c>
      <c r="L120" s="157">
        <v>5</v>
      </c>
    </row>
    <row r="121" spans="1:12" x14ac:dyDescent="0.3">
      <c r="A121" s="155" t="s">
        <v>123</v>
      </c>
      <c r="B121" s="156">
        <v>7</v>
      </c>
      <c r="C121" s="153" t="s">
        <v>12</v>
      </c>
      <c r="D121" s="153" t="s">
        <v>100</v>
      </c>
      <c r="E121" s="153" t="s">
        <v>100</v>
      </c>
      <c r="F121" s="153" t="s">
        <v>100</v>
      </c>
      <c r="G121" s="153" t="s">
        <v>100</v>
      </c>
      <c r="H121" s="153" t="s">
        <v>125</v>
      </c>
      <c r="I121" s="154" t="s">
        <v>100</v>
      </c>
      <c r="J121" s="154" t="s">
        <v>100</v>
      </c>
      <c r="K121" s="153" t="s">
        <v>100</v>
      </c>
      <c r="L121" s="157">
        <v>5</v>
      </c>
    </row>
    <row r="122" spans="1:12" x14ac:dyDescent="0.3">
      <c r="A122" s="155" t="s">
        <v>119</v>
      </c>
      <c r="B122" s="156">
        <v>8</v>
      </c>
      <c r="C122" s="153" t="s">
        <v>12</v>
      </c>
      <c r="D122" s="153" t="s">
        <v>13</v>
      </c>
      <c r="E122" s="153" t="s">
        <v>14</v>
      </c>
      <c r="F122" s="154" t="s">
        <v>120</v>
      </c>
      <c r="G122" s="154" t="s">
        <v>121</v>
      </c>
      <c r="H122" s="153" t="s">
        <v>122</v>
      </c>
      <c r="I122" s="154" t="s">
        <v>100</v>
      </c>
      <c r="J122" s="154" t="s">
        <v>100</v>
      </c>
      <c r="K122" s="153" t="s">
        <v>100</v>
      </c>
      <c r="L122" s="157">
        <v>5</v>
      </c>
    </row>
    <row r="123" spans="1:12" x14ac:dyDescent="0.3">
      <c r="A123" s="155" t="s">
        <v>123</v>
      </c>
      <c r="B123" s="156">
        <v>8</v>
      </c>
      <c r="C123" s="153" t="s">
        <v>12</v>
      </c>
      <c r="D123" s="153" t="s">
        <v>100</v>
      </c>
      <c r="E123" s="153" t="s">
        <v>100</v>
      </c>
      <c r="F123" s="153" t="s">
        <v>100</v>
      </c>
      <c r="G123" s="153" t="s">
        <v>100</v>
      </c>
      <c r="H123" s="153" t="s">
        <v>125</v>
      </c>
      <c r="I123" s="154" t="s">
        <v>100</v>
      </c>
      <c r="J123" s="154" t="s">
        <v>100</v>
      </c>
      <c r="K123" s="153" t="s">
        <v>100</v>
      </c>
      <c r="L123" s="157">
        <v>5</v>
      </c>
    </row>
    <row r="124" spans="1:12" x14ac:dyDescent="0.3">
      <c r="A124" s="155" t="s">
        <v>119</v>
      </c>
      <c r="B124" s="156">
        <v>9</v>
      </c>
      <c r="C124" s="153" t="s">
        <v>12</v>
      </c>
      <c r="D124" s="153" t="s">
        <v>13</v>
      </c>
      <c r="E124" s="153" t="s">
        <v>14</v>
      </c>
      <c r="F124" s="154" t="s">
        <v>120</v>
      </c>
      <c r="G124" s="154" t="s">
        <v>121</v>
      </c>
      <c r="H124" s="153" t="s">
        <v>122</v>
      </c>
      <c r="I124" s="154" t="s">
        <v>100</v>
      </c>
      <c r="J124" s="154" t="s">
        <v>100</v>
      </c>
      <c r="K124" s="153" t="s">
        <v>100</v>
      </c>
      <c r="L124" s="157">
        <v>5</v>
      </c>
    </row>
    <row r="125" spans="1:12" x14ac:dyDescent="0.3">
      <c r="A125" s="155" t="s">
        <v>132</v>
      </c>
      <c r="B125" s="156" t="s">
        <v>133</v>
      </c>
      <c r="C125" s="153" t="s">
        <v>12</v>
      </c>
      <c r="D125" s="153" t="s">
        <v>13</v>
      </c>
      <c r="E125" s="153" t="s">
        <v>91</v>
      </c>
      <c r="F125" s="154">
        <v>40756</v>
      </c>
      <c r="G125" s="154">
        <v>41278</v>
      </c>
      <c r="H125" s="153" t="s">
        <v>100</v>
      </c>
      <c r="I125" s="154" t="s">
        <v>100</v>
      </c>
      <c r="J125" s="154" t="s">
        <v>100</v>
      </c>
      <c r="K125" s="153" t="s">
        <v>100</v>
      </c>
      <c r="L125" s="157">
        <v>5</v>
      </c>
    </row>
    <row r="126" spans="1:12" x14ac:dyDescent="0.3">
      <c r="A126" s="155" t="s">
        <v>132</v>
      </c>
      <c r="B126" s="156" t="s">
        <v>134</v>
      </c>
      <c r="C126" s="153" t="s">
        <v>12</v>
      </c>
      <c r="D126" s="153" t="s">
        <v>13</v>
      </c>
      <c r="E126" s="153" t="s">
        <v>91</v>
      </c>
      <c r="F126" s="154">
        <v>40756</v>
      </c>
      <c r="G126" s="154">
        <v>41278</v>
      </c>
      <c r="H126" s="153" t="s">
        <v>100</v>
      </c>
      <c r="I126" s="154" t="s">
        <v>100</v>
      </c>
      <c r="J126" s="154" t="s">
        <v>100</v>
      </c>
      <c r="K126" s="153" t="s">
        <v>100</v>
      </c>
      <c r="L126" s="157">
        <v>5</v>
      </c>
    </row>
    <row r="127" spans="1:12" x14ac:dyDescent="0.3">
      <c r="A127" s="155" t="s">
        <v>132</v>
      </c>
      <c r="B127" s="156" t="s">
        <v>135</v>
      </c>
      <c r="C127" s="153" t="s">
        <v>12</v>
      </c>
      <c r="D127" s="153" t="s">
        <v>13</v>
      </c>
      <c r="E127" s="153" t="s">
        <v>91</v>
      </c>
      <c r="F127" s="154">
        <v>40756</v>
      </c>
      <c r="G127" s="154">
        <v>41278</v>
      </c>
      <c r="H127" s="153" t="s">
        <v>100</v>
      </c>
      <c r="I127" s="154" t="s">
        <v>100</v>
      </c>
      <c r="J127" s="154" t="s">
        <v>100</v>
      </c>
      <c r="K127" s="153" t="s">
        <v>100</v>
      </c>
      <c r="L127" s="157">
        <v>5</v>
      </c>
    </row>
    <row r="128" spans="1:12" x14ac:dyDescent="0.3">
      <c r="A128" s="155" t="s">
        <v>132</v>
      </c>
      <c r="B128" s="156" t="s">
        <v>136</v>
      </c>
      <c r="C128" s="153" t="s">
        <v>12</v>
      </c>
      <c r="D128" s="153" t="s">
        <v>13</v>
      </c>
      <c r="E128" s="153" t="s">
        <v>91</v>
      </c>
      <c r="F128" s="154">
        <v>40756</v>
      </c>
      <c r="G128" s="154">
        <v>41278</v>
      </c>
      <c r="H128" s="153" t="s">
        <v>100</v>
      </c>
      <c r="I128" s="154" t="s">
        <v>100</v>
      </c>
      <c r="J128" s="154" t="s">
        <v>100</v>
      </c>
      <c r="K128" s="153" t="s">
        <v>100</v>
      </c>
      <c r="L128" s="157">
        <v>5</v>
      </c>
    </row>
    <row r="129" spans="1:12" x14ac:dyDescent="0.3">
      <c r="A129" s="155" t="s">
        <v>132</v>
      </c>
      <c r="B129" s="156" t="s">
        <v>137</v>
      </c>
      <c r="C129" s="153" t="s">
        <v>12</v>
      </c>
      <c r="D129" s="153" t="s">
        <v>13</v>
      </c>
      <c r="E129" s="153" t="s">
        <v>91</v>
      </c>
      <c r="F129" s="154">
        <v>40756</v>
      </c>
      <c r="G129" s="154">
        <v>41278</v>
      </c>
      <c r="H129" s="153" t="s">
        <v>100</v>
      </c>
      <c r="I129" s="154" t="s">
        <v>100</v>
      </c>
      <c r="J129" s="154" t="s">
        <v>100</v>
      </c>
      <c r="K129" s="153" t="s">
        <v>100</v>
      </c>
      <c r="L129" s="157">
        <v>5</v>
      </c>
    </row>
    <row r="130" spans="1:12" x14ac:dyDescent="0.3">
      <c r="A130" s="155" t="s">
        <v>132</v>
      </c>
      <c r="B130" s="156" t="s">
        <v>138</v>
      </c>
      <c r="C130" s="153" t="s">
        <v>12</v>
      </c>
      <c r="D130" s="153" t="s">
        <v>13</v>
      </c>
      <c r="E130" s="153" t="s">
        <v>91</v>
      </c>
      <c r="F130" s="154">
        <v>40756</v>
      </c>
      <c r="G130" s="154">
        <v>41278</v>
      </c>
      <c r="H130" s="153" t="s">
        <v>100</v>
      </c>
      <c r="I130" s="154" t="s">
        <v>100</v>
      </c>
      <c r="J130" s="154" t="s">
        <v>100</v>
      </c>
      <c r="K130" s="153" t="s">
        <v>100</v>
      </c>
      <c r="L130" s="157">
        <v>5</v>
      </c>
    </row>
    <row r="131" spans="1:12" x14ac:dyDescent="0.3">
      <c r="A131" s="155" t="s">
        <v>132</v>
      </c>
      <c r="B131" s="156" t="s">
        <v>139</v>
      </c>
      <c r="C131" s="153" t="s">
        <v>12</v>
      </c>
      <c r="D131" s="153" t="s">
        <v>13</v>
      </c>
      <c r="E131" s="153" t="s">
        <v>91</v>
      </c>
      <c r="F131" s="154">
        <v>40756</v>
      </c>
      <c r="G131" s="154">
        <v>41278</v>
      </c>
      <c r="H131" s="153" t="s">
        <v>100</v>
      </c>
      <c r="I131" s="154" t="s">
        <v>100</v>
      </c>
      <c r="J131" s="154" t="s">
        <v>100</v>
      </c>
      <c r="K131" s="153" t="s">
        <v>100</v>
      </c>
      <c r="L131" s="157">
        <v>5</v>
      </c>
    </row>
    <row r="132" spans="1:12" x14ac:dyDescent="0.3">
      <c r="A132" s="155" t="s">
        <v>132</v>
      </c>
      <c r="B132" s="156" t="s">
        <v>140</v>
      </c>
      <c r="C132" s="153" t="s">
        <v>12</v>
      </c>
      <c r="D132" s="153" t="s">
        <v>13</v>
      </c>
      <c r="E132" s="153" t="s">
        <v>91</v>
      </c>
      <c r="F132" s="154">
        <v>40756</v>
      </c>
      <c r="G132" s="154">
        <v>41278</v>
      </c>
      <c r="H132" s="153" t="s">
        <v>100</v>
      </c>
      <c r="I132" s="154" t="s">
        <v>100</v>
      </c>
      <c r="J132" s="154" t="s">
        <v>100</v>
      </c>
      <c r="K132" s="153" t="s">
        <v>100</v>
      </c>
      <c r="L132" s="157">
        <v>5</v>
      </c>
    </row>
    <row r="133" spans="1:12" x14ac:dyDescent="0.3">
      <c r="A133" s="155" t="s">
        <v>123</v>
      </c>
      <c r="B133" s="156" t="s">
        <v>124</v>
      </c>
      <c r="C133" s="153" t="s">
        <v>12</v>
      </c>
      <c r="D133" s="153" t="s">
        <v>100</v>
      </c>
      <c r="E133" s="153" t="s">
        <v>100</v>
      </c>
      <c r="F133" s="153" t="s">
        <v>100</v>
      </c>
      <c r="G133" s="153" t="s">
        <v>100</v>
      </c>
      <c r="H133" s="153" t="s">
        <v>125</v>
      </c>
      <c r="I133" s="154" t="s">
        <v>100</v>
      </c>
      <c r="J133" s="154" t="s">
        <v>100</v>
      </c>
      <c r="K133" s="153" t="s">
        <v>100</v>
      </c>
      <c r="L133" s="157">
        <v>5</v>
      </c>
    </row>
    <row r="134" spans="1:12" x14ac:dyDescent="0.3">
      <c r="A134" s="155" t="s">
        <v>126</v>
      </c>
      <c r="B134" s="156" t="s">
        <v>131</v>
      </c>
      <c r="C134" s="153" t="s">
        <v>12</v>
      </c>
      <c r="D134" s="153" t="s">
        <v>13</v>
      </c>
      <c r="E134" s="153" t="s">
        <v>148</v>
      </c>
      <c r="F134" s="154">
        <v>39874</v>
      </c>
      <c r="G134" s="154" t="s">
        <v>121</v>
      </c>
      <c r="H134" s="153" t="s">
        <v>128</v>
      </c>
      <c r="I134" s="154" t="s">
        <v>100</v>
      </c>
      <c r="J134" s="154" t="s">
        <v>100</v>
      </c>
      <c r="K134" s="153" t="s">
        <v>100</v>
      </c>
      <c r="L134" s="157">
        <v>5</v>
      </c>
    </row>
    <row r="135" spans="1:12" x14ac:dyDescent="0.3">
      <c r="A135" s="155" t="s">
        <v>126</v>
      </c>
      <c r="B135" s="156" t="s">
        <v>130</v>
      </c>
      <c r="C135" s="153" t="s">
        <v>12</v>
      </c>
      <c r="D135" s="153" t="s">
        <v>13</v>
      </c>
      <c r="E135" s="153" t="s">
        <v>148</v>
      </c>
      <c r="F135" s="154">
        <v>39874</v>
      </c>
      <c r="G135" s="154" t="s">
        <v>121</v>
      </c>
      <c r="H135" s="153" t="s">
        <v>128</v>
      </c>
      <c r="I135" s="154" t="s">
        <v>100</v>
      </c>
      <c r="J135" s="154" t="s">
        <v>100</v>
      </c>
      <c r="K135" s="153" t="s">
        <v>100</v>
      </c>
      <c r="L135" s="157">
        <v>5</v>
      </c>
    </row>
    <row r="136" spans="1:12" x14ac:dyDescent="0.3">
      <c r="A136" s="155" t="s">
        <v>126</v>
      </c>
      <c r="B136" s="156" t="s">
        <v>129</v>
      </c>
      <c r="C136" s="153" t="s">
        <v>12</v>
      </c>
      <c r="D136" s="153" t="s">
        <v>13</v>
      </c>
      <c r="E136" s="153" t="s">
        <v>148</v>
      </c>
      <c r="F136" s="154">
        <v>39468</v>
      </c>
      <c r="G136" s="154" t="s">
        <v>121</v>
      </c>
      <c r="H136" s="153" t="s">
        <v>128</v>
      </c>
      <c r="I136" s="154" t="s">
        <v>100</v>
      </c>
      <c r="J136" s="154" t="s">
        <v>100</v>
      </c>
      <c r="K136" s="153" t="s">
        <v>100</v>
      </c>
      <c r="L136" s="157">
        <v>5</v>
      </c>
    </row>
    <row r="137" spans="1:12" x14ac:dyDescent="0.3">
      <c r="A137" s="155" t="s">
        <v>126</v>
      </c>
      <c r="B137" s="156" t="s">
        <v>127</v>
      </c>
      <c r="C137" s="153" t="s">
        <v>12</v>
      </c>
      <c r="D137" s="153" t="s">
        <v>13</v>
      </c>
      <c r="E137" s="153" t="s">
        <v>148</v>
      </c>
      <c r="F137" s="154">
        <v>39468</v>
      </c>
      <c r="G137" s="154" t="s">
        <v>121</v>
      </c>
      <c r="H137" s="153" t="s">
        <v>128</v>
      </c>
      <c r="I137" s="154" t="s">
        <v>100</v>
      </c>
      <c r="J137" s="154" t="s">
        <v>100</v>
      </c>
      <c r="K137" s="153" t="s">
        <v>100</v>
      </c>
      <c r="L137" s="157">
        <v>5</v>
      </c>
    </row>
    <row r="138" spans="1:12" x14ac:dyDescent="0.3">
      <c r="A138" s="2" t="s">
        <v>141</v>
      </c>
      <c r="B138" s="5">
        <v>272524080221800</v>
      </c>
      <c r="C138" s="6" t="s">
        <v>12</v>
      </c>
      <c r="D138" s="3" t="s">
        <v>13</v>
      </c>
      <c r="E138" s="3" t="s">
        <v>14</v>
      </c>
      <c r="F138" s="13">
        <v>41580</v>
      </c>
      <c r="G138" s="13" t="s">
        <v>121</v>
      </c>
      <c r="H138" s="3" t="s">
        <v>142</v>
      </c>
      <c r="I138" s="13" t="s">
        <v>12</v>
      </c>
      <c r="J138" s="13" t="s">
        <v>12</v>
      </c>
      <c r="K138" s="3" t="s">
        <v>12</v>
      </c>
      <c r="L138" s="4" t="s">
        <v>12</v>
      </c>
    </row>
    <row r="139" spans="1:12" x14ac:dyDescent="0.3">
      <c r="A139" s="2" t="s">
        <v>141</v>
      </c>
      <c r="B139" s="5">
        <v>2276870</v>
      </c>
      <c r="C139" s="6" t="s">
        <v>12</v>
      </c>
      <c r="D139" s="3" t="s">
        <v>13</v>
      </c>
      <c r="E139" s="3" t="s">
        <v>14</v>
      </c>
      <c r="F139" s="13">
        <v>15036</v>
      </c>
      <c r="G139" s="13">
        <v>41523</v>
      </c>
      <c r="H139" s="3" t="s">
        <v>142</v>
      </c>
      <c r="I139" s="13" t="s">
        <v>12</v>
      </c>
      <c r="J139" s="13" t="s">
        <v>12</v>
      </c>
      <c r="K139" s="3" t="s">
        <v>12</v>
      </c>
      <c r="L139" s="4" t="s">
        <v>12</v>
      </c>
    </row>
    <row r="140" spans="1:12" x14ac:dyDescent="0.3">
      <c r="A140" s="2" t="s">
        <v>141</v>
      </c>
      <c r="B140" s="5">
        <v>2277600</v>
      </c>
      <c r="C140" s="6" t="s">
        <v>12</v>
      </c>
      <c r="D140" s="3" t="s">
        <v>13</v>
      </c>
      <c r="E140" s="3" t="s">
        <v>14</v>
      </c>
      <c r="F140" s="13">
        <v>26024</v>
      </c>
      <c r="G140" s="13" t="s">
        <v>121</v>
      </c>
      <c r="H140" s="3" t="s">
        <v>142</v>
      </c>
      <c r="I140" s="13" t="s">
        <v>12</v>
      </c>
      <c r="J140" s="13" t="s">
        <v>12</v>
      </c>
      <c r="K140" s="3" t="s">
        <v>12</v>
      </c>
      <c r="L140" s="4" t="s">
        <v>12</v>
      </c>
    </row>
    <row r="141" spans="1:12" x14ac:dyDescent="0.3">
      <c r="A141" s="2" t="s">
        <v>141</v>
      </c>
      <c r="B141" s="5" t="s">
        <v>143</v>
      </c>
      <c r="C141" s="6" t="s">
        <v>12</v>
      </c>
      <c r="D141" s="3" t="s">
        <v>21</v>
      </c>
      <c r="E141" s="3" t="s">
        <v>14</v>
      </c>
      <c r="F141" s="13">
        <v>35643</v>
      </c>
      <c r="G141" s="13" t="s">
        <v>121</v>
      </c>
      <c r="H141" s="3" t="s">
        <v>142</v>
      </c>
      <c r="I141" s="13" t="s">
        <v>12</v>
      </c>
      <c r="J141" s="13" t="s">
        <v>12</v>
      </c>
      <c r="K141" s="3" t="s">
        <v>12</v>
      </c>
      <c r="L141" s="4" t="s">
        <v>12</v>
      </c>
    </row>
    <row r="142" spans="1:12" x14ac:dyDescent="0.3">
      <c r="A142" s="2" t="s">
        <v>141</v>
      </c>
      <c r="B142" s="5" t="s">
        <v>144</v>
      </c>
      <c r="C142" s="6" t="s">
        <v>12</v>
      </c>
      <c r="D142" s="3" t="s">
        <v>21</v>
      </c>
      <c r="E142" s="3" t="s">
        <v>14</v>
      </c>
      <c r="F142" s="13">
        <v>35643</v>
      </c>
      <c r="G142" s="13" t="s">
        <v>121</v>
      </c>
      <c r="H142" s="3" t="s">
        <v>142</v>
      </c>
      <c r="I142" s="13" t="s">
        <v>12</v>
      </c>
      <c r="J142" s="13" t="s">
        <v>12</v>
      </c>
      <c r="K142" s="3" t="s">
        <v>12</v>
      </c>
      <c r="L142" s="4" t="s">
        <v>12</v>
      </c>
    </row>
    <row r="143" spans="1:12" x14ac:dyDescent="0.3">
      <c r="A143" s="2" t="s">
        <v>141</v>
      </c>
      <c r="B143" s="5" t="s">
        <v>145</v>
      </c>
      <c r="C143" s="6" t="s">
        <v>12</v>
      </c>
      <c r="D143" s="3" t="s">
        <v>13</v>
      </c>
      <c r="E143" s="3" t="s">
        <v>14</v>
      </c>
      <c r="F143" s="13">
        <v>41550</v>
      </c>
      <c r="G143" s="13" t="s">
        <v>121</v>
      </c>
      <c r="H143" s="3" t="s">
        <v>142</v>
      </c>
      <c r="I143" s="13" t="s">
        <v>12</v>
      </c>
      <c r="J143" s="13" t="s">
        <v>12</v>
      </c>
      <c r="K143" s="3" t="s">
        <v>12</v>
      </c>
      <c r="L143" s="4" t="s">
        <v>12</v>
      </c>
    </row>
    <row r="144" spans="1:12" x14ac:dyDescent="0.3">
      <c r="A144" s="2" t="s">
        <v>141</v>
      </c>
      <c r="B144" s="5" t="s">
        <v>146</v>
      </c>
      <c r="C144" s="6" t="s">
        <v>12</v>
      </c>
      <c r="D144" s="3" t="s">
        <v>13</v>
      </c>
      <c r="E144" s="3" t="s">
        <v>14</v>
      </c>
      <c r="F144" s="13">
        <v>41610</v>
      </c>
      <c r="G144" s="13">
        <v>41620</v>
      </c>
      <c r="H144" s="3" t="s">
        <v>142</v>
      </c>
      <c r="I144" s="13" t="s">
        <v>12</v>
      </c>
      <c r="J144" s="13" t="s">
        <v>12</v>
      </c>
      <c r="K144" s="3" t="s">
        <v>12</v>
      </c>
      <c r="L144" s="4" t="s">
        <v>12</v>
      </c>
    </row>
    <row r="145" spans="1:12" ht="15" thickBot="1" x14ac:dyDescent="0.35">
      <c r="A145" s="7" t="s">
        <v>141</v>
      </c>
      <c r="B145" s="8" t="s">
        <v>147</v>
      </c>
      <c r="C145" s="9" t="s">
        <v>12</v>
      </c>
      <c r="D145" s="10" t="s">
        <v>13</v>
      </c>
      <c r="E145" s="10" t="s">
        <v>14</v>
      </c>
      <c r="F145" s="11">
        <v>41549</v>
      </c>
      <c r="G145" s="11">
        <v>41620</v>
      </c>
      <c r="H145" s="10" t="s">
        <v>142</v>
      </c>
      <c r="I145" s="11" t="s">
        <v>12</v>
      </c>
      <c r="J145" s="11" t="s">
        <v>12</v>
      </c>
      <c r="K145" s="10" t="s">
        <v>12</v>
      </c>
      <c r="L145" s="12" t="s">
        <v>12</v>
      </c>
    </row>
    <row r="146" spans="1:12" ht="16.2" customHeight="1" x14ac:dyDescent="0.3"/>
    <row r="147" spans="1:12" x14ac:dyDescent="0.3">
      <c r="A147" t="s">
        <v>161</v>
      </c>
    </row>
    <row r="148" spans="1:12" x14ac:dyDescent="0.3">
      <c r="A148" t="s">
        <v>160</v>
      </c>
    </row>
    <row r="149" spans="1:12" x14ac:dyDescent="0.3">
      <c r="A149" t="s">
        <v>164</v>
      </c>
    </row>
    <row r="150" spans="1:12" ht="16.2" x14ac:dyDescent="0.3">
      <c r="A150" s="95" t="s">
        <v>209</v>
      </c>
    </row>
    <row r="151" spans="1:12" ht="16.2" x14ac:dyDescent="0.3">
      <c r="A151" s="95" t="s">
        <v>210</v>
      </c>
    </row>
    <row r="152" spans="1:12" ht="16.2" x14ac:dyDescent="0.3">
      <c r="A152" s="95" t="s">
        <v>206</v>
      </c>
    </row>
  </sheetData>
  <mergeCells count="212">
    <mergeCell ref="G87:G92"/>
    <mergeCell ref="H87:H92"/>
    <mergeCell ref="K87:K92"/>
    <mergeCell ref="L87:L92"/>
    <mergeCell ref="F1:G1"/>
    <mergeCell ref="I1:J1"/>
    <mergeCell ref="G83:G84"/>
    <mergeCell ref="H83:H84"/>
    <mergeCell ref="K83:K84"/>
    <mergeCell ref="L83:L84"/>
    <mergeCell ref="A87:A92"/>
    <mergeCell ref="B87:B92"/>
    <mergeCell ref="C87:C92"/>
    <mergeCell ref="D87:D92"/>
    <mergeCell ref="E87:E92"/>
    <mergeCell ref="F87:F92"/>
    <mergeCell ref="G80:G81"/>
    <mergeCell ref="H80:H81"/>
    <mergeCell ref="K80:K81"/>
    <mergeCell ref="L80:L81"/>
    <mergeCell ref="A83:A84"/>
    <mergeCell ref="B83:B84"/>
    <mergeCell ref="C83:C84"/>
    <mergeCell ref="D83:D84"/>
    <mergeCell ref="E83:E84"/>
    <mergeCell ref="F83:F84"/>
    <mergeCell ref="G78:G79"/>
    <mergeCell ref="H78:H79"/>
    <mergeCell ref="K78:K79"/>
    <mergeCell ref="L78:L79"/>
    <mergeCell ref="A80:A81"/>
    <mergeCell ref="B80:B81"/>
    <mergeCell ref="C80:C81"/>
    <mergeCell ref="D80:D81"/>
    <mergeCell ref="E80:E81"/>
    <mergeCell ref="F80:F81"/>
    <mergeCell ref="G71:G76"/>
    <mergeCell ref="H71:H76"/>
    <mergeCell ref="K71:K76"/>
    <mergeCell ref="L71:L76"/>
    <mergeCell ref="A78:A79"/>
    <mergeCell ref="B78:B79"/>
    <mergeCell ref="C78:C79"/>
    <mergeCell ref="D78:D79"/>
    <mergeCell ref="E78:E79"/>
    <mergeCell ref="F78:F79"/>
    <mergeCell ref="G68:G70"/>
    <mergeCell ref="H68:H70"/>
    <mergeCell ref="K68:K70"/>
    <mergeCell ref="L68:L70"/>
    <mergeCell ref="A71:A76"/>
    <mergeCell ref="B71:B76"/>
    <mergeCell ref="C71:C76"/>
    <mergeCell ref="D71:D76"/>
    <mergeCell ref="E71:E76"/>
    <mergeCell ref="F71:F76"/>
    <mergeCell ref="G64:G66"/>
    <mergeCell ref="H64:H66"/>
    <mergeCell ref="K64:K66"/>
    <mergeCell ref="L64:L66"/>
    <mergeCell ref="A68:A70"/>
    <mergeCell ref="B68:B70"/>
    <mergeCell ref="C68:C70"/>
    <mergeCell ref="D68:D70"/>
    <mergeCell ref="E68:E70"/>
    <mergeCell ref="F68:F70"/>
    <mergeCell ref="G59:G61"/>
    <mergeCell ref="H59:H61"/>
    <mergeCell ref="K59:K61"/>
    <mergeCell ref="L59:L61"/>
    <mergeCell ref="A64:A66"/>
    <mergeCell ref="B64:B66"/>
    <mergeCell ref="C64:C66"/>
    <mergeCell ref="D64:D66"/>
    <mergeCell ref="E64:E66"/>
    <mergeCell ref="F64:F66"/>
    <mergeCell ref="G56:G57"/>
    <mergeCell ref="H56:H57"/>
    <mergeCell ref="K56:K57"/>
    <mergeCell ref="L56:L57"/>
    <mergeCell ref="A59:A61"/>
    <mergeCell ref="B59:B61"/>
    <mergeCell ref="C59:C61"/>
    <mergeCell ref="D59:D61"/>
    <mergeCell ref="E59:E61"/>
    <mergeCell ref="F59:F61"/>
    <mergeCell ref="G47:G50"/>
    <mergeCell ref="H47:H50"/>
    <mergeCell ref="K47:K50"/>
    <mergeCell ref="L47:L50"/>
    <mergeCell ref="A56:A57"/>
    <mergeCell ref="B56:B57"/>
    <mergeCell ref="C56:C57"/>
    <mergeCell ref="D56:D57"/>
    <mergeCell ref="E56:E57"/>
    <mergeCell ref="F56:F57"/>
    <mergeCell ref="G43:G46"/>
    <mergeCell ref="H43:H46"/>
    <mergeCell ref="K43:K46"/>
    <mergeCell ref="L43:L46"/>
    <mergeCell ref="A47:A50"/>
    <mergeCell ref="B47:B50"/>
    <mergeCell ref="C47:C50"/>
    <mergeCell ref="D47:D50"/>
    <mergeCell ref="E47:E50"/>
    <mergeCell ref="F47:F50"/>
    <mergeCell ref="G37:G41"/>
    <mergeCell ref="H37:H41"/>
    <mergeCell ref="K37:K41"/>
    <mergeCell ref="L37:L41"/>
    <mergeCell ref="A43:A46"/>
    <mergeCell ref="B43:B46"/>
    <mergeCell ref="C43:C46"/>
    <mergeCell ref="D43:D46"/>
    <mergeCell ref="E43:E46"/>
    <mergeCell ref="F43:F46"/>
    <mergeCell ref="G34:G35"/>
    <mergeCell ref="H34:H35"/>
    <mergeCell ref="K34:K35"/>
    <mergeCell ref="L34:L35"/>
    <mergeCell ref="A37:A41"/>
    <mergeCell ref="B37:B41"/>
    <mergeCell ref="C37:C41"/>
    <mergeCell ref="D37:D41"/>
    <mergeCell ref="E37:E41"/>
    <mergeCell ref="F37:F41"/>
    <mergeCell ref="G32:G33"/>
    <mergeCell ref="H32:H33"/>
    <mergeCell ref="K32:K33"/>
    <mergeCell ref="L32:L33"/>
    <mergeCell ref="A34:A35"/>
    <mergeCell ref="B34:B35"/>
    <mergeCell ref="C34:C35"/>
    <mergeCell ref="D34:D35"/>
    <mergeCell ref="E34:E35"/>
    <mergeCell ref="F34:F35"/>
    <mergeCell ref="G30:G31"/>
    <mergeCell ref="H30:H31"/>
    <mergeCell ref="K30:K31"/>
    <mergeCell ref="L30:L31"/>
    <mergeCell ref="A32:A33"/>
    <mergeCell ref="B32:B33"/>
    <mergeCell ref="C32:C33"/>
    <mergeCell ref="D32:D33"/>
    <mergeCell ref="E32:E33"/>
    <mergeCell ref="F32:F33"/>
    <mergeCell ref="G28:G29"/>
    <mergeCell ref="H28:H29"/>
    <mergeCell ref="K28:K29"/>
    <mergeCell ref="L28:L29"/>
    <mergeCell ref="A30:A31"/>
    <mergeCell ref="B30:B31"/>
    <mergeCell ref="C30:C31"/>
    <mergeCell ref="D30:D31"/>
    <mergeCell ref="E30:E31"/>
    <mergeCell ref="F30:F31"/>
    <mergeCell ref="G24:G25"/>
    <mergeCell ref="H24:H25"/>
    <mergeCell ref="K24:K25"/>
    <mergeCell ref="L24:L25"/>
    <mergeCell ref="A28:A29"/>
    <mergeCell ref="B28:B29"/>
    <mergeCell ref="C28:C29"/>
    <mergeCell ref="D28:D29"/>
    <mergeCell ref="E28:E29"/>
    <mergeCell ref="F28:F29"/>
    <mergeCell ref="G20:G23"/>
    <mergeCell ref="H20:H23"/>
    <mergeCell ref="K20:K23"/>
    <mergeCell ref="L20:L23"/>
    <mergeCell ref="A24:A25"/>
    <mergeCell ref="B24:B25"/>
    <mergeCell ref="C24:C25"/>
    <mergeCell ref="D24:D25"/>
    <mergeCell ref="E24:E25"/>
    <mergeCell ref="F24:F25"/>
    <mergeCell ref="G10:G11"/>
    <mergeCell ref="H10:H11"/>
    <mergeCell ref="K10:K11"/>
    <mergeCell ref="L10:L11"/>
    <mergeCell ref="A20:A23"/>
    <mergeCell ref="B20:B23"/>
    <mergeCell ref="C20:C23"/>
    <mergeCell ref="D20:D23"/>
    <mergeCell ref="E20:E23"/>
    <mergeCell ref="F20:F23"/>
    <mergeCell ref="G8:G9"/>
    <mergeCell ref="H8:H9"/>
    <mergeCell ref="K8:K9"/>
    <mergeCell ref="L8:L9"/>
    <mergeCell ref="A10:A11"/>
    <mergeCell ref="B10:B11"/>
    <mergeCell ref="C10:C11"/>
    <mergeCell ref="D10:D11"/>
    <mergeCell ref="E10:E11"/>
    <mergeCell ref="F10:F11"/>
    <mergeCell ref="G3:G4"/>
    <mergeCell ref="H3:H4"/>
    <mergeCell ref="K3:K4"/>
    <mergeCell ref="L3:L4"/>
    <mergeCell ref="A8:A9"/>
    <mergeCell ref="B8:B9"/>
    <mergeCell ref="C8:C9"/>
    <mergeCell ref="D8:D9"/>
    <mergeCell ref="E8:E9"/>
    <mergeCell ref="F8:F9"/>
    <mergeCell ref="A3:A4"/>
    <mergeCell ref="B3:B4"/>
    <mergeCell ref="C3:C4"/>
    <mergeCell ref="D3:D4"/>
    <mergeCell ref="E3:E4"/>
    <mergeCell ref="F3:F4"/>
  </mergeCells>
  <conditionalFormatting sqref="A2:H5 I3:J5 A6:J7 K1:L7 A8:L10 I11:J11 A12:L112 A138:L145 A113:C137 L113:L137 A1:F1 H1">
    <cfRule type="cellIs" dxfId="5" priority="2" operator="equal">
      <formula>"?"</formula>
    </cfRule>
  </conditionalFormatting>
  <conditionalFormatting sqref="I2:J2 I1">
    <cfRule type="cellIs" dxfId="4" priority="1" operator="equal">
      <formula>"?"</formula>
    </cfRule>
  </conditionalFormatting>
  <pageMargins left="0.7" right="0.7" top="0.75" bottom="0.75" header="0.3" footer="0.3"/>
  <pageSetup paperSize="119" scale="6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B20" sqref="B20"/>
    </sheetView>
  </sheetViews>
  <sheetFormatPr defaultRowHeight="14.4" x14ac:dyDescent="0.3"/>
  <cols>
    <col min="2" max="2" width="95.5546875" customWidth="1"/>
    <col min="3" max="3" width="11" customWidth="1"/>
  </cols>
  <sheetData>
    <row r="1" spans="1:3" ht="58.2" thickBot="1" x14ac:dyDescent="0.35">
      <c r="A1" s="33" t="s">
        <v>7</v>
      </c>
      <c r="B1" s="34" t="s">
        <v>151</v>
      </c>
      <c r="C1" s="31" t="s">
        <v>178</v>
      </c>
    </row>
    <row r="2" spans="1:3" x14ac:dyDescent="0.3">
      <c r="A2" s="143">
        <v>1</v>
      </c>
      <c r="B2" s="35" t="s">
        <v>152</v>
      </c>
      <c r="C2" s="146" t="s">
        <v>176</v>
      </c>
    </row>
    <row r="3" spans="1:3" x14ac:dyDescent="0.3">
      <c r="A3" s="144"/>
      <c r="B3" s="36" t="s">
        <v>167</v>
      </c>
      <c r="C3" s="147"/>
    </row>
    <row r="4" spans="1:3" x14ac:dyDescent="0.3">
      <c r="A4" s="144"/>
      <c r="B4" s="36" t="s">
        <v>168</v>
      </c>
      <c r="C4" s="147"/>
    </row>
    <row r="5" spans="1:3" x14ac:dyDescent="0.3">
      <c r="A5" s="144"/>
      <c r="B5" s="36" t="s">
        <v>169</v>
      </c>
      <c r="C5" s="147"/>
    </row>
    <row r="6" spans="1:3" ht="15" thickBot="1" x14ac:dyDescent="0.35">
      <c r="A6" s="145"/>
      <c r="B6" s="37" t="s">
        <v>153</v>
      </c>
      <c r="C6" s="148"/>
    </row>
    <row r="7" spans="1:3" x14ac:dyDescent="0.3">
      <c r="A7" s="143">
        <v>2</v>
      </c>
      <c r="B7" s="35" t="s">
        <v>152</v>
      </c>
      <c r="C7" s="146" t="s">
        <v>176</v>
      </c>
    </row>
    <row r="8" spans="1:3" x14ac:dyDescent="0.3">
      <c r="A8" s="144"/>
      <c r="B8" s="36" t="s">
        <v>167</v>
      </c>
      <c r="C8" s="147"/>
    </row>
    <row r="9" spans="1:3" x14ac:dyDescent="0.3">
      <c r="A9" s="144"/>
      <c r="B9" s="36" t="s">
        <v>170</v>
      </c>
      <c r="C9" s="147"/>
    </row>
    <row r="10" spans="1:3" ht="15" thickBot="1" x14ac:dyDescent="0.35">
      <c r="A10" s="145"/>
      <c r="B10" s="37" t="s">
        <v>171</v>
      </c>
      <c r="C10" s="148"/>
    </row>
    <row r="11" spans="1:3" x14ac:dyDescent="0.3">
      <c r="A11" s="143">
        <v>3</v>
      </c>
      <c r="B11" s="38" t="s">
        <v>172</v>
      </c>
      <c r="C11" s="146" t="s">
        <v>177</v>
      </c>
    </row>
    <row r="12" spans="1:3" x14ac:dyDescent="0.3">
      <c r="A12" s="144"/>
      <c r="B12" s="39" t="s">
        <v>173</v>
      </c>
      <c r="C12" s="147"/>
    </row>
    <row r="13" spans="1:3" x14ac:dyDescent="0.3">
      <c r="A13" s="144"/>
      <c r="B13" s="39" t="s">
        <v>174</v>
      </c>
      <c r="C13" s="147"/>
    </row>
    <row r="14" spans="1:3" ht="15" thickBot="1" x14ac:dyDescent="0.35">
      <c r="A14" s="145"/>
      <c r="B14" s="37" t="s">
        <v>175</v>
      </c>
      <c r="C14" s="148"/>
    </row>
    <row r="15" spans="1:3" ht="15" thickBot="1" x14ac:dyDescent="0.35">
      <c r="A15" s="30">
        <v>4</v>
      </c>
      <c r="B15" s="40" t="s">
        <v>165</v>
      </c>
      <c r="C15" s="32" t="s">
        <v>177</v>
      </c>
    </row>
    <row r="16" spans="1:3" ht="15" thickBot="1" x14ac:dyDescent="0.35">
      <c r="A16" s="30">
        <v>5</v>
      </c>
      <c r="B16" s="40" t="s">
        <v>166</v>
      </c>
      <c r="C16" s="32" t="s">
        <v>177</v>
      </c>
    </row>
  </sheetData>
  <mergeCells count="6">
    <mergeCell ref="A7:A10"/>
    <mergeCell ref="A11:A14"/>
    <mergeCell ref="A2:A6"/>
    <mergeCell ref="C2:C6"/>
    <mergeCell ref="C7:C10"/>
    <mergeCell ref="C11:C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6"/>
  <sheetViews>
    <sheetView tabSelected="1" zoomScale="60" zoomScaleNormal="60" workbookViewId="0">
      <pane ySplit="1" topLeftCell="A44" activePane="bottomLeft" state="frozen"/>
      <selection pane="bottomLeft" activeCell="N54" sqref="N54"/>
    </sheetView>
  </sheetViews>
  <sheetFormatPr defaultRowHeight="14.4" x14ac:dyDescent="0.3"/>
  <cols>
    <col min="1" max="1" width="26.33203125" customWidth="1"/>
    <col min="2" max="2" width="34.33203125" customWidth="1"/>
    <col min="3" max="3" width="25.109375" customWidth="1"/>
    <col min="4" max="5" width="14.109375" customWidth="1"/>
    <col min="6" max="6" width="12" customWidth="1"/>
    <col min="7" max="7" width="10.6640625" bestFit="1" customWidth="1"/>
    <col min="8" max="8" width="26.6640625" bestFit="1" customWidth="1"/>
    <col min="9" max="9" width="11.88671875" customWidth="1"/>
    <col min="10" max="10" width="13.109375" customWidth="1"/>
    <col min="11" max="11" width="18.44140625" customWidth="1"/>
    <col min="13" max="13" width="25.44140625" customWidth="1"/>
    <col min="14" max="14" width="15" customWidth="1"/>
    <col min="15" max="15" width="32.33203125" customWidth="1"/>
    <col min="16" max="16" width="18.109375" customWidth="1"/>
    <col min="17" max="17" width="13.5546875" customWidth="1"/>
    <col min="18" max="18" width="36.44140625" customWidth="1"/>
    <col min="19" max="21" width="35.33203125" customWidth="1"/>
    <col min="22" max="22" width="32.33203125" customWidth="1"/>
  </cols>
  <sheetData>
    <row r="1" spans="1:22" s="78" customFormat="1" ht="49.95" customHeight="1" x14ac:dyDescent="0.3">
      <c r="A1" s="75" t="s">
        <v>0</v>
      </c>
      <c r="B1" s="75" t="s">
        <v>1</v>
      </c>
      <c r="C1" s="75" t="s">
        <v>2</v>
      </c>
      <c r="D1" s="75" t="s">
        <v>3</v>
      </c>
      <c r="E1" s="75" t="s">
        <v>4</v>
      </c>
      <c r="F1" s="77" t="s">
        <v>149</v>
      </c>
      <c r="G1" s="77"/>
      <c r="H1" s="75" t="s">
        <v>5</v>
      </c>
      <c r="I1" s="77" t="s">
        <v>150</v>
      </c>
      <c r="J1" s="77"/>
      <c r="K1" s="75" t="s">
        <v>6</v>
      </c>
      <c r="L1" s="75" t="s">
        <v>7</v>
      </c>
      <c r="M1" s="76" t="s">
        <v>180</v>
      </c>
      <c r="N1" s="76" t="s">
        <v>181</v>
      </c>
      <c r="O1" s="76" t="s">
        <v>179</v>
      </c>
      <c r="P1" s="79" t="s">
        <v>186</v>
      </c>
      <c r="Q1" s="79" t="s">
        <v>185</v>
      </c>
      <c r="R1" s="79" t="s">
        <v>187</v>
      </c>
      <c r="S1" s="79" t="s">
        <v>182</v>
      </c>
      <c r="T1" s="84" t="s">
        <v>184</v>
      </c>
      <c r="U1" s="84" t="s">
        <v>188</v>
      </c>
      <c r="V1" s="84" t="s">
        <v>183</v>
      </c>
    </row>
    <row r="2" spans="1:22" ht="15" customHeight="1" thickBot="1" x14ac:dyDescent="0.35">
      <c r="A2" s="59"/>
      <c r="B2" s="60"/>
      <c r="C2" s="60"/>
      <c r="D2" s="61"/>
      <c r="E2" s="61"/>
      <c r="F2" s="62" t="s">
        <v>8</v>
      </c>
      <c r="G2" s="62" t="s">
        <v>9</v>
      </c>
      <c r="H2" s="61"/>
      <c r="I2" s="62" t="s">
        <v>8</v>
      </c>
      <c r="J2" s="62" t="s">
        <v>9</v>
      </c>
      <c r="K2" s="61"/>
      <c r="L2" s="63"/>
      <c r="M2" s="52"/>
      <c r="N2" s="52"/>
      <c r="O2" s="52"/>
    </row>
    <row r="3" spans="1:22" ht="24.6" customHeight="1" x14ac:dyDescent="0.3">
      <c r="A3" s="117" t="s">
        <v>10</v>
      </c>
      <c r="B3" s="117" t="s">
        <v>11</v>
      </c>
      <c r="C3" s="115" t="s">
        <v>12</v>
      </c>
      <c r="D3" s="115" t="s">
        <v>13</v>
      </c>
      <c r="E3" s="115" t="s">
        <v>14</v>
      </c>
      <c r="F3" s="121">
        <f>VLOOKUP(B3,'[1]Date Min_Max'!$A$2:$B$38,2,FALSE)</f>
        <v>28874</v>
      </c>
      <c r="G3" s="121">
        <f>VLOOKUP(B3,'[1]Date Min_Max'!$E$2:$F$38,2,FALSE)</f>
        <v>42180</v>
      </c>
      <c r="H3" s="115" t="s">
        <v>15</v>
      </c>
      <c r="I3" s="49">
        <v>30616</v>
      </c>
      <c r="J3" s="49">
        <v>30756</v>
      </c>
      <c r="K3" s="115" t="str">
        <f>VLOOKUP(B3,[1]Qualifiers!$F$2:$M$38,8,FALSE)</f>
        <v xml:space="preserve"> I, U</v>
      </c>
      <c r="L3" s="115">
        <v>1</v>
      </c>
      <c r="M3" s="80"/>
      <c r="N3" s="80"/>
      <c r="O3" s="90" t="s">
        <v>192</v>
      </c>
      <c r="P3" s="81" t="s">
        <v>189</v>
      </c>
      <c r="Q3" s="81" t="s">
        <v>190</v>
      </c>
      <c r="R3" s="81"/>
      <c r="S3" s="81"/>
      <c r="T3" s="81"/>
      <c r="U3" s="81"/>
      <c r="V3" s="81"/>
    </row>
    <row r="4" spans="1:22" ht="17.399999999999999" customHeight="1" x14ac:dyDescent="0.3">
      <c r="A4" s="118"/>
      <c r="B4" s="119"/>
      <c r="C4" s="120"/>
      <c r="D4" s="120"/>
      <c r="E4" s="120"/>
      <c r="F4" s="120"/>
      <c r="G4" s="120"/>
      <c r="H4" s="120"/>
      <c r="I4" s="51">
        <v>30427</v>
      </c>
      <c r="J4" s="51">
        <v>30552</v>
      </c>
      <c r="K4" s="120"/>
      <c r="L4" s="116"/>
      <c r="M4" s="53"/>
      <c r="N4" s="53"/>
      <c r="O4" s="90" t="s">
        <v>192</v>
      </c>
      <c r="P4" s="81" t="s">
        <v>189</v>
      </c>
      <c r="Q4" s="81" t="s">
        <v>190</v>
      </c>
      <c r="R4" s="81"/>
      <c r="S4" s="81"/>
      <c r="T4" s="81"/>
      <c r="U4" s="81"/>
      <c r="V4" s="81"/>
    </row>
    <row r="5" spans="1:22" ht="19.2" customHeight="1" x14ac:dyDescent="0.3">
      <c r="A5" s="47" t="s">
        <v>10</v>
      </c>
      <c r="B5" s="47" t="s">
        <v>16</v>
      </c>
      <c r="C5" s="48" t="s">
        <v>12</v>
      </c>
      <c r="D5" s="48" t="s">
        <v>162</v>
      </c>
      <c r="E5" s="48" t="s">
        <v>14</v>
      </c>
      <c r="F5" s="49">
        <f>VLOOKUP(B5,'[1]Date Min_Max'!$A$2:$B$38,2,FALSE)</f>
        <v>28874</v>
      </c>
      <c r="G5" s="49">
        <f>VLOOKUP(B5,'[1]Date Min_Max'!$E$2:$F$38,2,FALSE)</f>
        <v>42180</v>
      </c>
      <c r="H5" s="48" t="s">
        <v>15</v>
      </c>
      <c r="I5" s="49">
        <v>30427</v>
      </c>
      <c r="J5" s="49">
        <v>30552</v>
      </c>
      <c r="K5" s="48" t="str">
        <f>VLOOKUP(B5,[1]Qualifiers!$F$2:$M$38,8,FALSE)</f>
        <v>G, I, U</v>
      </c>
      <c r="L5" s="48">
        <v>1</v>
      </c>
      <c r="M5" s="80"/>
      <c r="N5" s="85"/>
      <c r="O5" s="90" t="s">
        <v>192</v>
      </c>
      <c r="P5" s="81" t="s">
        <v>189</v>
      </c>
      <c r="Q5" s="81" t="s">
        <v>190</v>
      </c>
      <c r="R5" s="81"/>
      <c r="S5" s="81"/>
      <c r="T5" s="81"/>
      <c r="U5" s="81"/>
      <c r="V5" s="81"/>
    </row>
    <row r="6" spans="1:22" ht="20.399999999999999" customHeight="1" x14ac:dyDescent="0.3">
      <c r="A6" s="47" t="s">
        <v>10</v>
      </c>
      <c r="B6" s="47" t="s">
        <v>17</v>
      </c>
      <c r="C6" s="48" t="s">
        <v>12</v>
      </c>
      <c r="D6" s="48" t="s">
        <v>13</v>
      </c>
      <c r="E6" s="48" t="s">
        <v>14</v>
      </c>
      <c r="F6" s="49">
        <f>VLOOKUP(B6,'[1]Date Min_Max'!$A$2:$B$38,2,FALSE)</f>
        <v>28874</v>
      </c>
      <c r="G6" s="49">
        <f>VLOOKUP(B6,'[1]Date Min_Max'!$E$2:$F$38,2,FALSE)</f>
        <v>42180</v>
      </c>
      <c r="H6" s="48" t="s">
        <v>15</v>
      </c>
      <c r="I6" s="49" t="s">
        <v>19</v>
      </c>
      <c r="J6" s="49" t="s">
        <v>19</v>
      </c>
      <c r="K6" s="48" t="str">
        <f>VLOOKUP(B6,[1]Qualifiers!$F$2:$M$38,8,FALSE)</f>
        <v>I, U</v>
      </c>
      <c r="L6" s="48">
        <v>1</v>
      </c>
      <c r="M6" s="80"/>
      <c r="N6" s="85"/>
      <c r="O6" s="90" t="s">
        <v>192</v>
      </c>
      <c r="P6" s="81" t="s">
        <v>189</v>
      </c>
      <c r="Q6" s="81" t="s">
        <v>190</v>
      </c>
      <c r="R6" s="81"/>
      <c r="S6" s="81"/>
      <c r="T6" s="81"/>
      <c r="U6" s="81"/>
      <c r="V6" s="81"/>
    </row>
    <row r="7" spans="1:22" ht="22.2" customHeight="1" x14ac:dyDescent="0.3">
      <c r="A7" s="47" t="s">
        <v>10</v>
      </c>
      <c r="B7" s="47" t="s">
        <v>18</v>
      </c>
      <c r="C7" s="48" t="s">
        <v>12</v>
      </c>
      <c r="D7" s="48" t="s">
        <v>13</v>
      </c>
      <c r="E7" s="48" t="s">
        <v>14</v>
      </c>
      <c r="F7" s="49">
        <f>VLOOKUP(B7,'[1]Date Min_Max'!$A$2:$B$38,2,FALSE)</f>
        <v>36390</v>
      </c>
      <c r="G7" s="49">
        <f>VLOOKUP(B7,'[1]Date Min_Max'!$E$2:$F$38,2,FALSE)</f>
        <v>42180</v>
      </c>
      <c r="H7" s="48" t="s">
        <v>15</v>
      </c>
      <c r="I7" s="49" t="s">
        <v>19</v>
      </c>
      <c r="J7" s="49" t="s">
        <v>19</v>
      </c>
      <c r="K7" s="48" t="str">
        <f>VLOOKUP(B7,[1]Qualifiers!$F$2:$M$38,8,FALSE)</f>
        <v>I, U</v>
      </c>
      <c r="L7" s="48">
        <v>1</v>
      </c>
      <c r="M7" s="80"/>
      <c r="N7" s="85"/>
      <c r="O7" s="90" t="s">
        <v>192</v>
      </c>
      <c r="P7" s="81" t="s">
        <v>189</v>
      </c>
      <c r="Q7" s="81" t="s">
        <v>190</v>
      </c>
      <c r="R7" s="81"/>
      <c r="S7" s="81"/>
      <c r="T7" s="81"/>
      <c r="U7" s="81"/>
      <c r="V7" s="81"/>
    </row>
    <row r="8" spans="1:22" x14ac:dyDescent="0.3">
      <c r="A8" s="117" t="s">
        <v>10</v>
      </c>
      <c r="B8" s="117" t="s">
        <v>33</v>
      </c>
      <c r="C8" s="115" t="s">
        <v>12</v>
      </c>
      <c r="D8" s="115" t="s">
        <v>21</v>
      </c>
      <c r="E8" s="115" t="s">
        <v>14</v>
      </c>
      <c r="F8" s="121">
        <v>32603</v>
      </c>
      <c r="G8" s="121">
        <v>42558.387499999997</v>
      </c>
      <c r="H8" s="115" t="s">
        <v>22</v>
      </c>
      <c r="I8" s="49" t="s">
        <v>35</v>
      </c>
      <c r="J8" s="49" t="s">
        <v>36</v>
      </c>
      <c r="K8" s="123" t="s">
        <v>34</v>
      </c>
      <c r="L8" s="115">
        <v>1</v>
      </c>
      <c r="M8" s="80"/>
      <c r="N8" s="85"/>
      <c r="O8" s="90" t="s">
        <v>193</v>
      </c>
      <c r="P8" s="81" t="s">
        <v>189</v>
      </c>
      <c r="Q8" s="81" t="s">
        <v>191</v>
      </c>
      <c r="R8" s="81"/>
      <c r="S8" s="81"/>
      <c r="T8" s="81"/>
      <c r="U8" s="81"/>
      <c r="V8" s="81"/>
    </row>
    <row r="9" spans="1:22" ht="17.399999999999999" customHeight="1" x14ac:dyDescent="0.3">
      <c r="A9" s="118"/>
      <c r="B9" s="119"/>
      <c r="C9" s="120"/>
      <c r="D9" s="120"/>
      <c r="E9" s="120"/>
      <c r="F9" s="122"/>
      <c r="G9" s="122"/>
      <c r="H9" s="120"/>
      <c r="I9" s="51" t="s">
        <v>37</v>
      </c>
      <c r="J9" s="51" t="s">
        <v>38</v>
      </c>
      <c r="K9" s="124"/>
      <c r="L9" s="116"/>
      <c r="M9" s="53"/>
      <c r="N9" s="53"/>
      <c r="O9" s="90" t="s">
        <v>193</v>
      </c>
      <c r="P9" s="81" t="s">
        <v>189</v>
      </c>
      <c r="Q9" s="81" t="s">
        <v>191</v>
      </c>
      <c r="R9" s="81"/>
      <c r="S9" s="81"/>
      <c r="T9" s="81"/>
      <c r="U9" s="81"/>
      <c r="V9" s="81"/>
    </row>
    <row r="10" spans="1:22" ht="18.600000000000001" customHeight="1" x14ac:dyDescent="0.3">
      <c r="A10" s="117" t="s">
        <v>10</v>
      </c>
      <c r="B10" s="117" t="s">
        <v>154</v>
      </c>
      <c r="C10" s="115" t="s">
        <v>12</v>
      </c>
      <c r="D10" s="115" t="s">
        <v>13</v>
      </c>
      <c r="E10" s="115" t="s">
        <v>14</v>
      </c>
      <c r="F10" s="121">
        <v>26679</v>
      </c>
      <c r="G10" s="121">
        <v>42527</v>
      </c>
      <c r="H10" s="115" t="s">
        <v>32</v>
      </c>
      <c r="I10" s="49" t="s">
        <v>155</v>
      </c>
      <c r="J10" s="49" t="s">
        <v>156</v>
      </c>
      <c r="K10" s="123" t="s">
        <v>159</v>
      </c>
      <c r="L10" s="115">
        <v>1</v>
      </c>
      <c r="M10" s="80"/>
      <c r="N10" s="85"/>
      <c r="O10" s="90" t="s">
        <v>192</v>
      </c>
      <c r="P10" s="81" t="s">
        <v>189</v>
      </c>
      <c r="Q10" s="81" t="s">
        <v>190</v>
      </c>
      <c r="R10" s="81"/>
      <c r="S10" s="81"/>
      <c r="T10" s="81"/>
      <c r="U10" s="81"/>
      <c r="V10" s="81"/>
    </row>
    <row r="11" spans="1:22" ht="19.2" customHeight="1" x14ac:dyDescent="0.3">
      <c r="A11" s="118"/>
      <c r="B11" s="119"/>
      <c r="C11" s="120"/>
      <c r="D11" s="120"/>
      <c r="E11" s="120"/>
      <c r="F11" s="122"/>
      <c r="G11" s="122"/>
      <c r="H11" s="120"/>
      <c r="I11" s="51" t="s">
        <v>157</v>
      </c>
      <c r="J11" s="51" t="s">
        <v>158</v>
      </c>
      <c r="K11" s="124"/>
      <c r="L11" s="116"/>
      <c r="M11" s="53"/>
      <c r="N11" s="53"/>
      <c r="O11" s="90" t="s">
        <v>192</v>
      </c>
      <c r="P11" s="81" t="s">
        <v>189</v>
      </c>
      <c r="Q11" s="81" t="s">
        <v>190</v>
      </c>
      <c r="R11" s="81"/>
      <c r="S11" s="81"/>
      <c r="T11" s="81"/>
      <c r="U11" s="81"/>
      <c r="V11" s="81"/>
    </row>
    <row r="12" spans="1:22" ht="36" customHeight="1" x14ac:dyDescent="0.3">
      <c r="A12" s="47" t="s">
        <v>10</v>
      </c>
      <c r="B12" s="47" t="s">
        <v>20</v>
      </c>
      <c r="C12" s="48" t="s">
        <v>12</v>
      </c>
      <c r="D12" s="48" t="s">
        <v>21</v>
      </c>
      <c r="E12" s="48" t="s">
        <v>14</v>
      </c>
      <c r="F12" s="49">
        <v>33158.489583333336</v>
      </c>
      <c r="G12" s="49">
        <v>42502.430555555555</v>
      </c>
      <c r="H12" s="48" t="s">
        <v>22</v>
      </c>
      <c r="I12" s="49" t="s">
        <v>19</v>
      </c>
      <c r="J12" s="49" t="s">
        <v>19</v>
      </c>
      <c r="K12" s="50" t="s">
        <v>23</v>
      </c>
      <c r="L12" s="48">
        <v>1</v>
      </c>
      <c r="M12" s="80"/>
      <c r="N12" s="85"/>
      <c r="O12" s="90" t="s">
        <v>193</v>
      </c>
      <c r="P12" s="81" t="s">
        <v>189</v>
      </c>
      <c r="Q12" s="81" t="s">
        <v>191</v>
      </c>
      <c r="R12" s="81"/>
      <c r="S12" s="81" t="s">
        <v>199</v>
      </c>
      <c r="T12" s="81"/>
      <c r="U12" s="81"/>
      <c r="V12" s="81"/>
    </row>
    <row r="13" spans="1:22" ht="40.200000000000003" customHeight="1" x14ac:dyDescent="0.3">
      <c r="A13" s="47" t="s">
        <v>10</v>
      </c>
      <c r="B13" s="47" t="s">
        <v>39</v>
      </c>
      <c r="C13" s="48" t="s">
        <v>12</v>
      </c>
      <c r="D13" s="48" t="s">
        <v>21</v>
      </c>
      <c r="E13" s="48" t="s">
        <v>14</v>
      </c>
      <c r="F13" s="49">
        <v>33158.510416666664</v>
      </c>
      <c r="G13" s="49">
        <v>42502.453472222223</v>
      </c>
      <c r="H13" s="48" t="s">
        <v>22</v>
      </c>
      <c r="I13" s="49" t="s">
        <v>19</v>
      </c>
      <c r="J13" s="49" t="s">
        <v>19</v>
      </c>
      <c r="K13" s="50" t="s">
        <v>40</v>
      </c>
      <c r="L13" s="48">
        <v>1</v>
      </c>
      <c r="M13" s="80"/>
      <c r="N13" s="80"/>
      <c r="O13" s="90" t="s">
        <v>193</v>
      </c>
      <c r="P13" s="81" t="s">
        <v>189</v>
      </c>
      <c r="Q13" s="81" t="s">
        <v>191</v>
      </c>
      <c r="R13" s="81"/>
      <c r="S13" s="81" t="s">
        <v>199</v>
      </c>
      <c r="T13" s="81"/>
      <c r="U13" s="81"/>
      <c r="V13" s="81"/>
    </row>
    <row r="14" spans="1:22" ht="34.200000000000003" customHeight="1" x14ac:dyDescent="0.3">
      <c r="A14" s="47" t="s">
        <v>10</v>
      </c>
      <c r="B14" s="47" t="s">
        <v>41</v>
      </c>
      <c r="C14" s="48" t="s">
        <v>12</v>
      </c>
      <c r="D14" s="48" t="s">
        <v>21</v>
      </c>
      <c r="E14" s="48" t="s">
        <v>14</v>
      </c>
      <c r="F14" s="49">
        <v>33158.529861111114</v>
      </c>
      <c r="G14" s="49">
        <v>42558.434027777781</v>
      </c>
      <c r="H14" s="48" t="s">
        <v>22</v>
      </c>
      <c r="I14" s="49" t="s">
        <v>19</v>
      </c>
      <c r="J14" s="49" t="s">
        <v>19</v>
      </c>
      <c r="K14" s="50" t="s">
        <v>34</v>
      </c>
      <c r="L14" s="48">
        <v>1</v>
      </c>
      <c r="M14" s="80"/>
      <c r="N14" s="80"/>
      <c r="O14" s="90" t="s">
        <v>193</v>
      </c>
      <c r="P14" s="81" t="s">
        <v>189</v>
      </c>
      <c r="Q14" s="81" t="s">
        <v>191</v>
      </c>
      <c r="R14" s="81"/>
      <c r="S14" s="81" t="s">
        <v>199</v>
      </c>
      <c r="T14" s="81"/>
      <c r="U14" s="81"/>
      <c r="V14" s="81"/>
    </row>
    <row r="15" spans="1:22" ht="37.950000000000003" customHeight="1" x14ac:dyDescent="0.3">
      <c r="A15" s="47" t="s">
        <v>10</v>
      </c>
      <c r="B15" s="47" t="s">
        <v>42</v>
      </c>
      <c r="C15" s="48" t="s">
        <v>12</v>
      </c>
      <c r="D15" s="48" t="s">
        <v>21</v>
      </c>
      <c r="E15" s="48" t="s">
        <v>14</v>
      </c>
      <c r="F15" s="49">
        <v>37970.59097222222</v>
      </c>
      <c r="G15" s="49">
        <v>42558.484027777777</v>
      </c>
      <c r="H15" s="48" t="s">
        <v>22</v>
      </c>
      <c r="I15" s="49" t="s">
        <v>19</v>
      </c>
      <c r="J15" s="49" t="s">
        <v>19</v>
      </c>
      <c r="K15" s="50" t="s">
        <v>43</v>
      </c>
      <c r="L15" s="48">
        <v>1</v>
      </c>
      <c r="M15" s="80"/>
      <c r="N15" s="80"/>
      <c r="O15" s="90" t="s">
        <v>193</v>
      </c>
      <c r="P15" s="81" t="s">
        <v>177</v>
      </c>
      <c r="Q15" s="81" t="s">
        <v>191</v>
      </c>
      <c r="R15" s="81"/>
      <c r="S15" s="81" t="s">
        <v>199</v>
      </c>
      <c r="T15" s="81"/>
      <c r="U15" s="81"/>
      <c r="V15" s="81"/>
    </row>
    <row r="16" spans="1:22" ht="51.6" customHeight="1" x14ac:dyDescent="0.3">
      <c r="A16" s="47" t="s">
        <v>10</v>
      </c>
      <c r="B16" s="47" t="s">
        <v>44</v>
      </c>
      <c r="C16" s="48" t="s">
        <v>12</v>
      </c>
      <c r="D16" s="48" t="s">
        <v>21</v>
      </c>
      <c r="E16" s="48" t="s">
        <v>14</v>
      </c>
      <c r="F16" s="49">
        <v>33158.667361111111</v>
      </c>
      <c r="G16" s="49">
        <v>42558.524305555555</v>
      </c>
      <c r="H16" s="48" t="s">
        <v>22</v>
      </c>
      <c r="I16" s="49" t="s">
        <v>19</v>
      </c>
      <c r="J16" s="49" t="s">
        <v>19</v>
      </c>
      <c r="K16" s="50" t="s">
        <v>45</v>
      </c>
      <c r="L16" s="48">
        <v>1</v>
      </c>
      <c r="M16" s="80"/>
      <c r="N16" s="80"/>
      <c r="O16" s="90" t="s">
        <v>193</v>
      </c>
      <c r="P16" s="81" t="s">
        <v>189</v>
      </c>
      <c r="Q16" s="81" t="s">
        <v>191</v>
      </c>
      <c r="R16" s="81"/>
      <c r="S16" s="81" t="s">
        <v>199</v>
      </c>
      <c r="T16" s="81"/>
      <c r="U16" s="81"/>
      <c r="V16" s="81"/>
    </row>
    <row r="17" spans="1:22" ht="28.8" x14ac:dyDescent="0.3">
      <c r="A17" s="47" t="s">
        <v>10</v>
      </c>
      <c r="B17" s="47" t="s">
        <v>24</v>
      </c>
      <c r="C17" s="48" t="s">
        <v>12</v>
      </c>
      <c r="D17" s="48" t="s">
        <v>163</v>
      </c>
      <c r="E17" s="48" t="s">
        <v>14</v>
      </c>
      <c r="F17" s="49">
        <v>35592.401388888888</v>
      </c>
      <c r="G17" s="49">
        <v>42502.405555555553</v>
      </c>
      <c r="H17" s="48" t="s">
        <v>22</v>
      </c>
      <c r="I17" s="49" t="s">
        <v>19</v>
      </c>
      <c r="J17" s="49" t="s">
        <v>19</v>
      </c>
      <c r="K17" s="50" t="s">
        <v>25</v>
      </c>
      <c r="L17" s="48">
        <v>1</v>
      </c>
      <c r="M17" s="80"/>
      <c r="N17" s="80"/>
      <c r="O17" s="90" t="s">
        <v>193</v>
      </c>
      <c r="P17" s="81" t="s">
        <v>189</v>
      </c>
      <c r="Q17" s="81" t="s">
        <v>191</v>
      </c>
      <c r="R17" s="81"/>
      <c r="S17" s="81" t="s">
        <v>199</v>
      </c>
      <c r="T17" s="81"/>
      <c r="U17" s="81"/>
      <c r="V17" s="81"/>
    </row>
    <row r="18" spans="1:22" ht="28.8" x14ac:dyDescent="0.3">
      <c r="A18" s="87" t="s">
        <v>10</v>
      </c>
      <c r="B18" s="93" t="s">
        <v>203</v>
      </c>
      <c r="C18" s="86" t="s">
        <v>12</v>
      </c>
      <c r="D18" s="86" t="s">
        <v>21</v>
      </c>
      <c r="E18" s="86" t="s">
        <v>14</v>
      </c>
      <c r="F18" s="88">
        <v>33158</v>
      </c>
      <c r="G18" s="94" t="s">
        <v>205</v>
      </c>
      <c r="H18" s="86" t="s">
        <v>22</v>
      </c>
      <c r="I18" s="88" t="s">
        <v>19</v>
      </c>
      <c r="J18" s="88" t="s">
        <v>19</v>
      </c>
      <c r="K18" s="89" t="s">
        <v>201</v>
      </c>
      <c r="L18" s="86">
        <v>1</v>
      </c>
      <c r="M18" s="83"/>
      <c r="N18" s="83"/>
      <c r="O18" s="92" t="s">
        <v>193</v>
      </c>
      <c r="P18" s="81" t="s">
        <v>190</v>
      </c>
      <c r="Q18" s="81" t="s">
        <v>191</v>
      </c>
      <c r="R18" s="81" t="s">
        <v>197</v>
      </c>
      <c r="S18" s="81" t="s">
        <v>199</v>
      </c>
      <c r="T18" s="81" t="s">
        <v>200</v>
      </c>
      <c r="U18" s="81"/>
      <c r="V18" s="81"/>
    </row>
    <row r="19" spans="1:22" ht="16.2" x14ac:dyDescent="0.3">
      <c r="A19" s="87" t="s">
        <v>10</v>
      </c>
      <c r="B19" s="93" t="s">
        <v>204</v>
      </c>
      <c r="C19" s="86" t="s">
        <v>12</v>
      </c>
      <c r="D19" s="86" t="s">
        <v>21</v>
      </c>
      <c r="E19" s="86" t="s">
        <v>14</v>
      </c>
      <c r="F19" s="88">
        <v>37818</v>
      </c>
      <c r="G19" s="94" t="s">
        <v>205</v>
      </c>
      <c r="H19" s="86" t="s">
        <v>22</v>
      </c>
      <c r="I19" s="88" t="s">
        <v>19</v>
      </c>
      <c r="J19" s="88" t="s">
        <v>19</v>
      </c>
      <c r="K19" s="89" t="s">
        <v>202</v>
      </c>
      <c r="L19" s="86">
        <v>1</v>
      </c>
      <c r="M19" s="83"/>
      <c r="N19" s="83"/>
      <c r="O19" s="92" t="s">
        <v>193</v>
      </c>
      <c r="P19" s="81" t="s">
        <v>190</v>
      </c>
      <c r="Q19" s="81" t="s">
        <v>191</v>
      </c>
      <c r="R19" s="81" t="s">
        <v>198</v>
      </c>
      <c r="S19" s="81" t="s">
        <v>199</v>
      </c>
      <c r="T19" s="81" t="s">
        <v>200</v>
      </c>
      <c r="U19" s="81"/>
      <c r="V19" s="81"/>
    </row>
    <row r="20" spans="1:22" x14ac:dyDescent="0.3">
      <c r="A20" s="128" t="s">
        <v>10</v>
      </c>
      <c r="B20" s="128" t="s">
        <v>30</v>
      </c>
      <c r="C20" s="132" t="s">
        <v>12</v>
      </c>
      <c r="D20" s="132" t="s">
        <v>13</v>
      </c>
      <c r="E20" s="132" t="s">
        <v>14</v>
      </c>
      <c r="F20" s="134">
        <f>VLOOKUP(B20,'[1]Date Min_Max'!$A$2:$B$38,2,FALSE)</f>
        <v>28874</v>
      </c>
      <c r="G20" s="134">
        <f>VLOOKUP(B20,'[1]Date Min_Max'!$E$2:$F$38,2,FALSE)</f>
        <v>42180</v>
      </c>
      <c r="H20" s="132" t="s">
        <v>15</v>
      </c>
      <c r="I20" s="43">
        <v>40217</v>
      </c>
      <c r="J20" s="43">
        <v>40371</v>
      </c>
      <c r="K20" s="132" t="str">
        <f>VLOOKUP(B20,[1]Qualifiers!$F$2:$M$38,8,FALSE)</f>
        <v>I, IG, J, U, UJ</v>
      </c>
      <c r="L20" s="132">
        <v>2</v>
      </c>
      <c r="M20" s="82"/>
      <c r="N20" s="82"/>
      <c r="O20" s="91" t="s">
        <v>192</v>
      </c>
      <c r="P20" s="81" t="s">
        <v>190</v>
      </c>
      <c r="Q20" s="81" t="s">
        <v>190</v>
      </c>
      <c r="R20" s="81"/>
      <c r="S20" s="81"/>
      <c r="T20" s="81"/>
      <c r="U20" s="81"/>
      <c r="V20" s="81"/>
    </row>
    <row r="21" spans="1:22" x14ac:dyDescent="0.3">
      <c r="A21" s="129"/>
      <c r="B21" s="131"/>
      <c r="C21" s="133"/>
      <c r="D21" s="133"/>
      <c r="E21" s="133"/>
      <c r="F21" s="133"/>
      <c r="G21" s="133"/>
      <c r="H21" s="133"/>
      <c r="I21" s="64">
        <v>30950</v>
      </c>
      <c r="J21" s="64">
        <v>31071</v>
      </c>
      <c r="K21" s="133"/>
      <c r="L21" s="135"/>
      <c r="M21" s="54"/>
      <c r="N21" s="54"/>
      <c r="O21" s="54"/>
    </row>
    <row r="22" spans="1:22" x14ac:dyDescent="0.3">
      <c r="A22" s="130"/>
      <c r="B22" s="128"/>
      <c r="C22" s="132"/>
      <c r="D22" s="132"/>
      <c r="E22" s="132"/>
      <c r="F22" s="132"/>
      <c r="G22" s="132"/>
      <c r="H22" s="132"/>
      <c r="I22" s="19">
        <v>30616</v>
      </c>
      <c r="J22" s="19">
        <v>30756</v>
      </c>
      <c r="K22" s="132"/>
      <c r="L22" s="136"/>
      <c r="M22" s="54"/>
      <c r="N22" s="54"/>
      <c r="O22" s="54"/>
    </row>
    <row r="23" spans="1:22" x14ac:dyDescent="0.3">
      <c r="A23" s="130"/>
      <c r="B23" s="128"/>
      <c r="C23" s="132"/>
      <c r="D23" s="132"/>
      <c r="E23" s="132"/>
      <c r="F23" s="132"/>
      <c r="G23" s="132"/>
      <c r="H23" s="132"/>
      <c r="I23" s="19">
        <v>30427</v>
      </c>
      <c r="J23" s="19">
        <v>30552</v>
      </c>
      <c r="K23" s="132"/>
      <c r="L23" s="136"/>
      <c r="M23" s="54"/>
      <c r="N23" s="54"/>
      <c r="O23" s="54"/>
    </row>
    <row r="24" spans="1:22" x14ac:dyDescent="0.3">
      <c r="A24" s="128" t="s">
        <v>10</v>
      </c>
      <c r="B24" s="128" t="s">
        <v>75</v>
      </c>
      <c r="C24" s="132" t="s">
        <v>12</v>
      </c>
      <c r="D24" s="132" t="s">
        <v>13</v>
      </c>
      <c r="E24" s="132" t="s">
        <v>14</v>
      </c>
      <c r="F24" s="134">
        <f>VLOOKUP(B24,'[1]Date Min_Max'!$A$2:$B$38,2,FALSE)</f>
        <v>37214</v>
      </c>
      <c r="G24" s="134">
        <f>VLOOKUP(B24,'[1]Date Min_Max'!$E$2:$F$38,2,FALSE)</f>
        <v>42185</v>
      </c>
      <c r="H24" s="132" t="s">
        <v>32</v>
      </c>
      <c r="I24" s="43">
        <v>41689</v>
      </c>
      <c r="J24" s="43">
        <v>41814</v>
      </c>
      <c r="K24" s="132" t="str">
        <f>VLOOKUP(B24,[1]Qualifiers!$F$2:$M$38,8,FALSE)</f>
        <v>I, U</v>
      </c>
      <c r="L24" s="132">
        <v>2</v>
      </c>
      <c r="M24" s="82"/>
      <c r="N24" s="82"/>
      <c r="O24" s="91" t="s">
        <v>194</v>
      </c>
      <c r="P24" s="81" t="s">
        <v>190</v>
      </c>
      <c r="Q24" s="81" t="s">
        <v>191</v>
      </c>
      <c r="R24" s="81" t="s">
        <v>190</v>
      </c>
      <c r="S24" s="81"/>
      <c r="T24" s="81"/>
      <c r="U24" s="81" t="s">
        <v>196</v>
      </c>
      <c r="V24" s="81"/>
    </row>
    <row r="25" spans="1:22" x14ac:dyDescent="0.3">
      <c r="A25" s="129"/>
      <c r="B25" s="131"/>
      <c r="C25" s="133"/>
      <c r="D25" s="133"/>
      <c r="E25" s="133"/>
      <c r="F25" s="133"/>
      <c r="G25" s="133"/>
      <c r="H25" s="133"/>
      <c r="I25" s="64">
        <v>40801</v>
      </c>
      <c r="J25" s="64">
        <v>41044</v>
      </c>
      <c r="K25" s="133"/>
      <c r="L25" s="135"/>
      <c r="M25" s="54"/>
      <c r="N25" s="54"/>
      <c r="O25" s="54"/>
    </row>
    <row r="26" spans="1:22" x14ac:dyDescent="0.3">
      <c r="A26" s="41" t="s">
        <v>10</v>
      </c>
      <c r="B26" s="41" t="s">
        <v>51</v>
      </c>
      <c r="C26" s="42" t="s">
        <v>12</v>
      </c>
      <c r="D26" s="42" t="s">
        <v>13</v>
      </c>
      <c r="E26" s="42" t="s">
        <v>14</v>
      </c>
      <c r="F26" s="43">
        <f>VLOOKUP(B26,'[1]Date Min_Max'!$A$2:$B$38,2,FALSE)</f>
        <v>37214</v>
      </c>
      <c r="G26" s="43">
        <f>VLOOKUP(B26,'[1]Date Min_Max'!$E$2:$F$38,2,FALSE)</f>
        <v>42172</v>
      </c>
      <c r="H26" s="42" t="s">
        <v>27</v>
      </c>
      <c r="I26" s="43">
        <v>40815</v>
      </c>
      <c r="J26" s="43">
        <v>40949</v>
      </c>
      <c r="K26" s="42" t="str">
        <f>VLOOKUP(B26,[1]Qualifiers!$F$2:$M$38,8,FALSE)</f>
        <v>G, I, IG, U</v>
      </c>
      <c r="L26" s="42">
        <v>2</v>
      </c>
      <c r="M26" s="82"/>
      <c r="N26" s="82"/>
      <c r="O26" s="91" t="s">
        <v>194</v>
      </c>
      <c r="P26" s="81" t="s">
        <v>190</v>
      </c>
      <c r="Q26" s="81" t="s">
        <v>190</v>
      </c>
      <c r="R26" s="81" t="s">
        <v>190</v>
      </c>
      <c r="S26" s="81"/>
      <c r="T26" s="81"/>
      <c r="U26" s="81" t="s">
        <v>196</v>
      </c>
      <c r="V26" s="81"/>
    </row>
    <row r="27" spans="1:22" x14ac:dyDescent="0.3">
      <c r="A27" s="41" t="s">
        <v>10</v>
      </c>
      <c r="B27" s="41" t="s">
        <v>53</v>
      </c>
      <c r="C27" s="42" t="s">
        <v>12</v>
      </c>
      <c r="D27" s="42" t="s">
        <v>13</v>
      </c>
      <c r="E27" s="42" t="s">
        <v>14</v>
      </c>
      <c r="F27" s="43">
        <f>VLOOKUP(B27,'[1]Date Min_Max'!$A$2:$B$38,2,FALSE)</f>
        <v>37215</v>
      </c>
      <c r="G27" s="43">
        <f>VLOOKUP(B27,'[1]Date Min_Max'!$E$2:$F$38,2,FALSE)</f>
        <v>42172</v>
      </c>
      <c r="H27" s="42" t="s">
        <v>27</v>
      </c>
      <c r="I27" s="43">
        <v>40815</v>
      </c>
      <c r="J27" s="43">
        <v>40949</v>
      </c>
      <c r="K27" s="42" t="str">
        <f>VLOOKUP(B27,[1]Qualifiers!$F$2:$M$38,8,FALSE)</f>
        <v>G, I, IG, U</v>
      </c>
      <c r="L27" s="42">
        <v>2</v>
      </c>
      <c r="M27" s="82"/>
      <c r="N27" s="82"/>
      <c r="O27" s="91" t="s">
        <v>194</v>
      </c>
      <c r="P27" s="81" t="s">
        <v>190</v>
      </c>
      <c r="Q27" s="81" t="s">
        <v>190</v>
      </c>
      <c r="R27" s="81" t="s">
        <v>190</v>
      </c>
      <c r="S27" s="81"/>
      <c r="T27" s="81"/>
      <c r="U27" s="81" t="s">
        <v>196</v>
      </c>
      <c r="V27" s="81"/>
    </row>
    <row r="28" spans="1:22" x14ac:dyDescent="0.3">
      <c r="A28" s="128" t="s">
        <v>10</v>
      </c>
      <c r="B28" s="128" t="s">
        <v>54</v>
      </c>
      <c r="C28" s="132" t="s">
        <v>12</v>
      </c>
      <c r="D28" s="132" t="s">
        <v>13</v>
      </c>
      <c r="E28" s="132" t="s">
        <v>14</v>
      </c>
      <c r="F28" s="134">
        <f>VLOOKUP(B28,'[1]Date Min_Max'!$A$2:$B$38,2,FALSE)</f>
        <v>37215</v>
      </c>
      <c r="G28" s="134">
        <f>VLOOKUP(B28,'[1]Date Min_Max'!$E$2:$F$38,2,FALSE)</f>
        <v>42172</v>
      </c>
      <c r="H28" s="132" t="s">
        <v>27</v>
      </c>
      <c r="I28" s="43">
        <v>40815</v>
      </c>
      <c r="J28" s="43">
        <v>40949</v>
      </c>
      <c r="K28" s="132" t="str">
        <f>VLOOKUP(B28,[1]Qualifiers!$F$2:$M$38,8,FALSE)</f>
        <v>G, I, U</v>
      </c>
      <c r="L28" s="132">
        <v>2</v>
      </c>
      <c r="M28" s="82"/>
      <c r="N28" s="82"/>
      <c r="O28" s="91" t="s">
        <v>194</v>
      </c>
      <c r="P28" s="81" t="s">
        <v>190</v>
      </c>
      <c r="Q28" s="81" t="s">
        <v>190</v>
      </c>
      <c r="R28" s="81" t="s">
        <v>190</v>
      </c>
      <c r="S28" s="81"/>
      <c r="T28" s="81"/>
      <c r="U28" s="81" t="s">
        <v>196</v>
      </c>
      <c r="V28" s="81"/>
    </row>
    <row r="29" spans="1:22" x14ac:dyDescent="0.3">
      <c r="A29" s="129"/>
      <c r="B29" s="131"/>
      <c r="C29" s="133"/>
      <c r="D29" s="133"/>
      <c r="E29" s="133"/>
      <c r="F29" s="133"/>
      <c r="G29" s="133"/>
      <c r="H29" s="133"/>
      <c r="I29" s="64">
        <v>40311</v>
      </c>
      <c r="J29" s="64">
        <v>40479</v>
      </c>
      <c r="K29" s="133"/>
      <c r="L29" s="135"/>
      <c r="M29" s="54"/>
      <c r="N29" s="54"/>
      <c r="O29" s="54"/>
    </row>
    <row r="30" spans="1:22" x14ac:dyDescent="0.3">
      <c r="A30" s="128" t="s">
        <v>10</v>
      </c>
      <c r="B30" s="128" t="s">
        <v>56</v>
      </c>
      <c r="C30" s="132" t="s">
        <v>12</v>
      </c>
      <c r="D30" s="132" t="s">
        <v>13</v>
      </c>
      <c r="E30" s="132" t="s">
        <v>14</v>
      </c>
      <c r="F30" s="134">
        <f>VLOOKUP(B30,'[1]Date Min_Max'!$A$2:$B$38,2,FALSE)</f>
        <v>37215</v>
      </c>
      <c r="G30" s="134">
        <f>VLOOKUP(B30,'[1]Date Min_Max'!$E$2:$F$38,2,FALSE)</f>
        <v>42172</v>
      </c>
      <c r="H30" s="132" t="s">
        <v>32</v>
      </c>
      <c r="I30" s="43">
        <v>40961</v>
      </c>
      <c r="J30" s="43">
        <v>41143</v>
      </c>
      <c r="K30" s="132" t="str">
        <f>VLOOKUP(B30,[1]Qualifiers!$F$2:$M$38,8,FALSE)</f>
        <v>G, I, U</v>
      </c>
      <c r="L30" s="132">
        <v>2</v>
      </c>
      <c r="M30" s="82"/>
      <c r="N30" s="82"/>
      <c r="O30" s="91" t="s">
        <v>194</v>
      </c>
      <c r="P30" s="81" t="s">
        <v>191</v>
      </c>
      <c r="Q30" s="81" t="s">
        <v>190</v>
      </c>
      <c r="R30" s="81" t="s">
        <v>190</v>
      </c>
      <c r="S30" s="81"/>
      <c r="T30" s="81"/>
      <c r="U30" s="81" t="s">
        <v>196</v>
      </c>
      <c r="V30" s="81"/>
    </row>
    <row r="31" spans="1:22" x14ac:dyDescent="0.3">
      <c r="A31" s="129"/>
      <c r="B31" s="131"/>
      <c r="C31" s="133"/>
      <c r="D31" s="133"/>
      <c r="E31" s="133"/>
      <c r="F31" s="133"/>
      <c r="G31" s="133"/>
      <c r="H31" s="133"/>
      <c r="I31" s="64">
        <v>40815</v>
      </c>
      <c r="J31" s="64">
        <v>40949</v>
      </c>
      <c r="K31" s="133"/>
      <c r="L31" s="135"/>
      <c r="M31" s="54"/>
      <c r="N31" s="54"/>
      <c r="O31" s="54"/>
    </row>
    <row r="32" spans="1:22" x14ac:dyDescent="0.3">
      <c r="A32" s="128" t="s">
        <v>10</v>
      </c>
      <c r="B32" s="128" t="s">
        <v>57</v>
      </c>
      <c r="C32" s="132" t="s">
        <v>12</v>
      </c>
      <c r="D32" s="132" t="s">
        <v>13</v>
      </c>
      <c r="E32" s="132" t="s">
        <v>14</v>
      </c>
      <c r="F32" s="134">
        <f>VLOOKUP(B32,'[1]Date Min_Max'!$A$2:$B$38,2,FALSE)</f>
        <v>37215</v>
      </c>
      <c r="G32" s="134">
        <f>VLOOKUP(B32,'[1]Date Min_Max'!$E$2:$F$38,2,FALSE)</f>
        <v>42158</v>
      </c>
      <c r="H32" s="132" t="s">
        <v>32</v>
      </c>
      <c r="I32" s="43">
        <v>40801</v>
      </c>
      <c r="J32" s="43">
        <v>41059</v>
      </c>
      <c r="K32" s="132" t="str">
        <f>VLOOKUP(B32,[1]Qualifiers!$F$2:$M$38,8,FALSE)</f>
        <v>G, I, U</v>
      </c>
      <c r="L32" s="132">
        <v>2</v>
      </c>
      <c r="M32" s="82"/>
      <c r="N32" s="82"/>
      <c r="O32" s="91" t="s">
        <v>194</v>
      </c>
      <c r="P32" s="81" t="s">
        <v>191</v>
      </c>
      <c r="Q32" s="81" t="s">
        <v>190</v>
      </c>
      <c r="R32" s="81" t="s">
        <v>190</v>
      </c>
      <c r="S32" s="81"/>
      <c r="T32" s="81"/>
      <c r="U32" s="81" t="s">
        <v>196</v>
      </c>
      <c r="V32" s="81"/>
    </row>
    <row r="33" spans="1:22" x14ac:dyDescent="0.3">
      <c r="A33" s="129"/>
      <c r="B33" s="131"/>
      <c r="C33" s="133"/>
      <c r="D33" s="133"/>
      <c r="E33" s="133"/>
      <c r="F33" s="133"/>
      <c r="G33" s="133"/>
      <c r="H33" s="133"/>
      <c r="I33" s="64">
        <v>39134</v>
      </c>
      <c r="J33" s="64">
        <v>39288</v>
      </c>
      <c r="K33" s="133"/>
      <c r="L33" s="135"/>
      <c r="M33" s="54"/>
      <c r="N33" s="54"/>
      <c r="O33" s="54"/>
    </row>
    <row r="34" spans="1:22" x14ac:dyDescent="0.3">
      <c r="A34" s="128" t="s">
        <v>10</v>
      </c>
      <c r="B34" s="128" t="s">
        <v>61</v>
      </c>
      <c r="C34" s="132" t="s">
        <v>12</v>
      </c>
      <c r="D34" s="132" t="s">
        <v>13</v>
      </c>
      <c r="E34" s="132" t="s">
        <v>14</v>
      </c>
      <c r="F34" s="134">
        <f>VLOOKUP(B34,'[1]Date Min_Max'!$A$2:$B$38,2,FALSE)</f>
        <v>37215</v>
      </c>
      <c r="G34" s="134">
        <f>VLOOKUP(B34,'[1]Date Min_Max'!$E$2:$F$38,2,FALSE)</f>
        <v>42130</v>
      </c>
      <c r="H34" s="132" t="s">
        <v>32</v>
      </c>
      <c r="I34" s="43">
        <v>40815</v>
      </c>
      <c r="J34" s="43">
        <v>41059</v>
      </c>
      <c r="K34" s="132" t="str">
        <f>VLOOKUP(B34,[1]Qualifiers!$F$2:$M$38,8,FALSE)</f>
        <v>G, I, IG, U</v>
      </c>
      <c r="L34" s="132">
        <v>2</v>
      </c>
      <c r="M34" s="82"/>
      <c r="N34" s="82"/>
      <c r="O34" s="91" t="s">
        <v>194</v>
      </c>
      <c r="P34" s="81" t="s">
        <v>190</v>
      </c>
      <c r="Q34" s="81" t="s">
        <v>190</v>
      </c>
      <c r="R34" s="81" t="s">
        <v>190</v>
      </c>
      <c r="S34" s="81"/>
      <c r="T34" s="81"/>
      <c r="U34" s="81" t="s">
        <v>196</v>
      </c>
      <c r="V34" s="81"/>
    </row>
    <row r="35" spans="1:22" x14ac:dyDescent="0.3">
      <c r="A35" s="129"/>
      <c r="B35" s="131"/>
      <c r="C35" s="133"/>
      <c r="D35" s="133"/>
      <c r="E35" s="133"/>
      <c r="F35" s="133"/>
      <c r="G35" s="133"/>
      <c r="H35" s="133"/>
      <c r="I35" s="64">
        <v>37867</v>
      </c>
      <c r="J35" s="64">
        <v>37958</v>
      </c>
      <c r="K35" s="133"/>
      <c r="L35" s="135"/>
      <c r="M35" s="54"/>
      <c r="N35" s="54"/>
      <c r="O35" s="54"/>
    </row>
    <row r="36" spans="1:22" x14ac:dyDescent="0.3">
      <c r="A36" s="41" t="s">
        <v>10</v>
      </c>
      <c r="B36" s="41" t="s">
        <v>62</v>
      </c>
      <c r="C36" s="42" t="s">
        <v>12</v>
      </c>
      <c r="D36" s="42" t="s">
        <v>13</v>
      </c>
      <c r="E36" s="42" t="s">
        <v>14</v>
      </c>
      <c r="F36" s="43">
        <f>VLOOKUP(B36,'[1]Date Min_Max'!$A$2:$B$38,2,FALSE)</f>
        <v>39204</v>
      </c>
      <c r="G36" s="43">
        <f>VLOOKUP(B36,'[1]Date Min_Max'!$E$2:$F$38,2,FALSE)</f>
        <v>42185</v>
      </c>
      <c r="H36" s="42" t="s">
        <v>27</v>
      </c>
      <c r="I36" s="43">
        <v>40815</v>
      </c>
      <c r="J36" s="43">
        <v>41030</v>
      </c>
      <c r="K36" s="42" t="str">
        <f>VLOOKUP(B36,[1]Qualifiers!$F$2:$M$38,8,FALSE)</f>
        <v>I, U</v>
      </c>
      <c r="L36" s="42">
        <v>2</v>
      </c>
      <c r="M36" s="82"/>
      <c r="N36" s="82"/>
      <c r="O36" s="91" t="s">
        <v>194</v>
      </c>
      <c r="P36" s="81" t="s">
        <v>190</v>
      </c>
      <c r="Q36" s="81" t="s">
        <v>190</v>
      </c>
      <c r="R36" s="81" t="s">
        <v>190</v>
      </c>
      <c r="S36" s="81"/>
      <c r="T36" s="81"/>
      <c r="U36" s="81" t="s">
        <v>196</v>
      </c>
      <c r="V36" s="81"/>
    </row>
    <row r="37" spans="1:22" x14ac:dyDescent="0.3">
      <c r="A37" s="128" t="s">
        <v>10</v>
      </c>
      <c r="B37" s="128" t="s">
        <v>64</v>
      </c>
      <c r="C37" s="132" t="s">
        <v>12</v>
      </c>
      <c r="D37" s="132" t="s">
        <v>162</v>
      </c>
      <c r="E37" s="132" t="s">
        <v>14</v>
      </c>
      <c r="F37" s="134">
        <f>VLOOKUP(B37,'[1]Date Min_Max'!$A$2:$B$38,2,FALSE)</f>
        <v>37215</v>
      </c>
      <c r="G37" s="134">
        <f>VLOOKUP(B37,'[1]Date Min_Max'!$E$2:$F$38,2,FALSE)</f>
        <v>42073</v>
      </c>
      <c r="H37" s="132" t="s">
        <v>65</v>
      </c>
      <c r="I37" s="43">
        <v>41884</v>
      </c>
      <c r="J37" s="43">
        <v>42073</v>
      </c>
      <c r="K37" s="132" t="str">
        <f>VLOOKUP(B37,[1]Qualifiers!$F$2:$M$38,8,FALSE)</f>
        <v>I, U</v>
      </c>
      <c r="L37" s="132">
        <v>2</v>
      </c>
      <c r="M37" s="82"/>
      <c r="N37" s="82"/>
      <c r="O37" s="91" t="s">
        <v>194</v>
      </c>
      <c r="P37" s="81" t="s">
        <v>190</v>
      </c>
      <c r="Q37" s="81" t="s">
        <v>191</v>
      </c>
      <c r="R37" s="81" t="s">
        <v>190</v>
      </c>
      <c r="S37" s="81"/>
      <c r="T37" s="81"/>
      <c r="U37" s="81" t="s">
        <v>196</v>
      </c>
      <c r="V37" s="81"/>
    </row>
    <row r="38" spans="1:22" x14ac:dyDescent="0.3">
      <c r="A38" s="129"/>
      <c r="B38" s="131"/>
      <c r="C38" s="133"/>
      <c r="D38" s="133"/>
      <c r="E38" s="133"/>
      <c r="F38" s="133"/>
      <c r="G38" s="133"/>
      <c r="H38" s="133"/>
      <c r="I38" s="64">
        <v>41674</v>
      </c>
      <c r="J38" s="64">
        <v>41814</v>
      </c>
      <c r="K38" s="133"/>
      <c r="L38" s="135"/>
      <c r="M38" s="54"/>
      <c r="N38" s="54"/>
      <c r="O38" s="54"/>
    </row>
    <row r="39" spans="1:22" x14ac:dyDescent="0.3">
      <c r="A39" s="130"/>
      <c r="B39" s="128"/>
      <c r="C39" s="132"/>
      <c r="D39" s="132"/>
      <c r="E39" s="132"/>
      <c r="F39" s="132"/>
      <c r="G39" s="132"/>
      <c r="H39" s="132"/>
      <c r="I39" s="19">
        <v>41059</v>
      </c>
      <c r="J39" s="19">
        <v>41171</v>
      </c>
      <c r="K39" s="132"/>
      <c r="L39" s="136"/>
      <c r="M39" s="54"/>
      <c r="N39" s="54"/>
      <c r="O39" s="54"/>
    </row>
    <row r="40" spans="1:22" x14ac:dyDescent="0.3">
      <c r="A40" s="130"/>
      <c r="B40" s="128"/>
      <c r="C40" s="132"/>
      <c r="D40" s="132"/>
      <c r="E40" s="132"/>
      <c r="F40" s="132"/>
      <c r="G40" s="132"/>
      <c r="H40" s="132"/>
      <c r="I40" s="19">
        <v>40801</v>
      </c>
      <c r="J40" s="19">
        <v>41059</v>
      </c>
      <c r="K40" s="132"/>
      <c r="L40" s="136"/>
      <c r="M40" s="54"/>
      <c r="N40" s="54"/>
      <c r="O40" s="54"/>
    </row>
    <row r="41" spans="1:22" x14ac:dyDescent="0.3">
      <c r="A41" s="130"/>
      <c r="B41" s="128"/>
      <c r="C41" s="132"/>
      <c r="D41" s="132"/>
      <c r="E41" s="132"/>
      <c r="F41" s="132"/>
      <c r="G41" s="132"/>
      <c r="H41" s="132"/>
      <c r="I41" s="19">
        <v>37867</v>
      </c>
      <c r="J41" s="19">
        <v>37978</v>
      </c>
      <c r="K41" s="132"/>
      <c r="L41" s="136"/>
      <c r="M41" s="54"/>
      <c r="N41" s="54"/>
      <c r="O41" s="54"/>
    </row>
    <row r="42" spans="1:22" x14ac:dyDescent="0.3">
      <c r="A42" s="41" t="s">
        <v>10</v>
      </c>
      <c r="B42" s="41" t="s">
        <v>66</v>
      </c>
      <c r="C42" s="42" t="s">
        <v>12</v>
      </c>
      <c r="D42" s="42" t="s">
        <v>162</v>
      </c>
      <c r="E42" s="42" t="s">
        <v>14</v>
      </c>
      <c r="F42" s="43">
        <f>VLOOKUP(B42,'[1]Date Min_Max'!$A$2:$B$38,2,FALSE)</f>
        <v>37642</v>
      </c>
      <c r="G42" s="43">
        <f>VLOOKUP(B42,'[1]Date Min_Max'!$E$2:$F$38,2,FALSE)</f>
        <v>42185</v>
      </c>
      <c r="H42" s="42" t="s">
        <v>27</v>
      </c>
      <c r="I42" s="43">
        <v>40815</v>
      </c>
      <c r="J42" s="43">
        <v>41030</v>
      </c>
      <c r="K42" s="42" t="str">
        <f>VLOOKUP(B42,[1]Qualifiers!$F$2:$M$38,8,FALSE)</f>
        <v>I, U</v>
      </c>
      <c r="L42" s="42">
        <v>2</v>
      </c>
      <c r="M42" s="82"/>
      <c r="N42" s="82"/>
      <c r="O42" s="91" t="s">
        <v>194</v>
      </c>
      <c r="P42" s="81" t="s">
        <v>190</v>
      </c>
      <c r="Q42" s="81" t="s">
        <v>190</v>
      </c>
      <c r="R42" s="81" t="s">
        <v>190</v>
      </c>
      <c r="S42" s="81"/>
      <c r="T42" s="81"/>
      <c r="U42" s="81" t="s">
        <v>196</v>
      </c>
      <c r="V42" s="81"/>
    </row>
    <row r="43" spans="1:22" x14ac:dyDescent="0.3">
      <c r="A43" s="128" t="s">
        <v>10</v>
      </c>
      <c r="B43" s="128" t="s">
        <v>67</v>
      </c>
      <c r="C43" s="132" t="s">
        <v>12</v>
      </c>
      <c r="D43" s="132" t="s">
        <v>13</v>
      </c>
      <c r="E43" s="132" t="s">
        <v>14</v>
      </c>
      <c r="F43" s="134">
        <f>VLOOKUP(B43,'[1]Date Min_Max'!$A$2:$B$38,2,FALSE)</f>
        <v>37215</v>
      </c>
      <c r="G43" s="134">
        <f>VLOOKUP(B43,'[1]Date Min_Max'!$E$2:$F$38,2,FALSE)</f>
        <v>41856</v>
      </c>
      <c r="H43" s="132" t="s">
        <v>32</v>
      </c>
      <c r="I43" s="43">
        <v>41674</v>
      </c>
      <c r="J43" s="43">
        <v>41814</v>
      </c>
      <c r="K43" s="132" t="str">
        <f>VLOOKUP(B43,[1]Qualifiers!$F$2:$M$38,8,FALSE)</f>
        <v>I, U</v>
      </c>
      <c r="L43" s="132">
        <v>2</v>
      </c>
      <c r="M43" s="82"/>
      <c r="N43" s="82"/>
      <c r="O43" s="91" t="s">
        <v>194</v>
      </c>
      <c r="P43" s="81" t="s">
        <v>190</v>
      </c>
      <c r="Q43" s="81" t="s">
        <v>191</v>
      </c>
      <c r="R43" s="81" t="s">
        <v>190</v>
      </c>
      <c r="S43" s="81"/>
      <c r="T43" s="81"/>
      <c r="U43" s="81" t="s">
        <v>196</v>
      </c>
      <c r="V43" s="81"/>
    </row>
    <row r="44" spans="1:22" x14ac:dyDescent="0.3">
      <c r="A44" s="129"/>
      <c r="B44" s="131"/>
      <c r="C44" s="133"/>
      <c r="D44" s="133"/>
      <c r="E44" s="133"/>
      <c r="F44" s="133"/>
      <c r="G44" s="133"/>
      <c r="H44" s="133"/>
      <c r="I44" s="64">
        <v>41577</v>
      </c>
      <c r="J44" s="64">
        <v>41674</v>
      </c>
      <c r="K44" s="133"/>
      <c r="L44" s="135"/>
      <c r="M44" s="54"/>
      <c r="N44" s="54"/>
      <c r="O44" s="54"/>
    </row>
    <row r="45" spans="1:22" x14ac:dyDescent="0.3">
      <c r="A45" s="130"/>
      <c r="B45" s="128"/>
      <c r="C45" s="132"/>
      <c r="D45" s="132"/>
      <c r="E45" s="132"/>
      <c r="F45" s="132"/>
      <c r="G45" s="132"/>
      <c r="H45" s="132"/>
      <c r="I45" s="19">
        <v>40815</v>
      </c>
      <c r="J45" s="19">
        <v>41059</v>
      </c>
      <c r="K45" s="132"/>
      <c r="L45" s="136"/>
      <c r="M45" s="54"/>
      <c r="N45" s="54"/>
      <c r="O45" s="54"/>
    </row>
    <row r="46" spans="1:22" x14ac:dyDescent="0.3">
      <c r="A46" s="130"/>
      <c r="B46" s="128"/>
      <c r="C46" s="132"/>
      <c r="D46" s="132"/>
      <c r="E46" s="132"/>
      <c r="F46" s="132"/>
      <c r="G46" s="132"/>
      <c r="H46" s="132"/>
      <c r="I46" s="19">
        <v>37853</v>
      </c>
      <c r="J46" s="19">
        <v>37959</v>
      </c>
      <c r="K46" s="132"/>
      <c r="L46" s="136"/>
      <c r="M46" s="54"/>
      <c r="N46" s="54"/>
      <c r="O46" s="54"/>
    </row>
    <row r="47" spans="1:22" x14ac:dyDescent="0.3">
      <c r="A47" s="128" t="s">
        <v>10</v>
      </c>
      <c r="B47" s="128" t="s">
        <v>68</v>
      </c>
      <c r="C47" s="132" t="s">
        <v>12</v>
      </c>
      <c r="D47" s="132" t="s">
        <v>13</v>
      </c>
      <c r="E47" s="132" t="s">
        <v>14</v>
      </c>
      <c r="F47" s="134">
        <f>VLOOKUP(B47,'[1]Date Min_Max'!$A$2:$B$38,2,FALSE)</f>
        <v>37656</v>
      </c>
      <c r="G47" s="134">
        <f>VLOOKUP(B47,'[1]Date Min_Max'!$E$2:$F$38,2,FALSE)</f>
        <v>42172</v>
      </c>
      <c r="H47" s="132" t="s">
        <v>32</v>
      </c>
      <c r="I47" s="43">
        <v>40961</v>
      </c>
      <c r="J47" s="43">
        <v>41073</v>
      </c>
      <c r="K47" s="132" t="str">
        <f>VLOOKUP(B47,[1]Qualifiers!$F$2:$M$38,8,FALSE)</f>
        <v>I, U</v>
      </c>
      <c r="L47" s="132">
        <v>2</v>
      </c>
      <c r="M47" s="82"/>
      <c r="N47" s="82"/>
      <c r="O47" s="91" t="s">
        <v>194</v>
      </c>
      <c r="P47" s="81" t="s">
        <v>191</v>
      </c>
      <c r="Q47" s="81" t="s">
        <v>190</v>
      </c>
      <c r="R47" s="81" t="s">
        <v>190</v>
      </c>
      <c r="S47" s="81"/>
      <c r="T47" s="81"/>
      <c r="U47" s="81" t="s">
        <v>196</v>
      </c>
      <c r="V47" s="81"/>
    </row>
    <row r="48" spans="1:22" x14ac:dyDescent="0.3">
      <c r="A48" s="129"/>
      <c r="B48" s="131"/>
      <c r="C48" s="133"/>
      <c r="D48" s="133"/>
      <c r="E48" s="133"/>
      <c r="F48" s="133"/>
      <c r="G48" s="133"/>
      <c r="H48" s="133"/>
      <c r="I48" s="64">
        <v>40815</v>
      </c>
      <c r="J48" s="64">
        <v>40949</v>
      </c>
      <c r="K48" s="133"/>
      <c r="L48" s="135"/>
      <c r="M48" s="54"/>
      <c r="N48" s="54"/>
      <c r="O48" s="54"/>
    </row>
    <row r="49" spans="1:22" x14ac:dyDescent="0.3">
      <c r="A49" s="130"/>
      <c r="B49" s="128"/>
      <c r="C49" s="132"/>
      <c r="D49" s="132"/>
      <c r="E49" s="132"/>
      <c r="F49" s="132"/>
      <c r="G49" s="132"/>
      <c r="H49" s="132"/>
      <c r="I49" s="19">
        <v>39400</v>
      </c>
      <c r="J49" s="19">
        <v>39666</v>
      </c>
      <c r="K49" s="132"/>
      <c r="L49" s="136"/>
      <c r="M49" s="54"/>
      <c r="N49" s="54"/>
      <c r="O49" s="54"/>
    </row>
    <row r="50" spans="1:22" x14ac:dyDescent="0.3">
      <c r="A50" s="130"/>
      <c r="B50" s="128"/>
      <c r="C50" s="132"/>
      <c r="D50" s="132"/>
      <c r="E50" s="132"/>
      <c r="F50" s="132"/>
      <c r="G50" s="132"/>
      <c r="H50" s="132"/>
      <c r="I50" s="19">
        <v>39064</v>
      </c>
      <c r="J50" s="19">
        <v>39288</v>
      </c>
      <c r="K50" s="132"/>
      <c r="L50" s="136"/>
      <c r="M50" s="54"/>
      <c r="N50" s="54"/>
      <c r="O50" s="54"/>
    </row>
    <row r="51" spans="1:22" x14ac:dyDescent="0.3">
      <c r="A51" s="41" t="s">
        <v>10</v>
      </c>
      <c r="B51" s="41" t="s">
        <v>72</v>
      </c>
      <c r="C51" s="42" t="s">
        <v>12</v>
      </c>
      <c r="D51" s="42" t="s">
        <v>162</v>
      </c>
      <c r="E51" s="42" t="s">
        <v>14</v>
      </c>
      <c r="F51" s="43">
        <f>VLOOKUP(B51,'[1]Date Min_Max'!$A$2:$B$38,2,FALSE)</f>
        <v>39218</v>
      </c>
      <c r="G51" s="43">
        <f>VLOOKUP(B51,'[1]Date Min_Max'!$E$2:$F$38,2,FALSE)</f>
        <v>42185</v>
      </c>
      <c r="H51" s="42" t="s">
        <v>27</v>
      </c>
      <c r="I51" s="43">
        <v>40815</v>
      </c>
      <c r="J51" s="43">
        <v>41044</v>
      </c>
      <c r="K51" s="42" t="str">
        <f>VLOOKUP(B51,[1]Qualifiers!$F$2:$M$38,8,FALSE)</f>
        <v>I, U</v>
      </c>
      <c r="L51" s="42">
        <v>2</v>
      </c>
      <c r="M51" s="82"/>
      <c r="N51" s="82"/>
      <c r="O51" s="91" t="s">
        <v>194</v>
      </c>
      <c r="P51" s="81" t="s">
        <v>190</v>
      </c>
      <c r="Q51" s="81" t="s">
        <v>190</v>
      </c>
      <c r="R51" s="81" t="s">
        <v>190</v>
      </c>
      <c r="S51" s="81"/>
      <c r="T51" s="81"/>
      <c r="U51" s="81" t="s">
        <v>196</v>
      </c>
      <c r="V51" s="81"/>
    </row>
    <row r="52" spans="1:22" x14ac:dyDescent="0.3">
      <c r="A52" s="65" t="s">
        <v>77</v>
      </c>
      <c r="B52" s="66" t="s">
        <v>87</v>
      </c>
      <c r="C52" s="66" t="s">
        <v>88</v>
      </c>
      <c r="D52" s="67" t="s">
        <v>13</v>
      </c>
      <c r="E52" s="67" t="s">
        <v>14</v>
      </c>
      <c r="F52" s="68">
        <v>38670</v>
      </c>
      <c r="G52" s="68">
        <v>38670</v>
      </c>
      <c r="H52" s="67" t="s">
        <v>80</v>
      </c>
      <c r="I52" s="68" t="s">
        <v>12</v>
      </c>
      <c r="J52" s="68" t="s">
        <v>12</v>
      </c>
      <c r="K52" s="67" t="s">
        <v>86</v>
      </c>
      <c r="L52" s="69">
        <v>3</v>
      </c>
      <c r="M52" s="55"/>
      <c r="N52" s="55"/>
      <c r="O52" s="55"/>
    </row>
    <row r="53" spans="1:22" x14ac:dyDescent="0.3">
      <c r="A53" s="15" t="s">
        <v>77</v>
      </c>
      <c r="B53" s="16" t="s">
        <v>78</v>
      </c>
      <c r="C53" s="16" t="s">
        <v>79</v>
      </c>
      <c r="D53" s="17" t="s">
        <v>13</v>
      </c>
      <c r="E53" s="17" t="s">
        <v>14</v>
      </c>
      <c r="F53" s="14">
        <v>38327</v>
      </c>
      <c r="G53" s="14">
        <v>38670</v>
      </c>
      <c r="H53" s="17" t="s">
        <v>80</v>
      </c>
      <c r="I53" s="14" t="s">
        <v>12</v>
      </c>
      <c r="J53" s="14" t="s">
        <v>12</v>
      </c>
      <c r="K53" s="17" t="s">
        <v>81</v>
      </c>
      <c r="L53" s="18">
        <v>3</v>
      </c>
      <c r="M53" s="55"/>
      <c r="N53" s="55"/>
      <c r="O53" s="55"/>
    </row>
    <row r="54" spans="1:22" x14ac:dyDescent="0.3">
      <c r="A54" s="15" t="s">
        <v>77</v>
      </c>
      <c r="B54" s="16" t="s">
        <v>82</v>
      </c>
      <c r="C54" s="16" t="s">
        <v>83</v>
      </c>
      <c r="D54" s="17" t="s">
        <v>13</v>
      </c>
      <c r="E54" s="17" t="s">
        <v>14</v>
      </c>
      <c r="F54" s="14">
        <v>38327</v>
      </c>
      <c r="G54" s="14">
        <v>38670</v>
      </c>
      <c r="H54" s="17" t="s">
        <v>80</v>
      </c>
      <c r="I54" s="14" t="s">
        <v>12</v>
      </c>
      <c r="J54" s="14" t="s">
        <v>12</v>
      </c>
      <c r="K54" s="17" t="s">
        <v>81</v>
      </c>
      <c r="L54" s="18">
        <v>3</v>
      </c>
      <c r="M54" s="55"/>
      <c r="N54" s="55"/>
      <c r="O54" s="55"/>
    </row>
    <row r="55" spans="1:22" x14ac:dyDescent="0.3">
      <c r="A55" s="15" t="s">
        <v>77</v>
      </c>
      <c r="B55" s="16" t="s">
        <v>84</v>
      </c>
      <c r="C55" s="16" t="s">
        <v>85</v>
      </c>
      <c r="D55" s="17" t="s">
        <v>13</v>
      </c>
      <c r="E55" s="17" t="s">
        <v>14</v>
      </c>
      <c r="F55" s="14">
        <v>38327</v>
      </c>
      <c r="G55" s="14">
        <v>38670</v>
      </c>
      <c r="H55" s="17" t="s">
        <v>80</v>
      </c>
      <c r="I55" s="14" t="s">
        <v>12</v>
      </c>
      <c r="J55" s="14" t="s">
        <v>12</v>
      </c>
      <c r="K55" s="17" t="s">
        <v>86</v>
      </c>
      <c r="L55" s="18">
        <v>3</v>
      </c>
      <c r="M55" s="55"/>
      <c r="N55" s="55"/>
      <c r="O55" s="55"/>
    </row>
    <row r="56" spans="1:22" x14ac:dyDescent="0.3">
      <c r="A56" s="139" t="s">
        <v>10</v>
      </c>
      <c r="B56" s="139" t="s">
        <v>31</v>
      </c>
      <c r="C56" s="125" t="s">
        <v>12</v>
      </c>
      <c r="D56" s="125" t="s">
        <v>13</v>
      </c>
      <c r="E56" s="125" t="s">
        <v>14</v>
      </c>
      <c r="F56" s="137">
        <f>VLOOKUP(B56,'[1]Date Min_Max'!$A$2:$B$38,2,FALSE)</f>
        <v>41106</v>
      </c>
      <c r="G56" s="137">
        <f>VLOOKUP(B56,'[1]Date Min_Max'!$E$2:$F$38,2,FALSE)</f>
        <v>42173</v>
      </c>
      <c r="H56" s="125" t="s">
        <v>32</v>
      </c>
      <c r="I56" s="44">
        <v>41543</v>
      </c>
      <c r="J56" s="44">
        <v>41760</v>
      </c>
      <c r="K56" s="125" t="str">
        <f>VLOOKUP(B56,[1]Qualifiers!$F$2:$M$38,8,FALSE)</f>
        <v>G, I, U</v>
      </c>
      <c r="L56" s="125">
        <v>3</v>
      </c>
      <c r="M56" s="83"/>
      <c r="N56" s="83"/>
      <c r="O56" s="92" t="s">
        <v>195</v>
      </c>
      <c r="P56" s="81" t="s">
        <v>190</v>
      </c>
      <c r="Q56" s="81" t="s">
        <v>190</v>
      </c>
      <c r="R56" s="81"/>
      <c r="S56" s="81"/>
      <c r="T56" s="81"/>
      <c r="U56" s="81"/>
      <c r="V56" s="81"/>
    </row>
    <row r="57" spans="1:22" x14ac:dyDescent="0.3">
      <c r="A57" s="140"/>
      <c r="B57" s="141"/>
      <c r="C57" s="126"/>
      <c r="D57" s="126"/>
      <c r="E57" s="126"/>
      <c r="F57" s="126"/>
      <c r="G57" s="126"/>
      <c r="H57" s="126"/>
      <c r="I57" s="68">
        <v>41261</v>
      </c>
      <c r="J57" s="68">
        <v>41388</v>
      </c>
      <c r="K57" s="126"/>
      <c r="L57" s="127"/>
      <c r="M57" s="55"/>
      <c r="N57" s="55"/>
      <c r="O57" s="55"/>
    </row>
    <row r="58" spans="1:22" x14ac:dyDescent="0.3">
      <c r="A58" s="46" t="s">
        <v>10</v>
      </c>
      <c r="B58" s="46" t="s">
        <v>47</v>
      </c>
      <c r="C58" s="45" t="s">
        <v>12</v>
      </c>
      <c r="D58" s="45" t="s">
        <v>21</v>
      </c>
      <c r="E58" s="45" t="s">
        <v>14</v>
      </c>
      <c r="F58" s="44">
        <v>41106.48333333333</v>
      </c>
      <c r="G58" s="44">
        <v>42047.536805555559</v>
      </c>
      <c r="H58" s="45" t="s">
        <v>22</v>
      </c>
      <c r="I58" s="44" t="s">
        <v>19</v>
      </c>
      <c r="J58" s="44" t="s">
        <v>19</v>
      </c>
      <c r="K58" s="45" t="s">
        <v>46</v>
      </c>
      <c r="L58" s="45">
        <v>3</v>
      </c>
      <c r="M58" s="83"/>
      <c r="N58" s="83"/>
      <c r="O58" s="92" t="s">
        <v>193</v>
      </c>
      <c r="P58" s="81" t="s">
        <v>190</v>
      </c>
      <c r="Q58" s="81" t="s">
        <v>191</v>
      </c>
      <c r="R58" s="81"/>
      <c r="S58" s="81" t="s">
        <v>199</v>
      </c>
      <c r="T58" s="81"/>
      <c r="U58" s="81"/>
      <c r="V58" s="81"/>
    </row>
    <row r="59" spans="1:22" x14ac:dyDescent="0.3">
      <c r="A59" s="139" t="s">
        <v>10</v>
      </c>
      <c r="B59" s="139" t="s">
        <v>48</v>
      </c>
      <c r="C59" s="125" t="s">
        <v>12</v>
      </c>
      <c r="D59" s="125" t="s">
        <v>21</v>
      </c>
      <c r="E59" s="125" t="s">
        <v>14</v>
      </c>
      <c r="F59" s="137">
        <f>VLOOKUP(B59,'[1]Date Min_Max'!$A$2:$B$38,2,FALSE)</f>
        <v>37214</v>
      </c>
      <c r="G59" s="137">
        <f>VLOOKUP(B59,'[1]Date Min_Max'!$E$2:$F$38,2,FALSE)</f>
        <v>42171</v>
      </c>
      <c r="H59" s="125" t="s">
        <v>32</v>
      </c>
      <c r="I59" s="44">
        <v>41884</v>
      </c>
      <c r="J59" s="44">
        <v>42031</v>
      </c>
      <c r="K59" s="125" t="str">
        <f>VLOOKUP(B59,[1]Qualifiers!$F$2:$M$38,8,FALSE)</f>
        <v>I, U</v>
      </c>
      <c r="L59" s="125">
        <v>3</v>
      </c>
      <c r="M59" s="83"/>
      <c r="N59" s="83"/>
      <c r="O59" s="92" t="s">
        <v>194</v>
      </c>
      <c r="P59" s="81" t="s">
        <v>190</v>
      </c>
      <c r="Q59" s="81" t="s">
        <v>191</v>
      </c>
      <c r="R59" s="81" t="s">
        <v>190</v>
      </c>
      <c r="S59" s="81"/>
      <c r="T59" s="81"/>
      <c r="U59" s="81" t="s">
        <v>196</v>
      </c>
      <c r="V59" s="81"/>
    </row>
    <row r="60" spans="1:22" x14ac:dyDescent="0.3">
      <c r="A60" s="140"/>
      <c r="B60" s="141"/>
      <c r="C60" s="126"/>
      <c r="D60" s="126"/>
      <c r="E60" s="126"/>
      <c r="F60" s="126"/>
      <c r="G60" s="126"/>
      <c r="H60" s="126"/>
      <c r="I60" s="68">
        <v>41730</v>
      </c>
      <c r="J60" s="68">
        <v>41856</v>
      </c>
      <c r="K60" s="126"/>
      <c r="L60" s="127"/>
      <c r="M60" s="55"/>
      <c r="N60" s="55"/>
      <c r="O60" s="55"/>
    </row>
    <row r="61" spans="1:22" x14ac:dyDescent="0.3">
      <c r="A61" s="142"/>
      <c r="B61" s="139"/>
      <c r="C61" s="125"/>
      <c r="D61" s="125"/>
      <c r="E61" s="125"/>
      <c r="F61" s="125"/>
      <c r="G61" s="125"/>
      <c r="H61" s="125"/>
      <c r="I61" s="14">
        <v>37880</v>
      </c>
      <c r="J61" s="14">
        <v>41395</v>
      </c>
      <c r="K61" s="125"/>
      <c r="L61" s="138"/>
      <c r="M61" s="55"/>
      <c r="N61" s="55"/>
      <c r="O61" s="55"/>
    </row>
    <row r="62" spans="1:22" x14ac:dyDescent="0.3">
      <c r="A62" s="46" t="s">
        <v>10</v>
      </c>
      <c r="B62" s="46" t="s">
        <v>58</v>
      </c>
      <c r="C62" s="45" t="s">
        <v>12</v>
      </c>
      <c r="D62" s="45" t="s">
        <v>13</v>
      </c>
      <c r="E62" s="45" t="s">
        <v>14</v>
      </c>
      <c r="F62" s="44">
        <f>VLOOKUP(B62,'[1]Date Min_Max'!$A$2:$B$38,2,FALSE)</f>
        <v>41395</v>
      </c>
      <c r="G62" s="44">
        <f>VLOOKUP(B62,'[1]Date Min_Max'!$E$2:$F$38,2,FALSE)</f>
        <v>42185</v>
      </c>
      <c r="H62" s="45" t="s">
        <v>32</v>
      </c>
      <c r="I62" s="44" t="s">
        <v>19</v>
      </c>
      <c r="J62" s="44" t="s">
        <v>19</v>
      </c>
      <c r="K62" s="45" t="str">
        <f>VLOOKUP(B62,[1]Qualifiers!$F$2:$M$38,8,FALSE)</f>
        <v>I, U</v>
      </c>
      <c r="L62" s="45">
        <v>3</v>
      </c>
      <c r="M62" s="83"/>
      <c r="N62" s="83"/>
      <c r="O62" s="92" t="s">
        <v>194</v>
      </c>
      <c r="P62" s="81" t="s">
        <v>190</v>
      </c>
      <c r="Q62" s="81" t="s">
        <v>190</v>
      </c>
      <c r="R62" s="81" t="s">
        <v>190</v>
      </c>
      <c r="S62" s="81"/>
      <c r="T62" s="81"/>
      <c r="U62" s="81" t="s">
        <v>196</v>
      </c>
      <c r="V62" s="81"/>
    </row>
    <row r="63" spans="1:22" x14ac:dyDescent="0.3">
      <c r="A63" s="46" t="s">
        <v>10</v>
      </c>
      <c r="B63" s="46" t="s">
        <v>59</v>
      </c>
      <c r="C63" s="45" t="s">
        <v>12</v>
      </c>
      <c r="D63" s="45" t="s">
        <v>13</v>
      </c>
      <c r="E63" s="45" t="s">
        <v>14</v>
      </c>
      <c r="F63" s="44">
        <f>VLOOKUP(B63,'[1]Date Min_Max'!$A$2:$B$38,2,FALSE)</f>
        <v>37214</v>
      </c>
      <c r="G63" s="44">
        <f>VLOOKUP(B63,'[1]Date Min_Max'!$E$2:$F$38,2,FALSE)</f>
        <v>42185</v>
      </c>
      <c r="H63" s="45" t="s">
        <v>27</v>
      </c>
      <c r="I63" s="44">
        <v>37880</v>
      </c>
      <c r="J63" s="44">
        <v>41395</v>
      </c>
      <c r="K63" s="45" t="str">
        <f>VLOOKUP(B63,[1]Qualifiers!$F$2:$M$38,8,FALSE)</f>
        <v>I</v>
      </c>
      <c r="L63" s="45">
        <v>3</v>
      </c>
      <c r="M63" s="83"/>
      <c r="N63" s="83"/>
      <c r="O63" s="92" t="s">
        <v>194</v>
      </c>
      <c r="P63" s="81" t="s">
        <v>190</v>
      </c>
      <c r="Q63" s="81" t="s">
        <v>190</v>
      </c>
      <c r="R63" s="81" t="s">
        <v>190</v>
      </c>
      <c r="S63" s="81"/>
      <c r="T63" s="81"/>
      <c r="U63" s="81" t="s">
        <v>196</v>
      </c>
      <c r="V63" s="81"/>
    </row>
    <row r="64" spans="1:22" x14ac:dyDescent="0.3">
      <c r="A64" s="139" t="s">
        <v>10</v>
      </c>
      <c r="B64" s="139" t="s">
        <v>69</v>
      </c>
      <c r="C64" s="125" t="s">
        <v>12</v>
      </c>
      <c r="D64" s="125" t="s">
        <v>13</v>
      </c>
      <c r="E64" s="125" t="s">
        <v>14</v>
      </c>
      <c r="F64" s="137">
        <f>VLOOKUP(B64,'[1]Date Min_Max'!$A$2:$B$38,2,FALSE)</f>
        <v>37214</v>
      </c>
      <c r="G64" s="137">
        <f>VLOOKUP(B64,'[1]Date Min_Max'!$E$2:$F$38,2,FALSE)</f>
        <v>42087</v>
      </c>
      <c r="H64" s="125" t="s">
        <v>32</v>
      </c>
      <c r="I64" s="44">
        <v>41870</v>
      </c>
      <c r="J64" s="44">
        <v>42031</v>
      </c>
      <c r="K64" s="125" t="str">
        <f>VLOOKUP(B64,[1]Qualifiers!$F$2:$M$38,8,FALSE)</f>
        <v>I, U</v>
      </c>
      <c r="L64" s="125">
        <v>3</v>
      </c>
      <c r="M64" s="83"/>
      <c r="N64" s="83"/>
      <c r="O64" s="92" t="s">
        <v>194</v>
      </c>
      <c r="P64" s="81" t="s">
        <v>191</v>
      </c>
      <c r="Q64" s="81" t="s">
        <v>191</v>
      </c>
      <c r="R64" s="81" t="s">
        <v>190</v>
      </c>
      <c r="S64" s="81"/>
      <c r="T64" s="81"/>
      <c r="U64" s="81" t="s">
        <v>196</v>
      </c>
      <c r="V64" s="81"/>
    </row>
    <row r="65" spans="1:22" x14ac:dyDescent="0.3">
      <c r="A65" s="140"/>
      <c r="B65" s="141"/>
      <c r="C65" s="126"/>
      <c r="D65" s="126"/>
      <c r="E65" s="126"/>
      <c r="F65" s="126"/>
      <c r="G65" s="126"/>
      <c r="H65" s="126"/>
      <c r="I65" s="68">
        <v>41674</v>
      </c>
      <c r="J65" s="68">
        <v>41842</v>
      </c>
      <c r="K65" s="126"/>
      <c r="L65" s="127"/>
      <c r="M65" s="55"/>
      <c r="N65" s="55"/>
      <c r="O65" s="55"/>
    </row>
    <row r="66" spans="1:22" x14ac:dyDescent="0.3">
      <c r="A66" s="142"/>
      <c r="B66" s="139"/>
      <c r="C66" s="125"/>
      <c r="D66" s="125"/>
      <c r="E66" s="125"/>
      <c r="F66" s="125"/>
      <c r="G66" s="125"/>
      <c r="H66" s="125"/>
      <c r="I66" s="14">
        <v>37880</v>
      </c>
      <c r="J66" s="14">
        <v>41395</v>
      </c>
      <c r="K66" s="125"/>
      <c r="L66" s="138"/>
      <c r="M66" s="55"/>
      <c r="N66" s="55"/>
      <c r="O66" s="55"/>
    </row>
    <row r="67" spans="1:22" x14ac:dyDescent="0.3">
      <c r="A67" s="46" t="s">
        <v>10</v>
      </c>
      <c r="B67" s="46" t="s">
        <v>73</v>
      </c>
      <c r="C67" s="45" t="s">
        <v>12</v>
      </c>
      <c r="D67" s="45" t="s">
        <v>13</v>
      </c>
      <c r="E67" s="45" t="s">
        <v>14</v>
      </c>
      <c r="F67" s="44">
        <f>VLOOKUP(B67,'[1]Date Min_Max'!$A$2:$B$38,2,FALSE)</f>
        <v>37214</v>
      </c>
      <c r="G67" s="44">
        <f>VLOOKUP(B67,'[1]Date Min_Max'!$E$2:$F$38,2,FALSE)</f>
        <v>42129</v>
      </c>
      <c r="H67" s="45" t="s">
        <v>32</v>
      </c>
      <c r="I67" s="44">
        <v>37852</v>
      </c>
      <c r="J67" s="44">
        <v>41408</v>
      </c>
      <c r="K67" s="45" t="str">
        <f>VLOOKUP(B67,[1]Qualifiers!$F$2:$M$38,8,FALSE)</f>
        <v>I</v>
      </c>
      <c r="L67" s="45">
        <v>3</v>
      </c>
      <c r="M67" s="83"/>
      <c r="N67" s="83"/>
      <c r="O67" s="92" t="s">
        <v>194</v>
      </c>
      <c r="P67" s="81" t="s">
        <v>191</v>
      </c>
      <c r="Q67" s="81" t="s">
        <v>190</v>
      </c>
      <c r="R67" s="81" t="s">
        <v>190</v>
      </c>
      <c r="S67" s="81"/>
      <c r="T67" s="81"/>
      <c r="U67" s="81" t="s">
        <v>196</v>
      </c>
      <c r="V67" s="81"/>
    </row>
    <row r="68" spans="1:22" x14ac:dyDescent="0.3">
      <c r="A68" s="139" t="s">
        <v>10</v>
      </c>
      <c r="B68" s="139" t="s">
        <v>74</v>
      </c>
      <c r="C68" s="125" t="s">
        <v>12</v>
      </c>
      <c r="D68" s="125" t="s">
        <v>13</v>
      </c>
      <c r="E68" s="125" t="s">
        <v>14</v>
      </c>
      <c r="F68" s="137">
        <f>VLOOKUP(B68,'[1]Date Min_Max'!$A$2:$B$38,2,FALSE)</f>
        <v>37214</v>
      </c>
      <c r="G68" s="137">
        <f>VLOOKUP(B68,'[1]Date Min_Max'!$E$2:$F$38,2,FALSE)</f>
        <v>42129</v>
      </c>
      <c r="H68" s="125" t="s">
        <v>32</v>
      </c>
      <c r="I68" s="44">
        <v>41870</v>
      </c>
      <c r="J68" s="44">
        <v>42045</v>
      </c>
      <c r="K68" s="125" t="str">
        <f>VLOOKUP(B68,[1]Qualifiers!$F$2:$M$38,8,FALSE)</f>
        <v>I, U</v>
      </c>
      <c r="L68" s="125">
        <v>3</v>
      </c>
      <c r="M68" s="83"/>
      <c r="N68" s="83"/>
      <c r="O68" s="92" t="s">
        <v>194</v>
      </c>
      <c r="P68" s="81" t="s">
        <v>190</v>
      </c>
      <c r="Q68" s="81" t="s">
        <v>191</v>
      </c>
      <c r="R68" s="81" t="s">
        <v>190</v>
      </c>
      <c r="S68" s="81"/>
      <c r="T68" s="81"/>
      <c r="U68" s="81" t="s">
        <v>196</v>
      </c>
      <c r="V68" s="81"/>
    </row>
    <row r="69" spans="1:22" x14ac:dyDescent="0.3">
      <c r="A69" s="140"/>
      <c r="B69" s="141"/>
      <c r="C69" s="126"/>
      <c r="D69" s="126"/>
      <c r="E69" s="126"/>
      <c r="F69" s="126"/>
      <c r="G69" s="126"/>
      <c r="H69" s="126"/>
      <c r="I69" s="68">
        <v>41730</v>
      </c>
      <c r="J69" s="68">
        <v>41828</v>
      </c>
      <c r="K69" s="126"/>
      <c r="L69" s="127"/>
      <c r="M69" s="55"/>
      <c r="N69" s="55"/>
      <c r="O69" s="55"/>
    </row>
    <row r="70" spans="1:22" x14ac:dyDescent="0.3">
      <c r="A70" s="142"/>
      <c r="B70" s="139"/>
      <c r="C70" s="125"/>
      <c r="D70" s="125"/>
      <c r="E70" s="125"/>
      <c r="F70" s="125"/>
      <c r="G70" s="125"/>
      <c r="H70" s="125"/>
      <c r="I70" s="14">
        <v>37880</v>
      </c>
      <c r="J70" s="14">
        <v>41395</v>
      </c>
      <c r="K70" s="125"/>
      <c r="L70" s="138"/>
      <c r="M70" s="55"/>
      <c r="N70" s="55"/>
      <c r="O70" s="55"/>
    </row>
    <row r="71" spans="1:22" x14ac:dyDescent="0.3">
      <c r="A71" s="139" t="s">
        <v>10</v>
      </c>
      <c r="B71" s="139" t="s">
        <v>76</v>
      </c>
      <c r="C71" s="125" t="s">
        <v>12</v>
      </c>
      <c r="D71" s="125" t="s">
        <v>13</v>
      </c>
      <c r="E71" s="125" t="s">
        <v>14</v>
      </c>
      <c r="F71" s="137">
        <f>VLOOKUP(B71,'[1]Date Min_Max'!$A$2:$B$38,2,FALSE)</f>
        <v>37214</v>
      </c>
      <c r="G71" s="137">
        <f>VLOOKUP(B71,'[1]Date Min_Max'!$E$2:$F$38,2,FALSE)</f>
        <v>42074</v>
      </c>
      <c r="H71" s="125" t="s">
        <v>32</v>
      </c>
      <c r="I71" s="44">
        <v>41857</v>
      </c>
      <c r="J71" s="44">
        <v>42074</v>
      </c>
      <c r="K71" s="125" t="str">
        <f>VLOOKUP(B71,[1]Qualifiers!$F$2:$M$38,8,FALSE)</f>
        <v>I, U</v>
      </c>
      <c r="L71" s="125">
        <v>3</v>
      </c>
      <c r="M71" s="83"/>
      <c r="N71" s="83"/>
      <c r="O71" s="92" t="s">
        <v>194</v>
      </c>
      <c r="P71" s="81" t="s">
        <v>190</v>
      </c>
      <c r="Q71" s="81" t="s">
        <v>191</v>
      </c>
      <c r="R71" s="81" t="s">
        <v>190</v>
      </c>
      <c r="S71" s="81"/>
      <c r="T71" s="81"/>
      <c r="U71" s="81" t="s">
        <v>196</v>
      </c>
      <c r="V71" s="81"/>
    </row>
    <row r="72" spans="1:22" x14ac:dyDescent="0.3">
      <c r="A72" s="140"/>
      <c r="B72" s="141"/>
      <c r="C72" s="126"/>
      <c r="D72" s="126"/>
      <c r="E72" s="126"/>
      <c r="F72" s="126"/>
      <c r="G72" s="126"/>
      <c r="H72" s="126"/>
      <c r="I72" s="68">
        <v>41689</v>
      </c>
      <c r="J72" s="68">
        <v>41857</v>
      </c>
      <c r="K72" s="126"/>
      <c r="L72" s="127"/>
      <c r="M72" s="55"/>
      <c r="N72" s="55"/>
      <c r="O72" s="55"/>
    </row>
    <row r="73" spans="1:22" x14ac:dyDescent="0.3">
      <c r="A73" s="142"/>
      <c r="B73" s="139"/>
      <c r="C73" s="125"/>
      <c r="D73" s="125"/>
      <c r="E73" s="125"/>
      <c r="F73" s="125"/>
      <c r="G73" s="125"/>
      <c r="H73" s="125"/>
      <c r="I73" s="14">
        <v>41564</v>
      </c>
      <c r="J73" s="14">
        <v>41661</v>
      </c>
      <c r="K73" s="125"/>
      <c r="L73" s="138"/>
      <c r="M73" s="55"/>
      <c r="N73" s="55"/>
      <c r="O73" s="55"/>
    </row>
    <row r="74" spans="1:22" x14ac:dyDescent="0.3">
      <c r="A74" s="142"/>
      <c r="B74" s="139"/>
      <c r="C74" s="125"/>
      <c r="D74" s="125"/>
      <c r="E74" s="125"/>
      <c r="F74" s="125"/>
      <c r="G74" s="125"/>
      <c r="H74" s="125"/>
      <c r="I74" s="14">
        <v>41157</v>
      </c>
      <c r="J74" s="14">
        <v>41255</v>
      </c>
      <c r="K74" s="125"/>
      <c r="L74" s="138"/>
      <c r="M74" s="55"/>
      <c r="N74" s="55"/>
      <c r="O74" s="55"/>
    </row>
    <row r="75" spans="1:22" x14ac:dyDescent="0.3">
      <c r="A75" s="142"/>
      <c r="B75" s="139"/>
      <c r="C75" s="125"/>
      <c r="D75" s="125"/>
      <c r="E75" s="125"/>
      <c r="F75" s="125"/>
      <c r="G75" s="125"/>
      <c r="H75" s="125"/>
      <c r="I75" s="14">
        <v>40801</v>
      </c>
      <c r="J75" s="14">
        <v>41044</v>
      </c>
      <c r="K75" s="125"/>
      <c r="L75" s="138"/>
      <c r="M75" s="55"/>
      <c r="N75" s="55"/>
      <c r="O75" s="55"/>
    </row>
    <row r="76" spans="1:22" x14ac:dyDescent="0.3">
      <c r="A76" s="142"/>
      <c r="B76" s="139"/>
      <c r="C76" s="125"/>
      <c r="D76" s="125"/>
      <c r="E76" s="125"/>
      <c r="F76" s="125"/>
      <c r="G76" s="125"/>
      <c r="H76" s="125"/>
      <c r="I76" s="14">
        <v>37852</v>
      </c>
      <c r="J76" s="14">
        <v>37958</v>
      </c>
      <c r="K76" s="125"/>
      <c r="L76" s="138"/>
      <c r="M76" s="55"/>
      <c r="N76" s="55"/>
      <c r="O76" s="55"/>
    </row>
    <row r="77" spans="1:22" x14ac:dyDescent="0.3">
      <c r="A77" s="46" t="s">
        <v>10</v>
      </c>
      <c r="B77" s="46" t="s">
        <v>49</v>
      </c>
      <c r="C77" s="45" t="s">
        <v>12</v>
      </c>
      <c r="D77" s="45" t="s">
        <v>13</v>
      </c>
      <c r="E77" s="45" t="s">
        <v>14</v>
      </c>
      <c r="F77" s="44">
        <f>VLOOKUP(B77,'[1]Date Min_Max'!$A$2:$B$38,2,FALSE)</f>
        <v>37214</v>
      </c>
      <c r="G77" s="44">
        <f>VLOOKUP(B77,'[1]Date Min_Max'!$E$2:$F$38,2,FALSE)</f>
        <v>42172</v>
      </c>
      <c r="H77" s="45" t="s">
        <v>32</v>
      </c>
      <c r="I77" s="44">
        <v>37880</v>
      </c>
      <c r="J77" s="44">
        <v>41396</v>
      </c>
      <c r="K77" s="45" t="str">
        <f>VLOOKUP(B77,[1]Qualifiers!$F$2:$M$38,8,FALSE)</f>
        <v>G, I, IG, U</v>
      </c>
      <c r="L77" s="45">
        <v>3</v>
      </c>
      <c r="M77" s="83"/>
      <c r="N77" s="83"/>
      <c r="O77" s="92" t="s">
        <v>194</v>
      </c>
      <c r="P77" s="81" t="s">
        <v>190</v>
      </c>
      <c r="Q77" s="81" t="s">
        <v>190</v>
      </c>
      <c r="R77" s="81" t="s">
        <v>190</v>
      </c>
      <c r="S77" s="81"/>
      <c r="T77" s="81"/>
      <c r="U77" s="81" t="s">
        <v>196</v>
      </c>
      <c r="V77" s="81"/>
    </row>
    <row r="78" spans="1:22" x14ac:dyDescent="0.3">
      <c r="A78" s="139" t="s">
        <v>10</v>
      </c>
      <c r="B78" s="139" t="s">
        <v>50</v>
      </c>
      <c r="C78" s="125" t="s">
        <v>12</v>
      </c>
      <c r="D78" s="125" t="s">
        <v>13</v>
      </c>
      <c r="E78" s="125" t="s">
        <v>14</v>
      </c>
      <c r="F78" s="137">
        <f>VLOOKUP(B78,'[1]Date Min_Max'!$A$2:$B$38,2,FALSE)</f>
        <v>37214</v>
      </c>
      <c r="G78" s="137">
        <f>VLOOKUP(B78,'[1]Date Min_Max'!$E$2:$F$38,2,FALSE)</f>
        <v>42130</v>
      </c>
      <c r="H78" s="125" t="s">
        <v>32</v>
      </c>
      <c r="I78" s="44">
        <v>41934</v>
      </c>
      <c r="J78" s="44">
        <v>42032</v>
      </c>
      <c r="K78" s="125" t="str">
        <f>VLOOKUP(B78,[1]Qualifiers!$F$2:$M$38,8,FALSE)</f>
        <v>G, I, U</v>
      </c>
      <c r="L78" s="125">
        <v>3</v>
      </c>
      <c r="M78" s="83"/>
      <c r="N78" s="83"/>
      <c r="O78" s="92" t="s">
        <v>194</v>
      </c>
      <c r="P78" s="81" t="s">
        <v>190</v>
      </c>
      <c r="Q78" s="81" t="s">
        <v>190</v>
      </c>
      <c r="R78" s="81" t="s">
        <v>190</v>
      </c>
      <c r="S78" s="81"/>
      <c r="T78" s="81"/>
      <c r="U78" s="81" t="s">
        <v>196</v>
      </c>
      <c r="V78" s="81"/>
    </row>
    <row r="79" spans="1:22" ht="15.6" customHeight="1" x14ac:dyDescent="0.3">
      <c r="A79" s="140"/>
      <c r="B79" s="141"/>
      <c r="C79" s="126"/>
      <c r="D79" s="126"/>
      <c r="E79" s="126"/>
      <c r="F79" s="126"/>
      <c r="G79" s="126"/>
      <c r="H79" s="126"/>
      <c r="I79" s="68">
        <v>37880</v>
      </c>
      <c r="J79" s="68">
        <v>41396</v>
      </c>
      <c r="K79" s="126"/>
      <c r="L79" s="127"/>
      <c r="M79" s="55"/>
      <c r="N79" s="55"/>
      <c r="O79" s="55"/>
    </row>
    <row r="80" spans="1:22" x14ac:dyDescent="0.3">
      <c r="A80" s="139" t="s">
        <v>10</v>
      </c>
      <c r="B80" s="139" t="s">
        <v>52</v>
      </c>
      <c r="C80" s="125" t="s">
        <v>12</v>
      </c>
      <c r="D80" s="125" t="s">
        <v>13</v>
      </c>
      <c r="E80" s="125" t="s">
        <v>14</v>
      </c>
      <c r="F80" s="137">
        <f>VLOOKUP(B80,'[1]Date Min_Max'!$A$2:$B$38,2,FALSE)</f>
        <v>37215</v>
      </c>
      <c r="G80" s="137">
        <f>VLOOKUP(B80,'[1]Date Min_Max'!$E$2:$F$38,2,FALSE)</f>
        <v>42172</v>
      </c>
      <c r="H80" s="125" t="s">
        <v>27</v>
      </c>
      <c r="I80" s="44">
        <v>40815</v>
      </c>
      <c r="J80" s="44">
        <v>40949</v>
      </c>
      <c r="K80" s="125" t="str">
        <f>VLOOKUP(B80,[1]Qualifiers!$F$2:$M$38,8,FALSE)</f>
        <v>G, I, U</v>
      </c>
      <c r="L80" s="125">
        <v>3</v>
      </c>
      <c r="M80" s="83"/>
      <c r="N80" s="83"/>
      <c r="O80" s="92" t="s">
        <v>194</v>
      </c>
      <c r="P80" s="81" t="s">
        <v>190</v>
      </c>
      <c r="Q80" s="81" t="s">
        <v>190</v>
      </c>
      <c r="R80" s="81" t="s">
        <v>190</v>
      </c>
      <c r="S80" s="81"/>
      <c r="T80" s="81"/>
      <c r="U80" s="81" t="s">
        <v>196</v>
      </c>
      <c r="V80" s="81"/>
    </row>
    <row r="81" spans="1:22" x14ac:dyDescent="0.3">
      <c r="A81" s="140"/>
      <c r="B81" s="141"/>
      <c r="C81" s="126"/>
      <c r="D81" s="126"/>
      <c r="E81" s="126"/>
      <c r="F81" s="126"/>
      <c r="G81" s="126"/>
      <c r="H81" s="126"/>
      <c r="I81" s="68">
        <v>40395</v>
      </c>
      <c r="J81" s="68">
        <v>40661</v>
      </c>
      <c r="K81" s="126"/>
      <c r="L81" s="127"/>
      <c r="M81" s="55"/>
      <c r="N81" s="55"/>
      <c r="O81" s="55"/>
    </row>
    <row r="82" spans="1:22" x14ac:dyDescent="0.3">
      <c r="A82" s="46" t="s">
        <v>10</v>
      </c>
      <c r="B82" s="46" t="s">
        <v>55</v>
      </c>
      <c r="C82" s="45" t="s">
        <v>12</v>
      </c>
      <c r="D82" s="45" t="s">
        <v>21</v>
      </c>
      <c r="E82" s="45" t="s">
        <v>14</v>
      </c>
      <c r="F82" s="44">
        <f>VLOOKUP(B82,'[1]Date Min_Max'!$A$2:$B$38,2,FALSE)</f>
        <v>41044</v>
      </c>
      <c r="G82" s="44">
        <f>VLOOKUP(B82,'[1]Date Min_Max'!$E$2:$F$38,2,FALSE)</f>
        <v>42144</v>
      </c>
      <c r="H82" s="45" t="s">
        <v>27</v>
      </c>
      <c r="I82" s="44" t="s">
        <v>19</v>
      </c>
      <c r="J82" s="44" t="s">
        <v>19</v>
      </c>
      <c r="K82" s="45" t="str">
        <f>VLOOKUP(B82,[1]Qualifiers!$F$2:$M$38,8,FALSE)</f>
        <v>G, I, U</v>
      </c>
      <c r="L82" s="45">
        <v>3</v>
      </c>
      <c r="M82" s="83"/>
      <c r="N82" s="83"/>
      <c r="O82" s="92" t="s">
        <v>194</v>
      </c>
      <c r="P82" s="81" t="s">
        <v>190</v>
      </c>
      <c r="Q82" s="81" t="s">
        <v>191</v>
      </c>
      <c r="R82" s="81" t="s">
        <v>190</v>
      </c>
      <c r="S82" s="81"/>
      <c r="T82" s="81"/>
      <c r="U82" s="81" t="s">
        <v>196</v>
      </c>
      <c r="V82" s="81"/>
    </row>
    <row r="83" spans="1:22" x14ac:dyDescent="0.3">
      <c r="A83" s="139" t="s">
        <v>10</v>
      </c>
      <c r="B83" s="139" t="s">
        <v>60</v>
      </c>
      <c r="C83" s="125" t="s">
        <v>12</v>
      </c>
      <c r="D83" s="125" t="s">
        <v>13</v>
      </c>
      <c r="E83" s="125" t="s">
        <v>14</v>
      </c>
      <c r="F83" s="137">
        <f>VLOOKUP(B83,'[1]Date Min_Max'!$A$2:$B$38,2,FALSE)</f>
        <v>41438</v>
      </c>
      <c r="G83" s="137">
        <f>VLOOKUP(B83,'[1]Date Min_Max'!$E$2:$F$38,2,FALSE)</f>
        <v>42074</v>
      </c>
      <c r="H83" s="125" t="s">
        <v>32</v>
      </c>
      <c r="I83" s="44">
        <v>41689</v>
      </c>
      <c r="J83" s="44">
        <v>42074</v>
      </c>
      <c r="K83" s="125" t="str">
        <f>VLOOKUP(B83,[1]Qualifiers!$F$2:$M$38,8,FALSE)</f>
        <v>I, U</v>
      </c>
      <c r="L83" s="125">
        <v>3</v>
      </c>
      <c r="M83" s="83"/>
      <c r="N83" s="83"/>
      <c r="O83" s="92" t="s">
        <v>194</v>
      </c>
      <c r="P83" s="81" t="s">
        <v>191</v>
      </c>
      <c r="Q83" s="81" t="s">
        <v>190</v>
      </c>
      <c r="R83" s="81" t="s">
        <v>190</v>
      </c>
      <c r="S83" s="81"/>
      <c r="T83" s="81"/>
      <c r="U83" s="81" t="s">
        <v>196</v>
      </c>
      <c r="V83" s="81"/>
    </row>
    <row r="84" spans="1:22" x14ac:dyDescent="0.3">
      <c r="A84" s="140"/>
      <c r="B84" s="141"/>
      <c r="C84" s="126"/>
      <c r="D84" s="126"/>
      <c r="E84" s="126"/>
      <c r="F84" s="126"/>
      <c r="G84" s="126"/>
      <c r="H84" s="126"/>
      <c r="I84" s="68">
        <v>41564</v>
      </c>
      <c r="J84" s="68">
        <v>41661</v>
      </c>
      <c r="K84" s="126"/>
      <c r="L84" s="127"/>
      <c r="M84" s="55"/>
      <c r="N84" s="55"/>
      <c r="O84" s="55"/>
    </row>
    <row r="85" spans="1:22" x14ac:dyDescent="0.3">
      <c r="A85" s="46" t="s">
        <v>10</v>
      </c>
      <c r="B85" s="46" t="s">
        <v>63</v>
      </c>
      <c r="C85" s="45" t="s">
        <v>12</v>
      </c>
      <c r="D85" s="45" t="s">
        <v>13</v>
      </c>
      <c r="E85" s="45" t="s">
        <v>14</v>
      </c>
      <c r="F85" s="44">
        <f>VLOOKUP(B85,'[1]Date Min_Max'!$A$2:$B$38,2,FALSE)</f>
        <v>37215</v>
      </c>
      <c r="G85" s="44">
        <f>VLOOKUP(B85,'[1]Date Min_Max'!$E$2:$F$38,2,FALSE)</f>
        <v>42171</v>
      </c>
      <c r="H85" s="45" t="s">
        <v>27</v>
      </c>
      <c r="I85" s="44">
        <v>37839</v>
      </c>
      <c r="J85" s="44">
        <v>41395</v>
      </c>
      <c r="K85" s="45" t="str">
        <f>VLOOKUP(B85,[1]Qualifiers!$F$2:$M$38,8,FALSE)</f>
        <v xml:space="preserve">I, U </v>
      </c>
      <c r="L85" s="45">
        <v>3</v>
      </c>
      <c r="M85" s="83"/>
      <c r="N85" s="83"/>
      <c r="O85" s="92" t="s">
        <v>194</v>
      </c>
      <c r="P85" s="81" t="s">
        <v>191</v>
      </c>
      <c r="Q85" s="81" t="s">
        <v>191</v>
      </c>
      <c r="R85" s="81" t="s">
        <v>190</v>
      </c>
      <c r="S85" s="81"/>
      <c r="T85" s="81"/>
      <c r="U85" s="81" t="s">
        <v>196</v>
      </c>
      <c r="V85" s="81"/>
    </row>
    <row r="86" spans="1:22" x14ac:dyDescent="0.3">
      <c r="A86" s="46" t="s">
        <v>10</v>
      </c>
      <c r="B86" s="46" t="s">
        <v>26</v>
      </c>
      <c r="C86" s="45" t="s">
        <v>12</v>
      </c>
      <c r="D86" s="45" t="s">
        <v>13</v>
      </c>
      <c r="E86" s="45" t="s">
        <v>14</v>
      </c>
      <c r="F86" s="44">
        <f>VLOOKUP(B86,'[1]Date Min_Max'!$A$2:$B$38,2,FALSE)</f>
        <v>41044</v>
      </c>
      <c r="G86" s="44">
        <f>VLOOKUP(B86,'[1]Date Min_Max'!$E$2:$F$38,2,FALSE)</f>
        <v>42185</v>
      </c>
      <c r="H86" s="45" t="s">
        <v>27</v>
      </c>
      <c r="I86" s="44" t="s">
        <v>19</v>
      </c>
      <c r="J86" s="44" t="s">
        <v>19</v>
      </c>
      <c r="K86" s="45" t="str">
        <f>VLOOKUP(B86,[1]Qualifiers!$F$2:$M$38,8,FALSE)</f>
        <v>I, U</v>
      </c>
      <c r="L86" s="45">
        <v>3</v>
      </c>
      <c r="M86" s="83"/>
      <c r="N86" s="83"/>
      <c r="O86" s="92" t="s">
        <v>194</v>
      </c>
      <c r="P86" s="81" t="s">
        <v>190</v>
      </c>
      <c r="Q86" s="81" t="s">
        <v>190</v>
      </c>
      <c r="R86" s="81" t="s">
        <v>190</v>
      </c>
      <c r="S86" s="81"/>
      <c r="T86" s="81"/>
      <c r="U86" s="81" t="s">
        <v>196</v>
      </c>
      <c r="V86" s="81"/>
    </row>
    <row r="87" spans="1:22" x14ac:dyDescent="0.3">
      <c r="A87" s="139" t="s">
        <v>10</v>
      </c>
      <c r="B87" s="139" t="s">
        <v>70</v>
      </c>
      <c r="C87" s="125" t="s">
        <v>12</v>
      </c>
      <c r="D87" s="125" t="s">
        <v>13</v>
      </c>
      <c r="E87" s="125" t="s">
        <v>14</v>
      </c>
      <c r="F87" s="137">
        <f>VLOOKUP(B87,'[1]Date Min_Max'!$A$2:$B$38,2,FALSE)</f>
        <v>37642</v>
      </c>
      <c r="G87" s="137">
        <f>VLOOKUP(B87,'[1]Date Min_Max'!$E$2:$F$38,2,FALSE)</f>
        <v>42073</v>
      </c>
      <c r="H87" s="125" t="s">
        <v>32</v>
      </c>
      <c r="I87" s="44">
        <v>41716</v>
      </c>
      <c r="J87" s="44">
        <v>41842</v>
      </c>
      <c r="K87" s="125" t="str">
        <f>VLOOKUP(B87,[1]Qualifiers!$F$2:$M$38,8,FALSE)</f>
        <v>I, U</v>
      </c>
      <c r="L87" s="125">
        <v>3</v>
      </c>
      <c r="M87" s="83"/>
      <c r="N87" s="83"/>
      <c r="O87" s="92" t="s">
        <v>194</v>
      </c>
      <c r="P87" s="81" t="s">
        <v>191</v>
      </c>
      <c r="Q87" s="81" t="s">
        <v>190</v>
      </c>
      <c r="R87" s="81" t="s">
        <v>190</v>
      </c>
      <c r="S87" s="81"/>
      <c r="T87" s="81"/>
      <c r="U87" s="81" t="s">
        <v>196</v>
      </c>
      <c r="V87" s="81"/>
    </row>
    <row r="88" spans="1:22" x14ac:dyDescent="0.3">
      <c r="A88" s="140"/>
      <c r="B88" s="141"/>
      <c r="C88" s="126"/>
      <c r="D88" s="126"/>
      <c r="E88" s="126"/>
      <c r="F88" s="126"/>
      <c r="G88" s="126"/>
      <c r="H88" s="126"/>
      <c r="I88" s="68">
        <v>41283</v>
      </c>
      <c r="J88" s="68">
        <v>41408</v>
      </c>
      <c r="K88" s="126"/>
      <c r="L88" s="127"/>
      <c r="M88" s="55"/>
      <c r="N88" s="55"/>
      <c r="O88" s="55"/>
    </row>
    <row r="89" spans="1:22" x14ac:dyDescent="0.3">
      <c r="A89" s="142"/>
      <c r="B89" s="139"/>
      <c r="C89" s="125"/>
      <c r="D89" s="125"/>
      <c r="E89" s="125"/>
      <c r="F89" s="125"/>
      <c r="G89" s="125"/>
      <c r="H89" s="125"/>
      <c r="I89" s="14">
        <v>40773</v>
      </c>
      <c r="J89" s="14">
        <v>41171</v>
      </c>
      <c r="K89" s="125"/>
      <c r="L89" s="138"/>
      <c r="M89" s="55"/>
      <c r="N89" s="55"/>
      <c r="O89" s="55"/>
    </row>
    <row r="90" spans="1:22" x14ac:dyDescent="0.3">
      <c r="A90" s="142"/>
      <c r="B90" s="139"/>
      <c r="C90" s="125"/>
      <c r="D90" s="125"/>
      <c r="E90" s="125"/>
      <c r="F90" s="125"/>
      <c r="G90" s="125"/>
      <c r="H90" s="125"/>
      <c r="I90" s="14">
        <v>39526</v>
      </c>
      <c r="J90" s="14">
        <v>39624</v>
      </c>
      <c r="K90" s="125"/>
      <c r="L90" s="138"/>
      <c r="M90" s="55"/>
      <c r="N90" s="55"/>
      <c r="O90" s="55"/>
    </row>
    <row r="91" spans="1:22" x14ac:dyDescent="0.3">
      <c r="A91" s="142"/>
      <c r="B91" s="139"/>
      <c r="C91" s="125"/>
      <c r="D91" s="125"/>
      <c r="E91" s="125"/>
      <c r="F91" s="125"/>
      <c r="G91" s="125"/>
      <c r="H91" s="125"/>
      <c r="I91" s="14">
        <v>39190</v>
      </c>
      <c r="J91" s="14">
        <v>39316</v>
      </c>
      <c r="K91" s="125"/>
      <c r="L91" s="138"/>
      <c r="M91" s="55"/>
      <c r="N91" s="55"/>
      <c r="O91" s="55"/>
    </row>
    <row r="92" spans="1:22" x14ac:dyDescent="0.3">
      <c r="A92" s="142"/>
      <c r="B92" s="139"/>
      <c r="C92" s="125"/>
      <c r="D92" s="125"/>
      <c r="E92" s="125"/>
      <c r="F92" s="125"/>
      <c r="G92" s="125"/>
      <c r="H92" s="125"/>
      <c r="I92" s="14">
        <v>39064</v>
      </c>
      <c r="J92" s="14">
        <v>39162</v>
      </c>
      <c r="K92" s="125"/>
      <c r="L92" s="138"/>
      <c r="M92" s="55"/>
      <c r="N92" s="55"/>
      <c r="O92" s="55"/>
    </row>
    <row r="93" spans="1:22" x14ac:dyDescent="0.3">
      <c r="A93" s="46" t="s">
        <v>10</v>
      </c>
      <c r="B93" s="46" t="s">
        <v>71</v>
      </c>
      <c r="C93" s="45" t="s">
        <v>12</v>
      </c>
      <c r="D93" s="45" t="s">
        <v>13</v>
      </c>
      <c r="E93" s="45" t="s">
        <v>14</v>
      </c>
      <c r="F93" s="44">
        <f>VLOOKUP(B93,'[1]Date Min_Max'!$A$2:$B$38,2,FALSE)</f>
        <v>41030</v>
      </c>
      <c r="G93" s="44">
        <f>VLOOKUP(B93,'[1]Date Min_Max'!$E$2:$F$38,2,FALSE)</f>
        <v>42185</v>
      </c>
      <c r="H93" s="45" t="s">
        <v>27</v>
      </c>
      <c r="I93" s="44" t="s">
        <v>19</v>
      </c>
      <c r="J93" s="44" t="s">
        <v>19</v>
      </c>
      <c r="K93" s="45" t="str">
        <f>VLOOKUP(B93,[1]Qualifiers!$F$2:$M$38,8,FALSE)</f>
        <v>I, U</v>
      </c>
      <c r="L93" s="45">
        <v>3</v>
      </c>
      <c r="M93" s="83"/>
      <c r="N93" s="83"/>
      <c r="O93" s="92" t="s">
        <v>194</v>
      </c>
      <c r="P93" s="81" t="s">
        <v>190</v>
      </c>
      <c r="Q93" s="81" t="s">
        <v>190</v>
      </c>
      <c r="R93" s="81" t="s">
        <v>190</v>
      </c>
      <c r="S93" s="81"/>
      <c r="T93" s="81"/>
      <c r="U93" s="81" t="s">
        <v>196</v>
      </c>
      <c r="V93" s="81"/>
    </row>
    <row r="94" spans="1:22" x14ac:dyDescent="0.3">
      <c r="A94" s="46" t="s">
        <v>10</v>
      </c>
      <c r="B94" s="46" t="s">
        <v>28</v>
      </c>
      <c r="C94" s="45" t="s">
        <v>12</v>
      </c>
      <c r="D94" s="45" t="s">
        <v>13</v>
      </c>
      <c r="E94" s="45" t="s">
        <v>14</v>
      </c>
      <c r="F94" s="44">
        <f>VLOOKUP(B94,'[1]Date Min_Max'!$A$2:$B$38,2,FALSE)</f>
        <v>41396</v>
      </c>
      <c r="G94" s="44">
        <f>VLOOKUP(B94,'[1]Date Min_Max'!$E$2:$F$38,2,FALSE)</f>
        <v>42172</v>
      </c>
      <c r="H94" s="45" t="s">
        <v>27</v>
      </c>
      <c r="I94" s="44" t="s">
        <v>19</v>
      </c>
      <c r="J94" s="44" t="s">
        <v>19</v>
      </c>
      <c r="K94" s="45" t="str">
        <f>VLOOKUP(B94,[1]Qualifiers!$F$2:$M$38,8,FALSE)</f>
        <v xml:space="preserve">I, IG, U </v>
      </c>
      <c r="L94" s="45">
        <v>3</v>
      </c>
      <c r="M94" s="83"/>
      <c r="N94" s="83"/>
      <c r="O94" s="92" t="s">
        <v>194</v>
      </c>
      <c r="P94" s="81" t="s">
        <v>190</v>
      </c>
      <c r="Q94" s="81" t="s">
        <v>190</v>
      </c>
      <c r="R94" s="81" t="s">
        <v>190</v>
      </c>
      <c r="S94" s="81"/>
      <c r="T94" s="81"/>
      <c r="U94" s="81" t="s">
        <v>196</v>
      </c>
      <c r="V94" s="81"/>
    </row>
    <row r="95" spans="1:22" x14ac:dyDescent="0.3">
      <c r="A95" s="46" t="s">
        <v>10</v>
      </c>
      <c r="B95" s="46" t="s">
        <v>29</v>
      </c>
      <c r="C95" s="45" t="s">
        <v>12</v>
      </c>
      <c r="D95" s="45" t="s">
        <v>13</v>
      </c>
      <c r="E95" s="45" t="s">
        <v>14</v>
      </c>
      <c r="F95" s="44">
        <f>VLOOKUP(B95,'[1]Date Min_Max'!$A$2:$B$38,2,FALSE)</f>
        <v>41396</v>
      </c>
      <c r="G95" s="44">
        <f>VLOOKUP(B95,'[1]Date Min_Max'!$E$2:$F$38,2,FALSE)</f>
        <v>42172</v>
      </c>
      <c r="H95" s="45" t="s">
        <v>27</v>
      </c>
      <c r="I95" s="44" t="s">
        <v>19</v>
      </c>
      <c r="J95" s="44" t="s">
        <v>19</v>
      </c>
      <c r="K95" s="45" t="str">
        <f>VLOOKUP(B95,[1]Qualifiers!$F$2:$M$38,8,FALSE)</f>
        <v>G, I, U</v>
      </c>
      <c r="L95" s="45">
        <v>3</v>
      </c>
      <c r="M95" s="83"/>
      <c r="N95" s="83"/>
      <c r="O95" s="92" t="s">
        <v>194</v>
      </c>
      <c r="P95" s="81" t="s">
        <v>190</v>
      </c>
      <c r="Q95" s="81" t="s">
        <v>190</v>
      </c>
      <c r="R95" s="81" t="s">
        <v>190</v>
      </c>
      <c r="S95" s="81"/>
      <c r="T95" s="81"/>
      <c r="U95" s="81" t="s">
        <v>196</v>
      </c>
      <c r="V95" s="81"/>
    </row>
    <row r="96" spans="1:22" x14ac:dyDescent="0.3">
      <c r="A96" s="70" t="s">
        <v>77</v>
      </c>
      <c r="B96" s="71" t="s">
        <v>103</v>
      </c>
      <c r="C96" s="71" t="s">
        <v>104</v>
      </c>
      <c r="D96" s="72" t="s">
        <v>13</v>
      </c>
      <c r="E96" s="72" t="s">
        <v>91</v>
      </c>
      <c r="F96" s="73">
        <v>38327</v>
      </c>
      <c r="G96" s="73">
        <v>38670</v>
      </c>
      <c r="H96" s="72" t="s">
        <v>80</v>
      </c>
      <c r="I96" s="73" t="s">
        <v>12</v>
      </c>
      <c r="J96" s="73" t="s">
        <v>12</v>
      </c>
      <c r="K96" s="72" t="s">
        <v>81</v>
      </c>
      <c r="L96" s="74">
        <v>4</v>
      </c>
      <c r="M96" s="56"/>
      <c r="N96" s="56"/>
      <c r="O96" s="56"/>
    </row>
    <row r="97" spans="1:15" x14ac:dyDescent="0.3">
      <c r="A97" s="20" t="s">
        <v>77</v>
      </c>
      <c r="B97" s="21" t="s">
        <v>105</v>
      </c>
      <c r="C97" s="21" t="s">
        <v>106</v>
      </c>
      <c r="D97" s="22" t="s">
        <v>13</v>
      </c>
      <c r="E97" s="22" t="s">
        <v>91</v>
      </c>
      <c r="F97" s="23">
        <v>38327</v>
      </c>
      <c r="G97" s="23">
        <v>38670</v>
      </c>
      <c r="H97" s="22" t="s">
        <v>80</v>
      </c>
      <c r="I97" s="23" t="s">
        <v>12</v>
      </c>
      <c r="J97" s="23" t="s">
        <v>12</v>
      </c>
      <c r="K97" s="22" t="s">
        <v>81</v>
      </c>
      <c r="L97" s="24">
        <v>4</v>
      </c>
      <c r="M97" s="56"/>
      <c r="N97" s="56"/>
      <c r="O97" s="56"/>
    </row>
    <row r="98" spans="1:15" x14ac:dyDescent="0.3">
      <c r="A98" s="20" t="s">
        <v>77</v>
      </c>
      <c r="B98" s="21" t="s">
        <v>107</v>
      </c>
      <c r="C98" s="21" t="s">
        <v>108</v>
      </c>
      <c r="D98" s="22" t="s">
        <v>13</v>
      </c>
      <c r="E98" s="22" t="s">
        <v>91</v>
      </c>
      <c r="F98" s="23">
        <v>38327</v>
      </c>
      <c r="G98" s="23">
        <v>38670</v>
      </c>
      <c r="H98" s="22" t="s">
        <v>80</v>
      </c>
      <c r="I98" s="23" t="s">
        <v>12</v>
      </c>
      <c r="J98" s="23" t="s">
        <v>12</v>
      </c>
      <c r="K98" s="22" t="s">
        <v>86</v>
      </c>
      <c r="L98" s="24">
        <v>4</v>
      </c>
      <c r="M98" s="56"/>
      <c r="N98" s="56"/>
      <c r="O98" s="56"/>
    </row>
    <row r="99" spans="1:15" x14ac:dyDescent="0.3">
      <c r="A99" s="20" t="s">
        <v>77</v>
      </c>
      <c r="B99" s="21" t="s">
        <v>117</v>
      </c>
      <c r="C99" s="21" t="s">
        <v>117</v>
      </c>
      <c r="D99" s="22" t="s">
        <v>13</v>
      </c>
      <c r="E99" s="22" t="s">
        <v>91</v>
      </c>
      <c r="F99" s="23">
        <v>38670</v>
      </c>
      <c r="G99" s="23">
        <v>38670</v>
      </c>
      <c r="H99" s="22" t="s">
        <v>80</v>
      </c>
      <c r="I99" s="23" t="s">
        <v>12</v>
      </c>
      <c r="J99" s="23" t="s">
        <v>12</v>
      </c>
      <c r="K99" s="22" t="s">
        <v>19</v>
      </c>
      <c r="L99" s="24">
        <v>4</v>
      </c>
      <c r="M99" s="56"/>
      <c r="N99" s="56"/>
      <c r="O99" s="56"/>
    </row>
    <row r="100" spans="1:15" x14ac:dyDescent="0.3">
      <c r="A100" s="20" t="s">
        <v>77</v>
      </c>
      <c r="B100" s="21" t="s">
        <v>118</v>
      </c>
      <c r="C100" s="21" t="s">
        <v>118</v>
      </c>
      <c r="D100" s="22" t="s">
        <v>13</v>
      </c>
      <c r="E100" s="22" t="s">
        <v>91</v>
      </c>
      <c r="F100" s="23">
        <v>38670</v>
      </c>
      <c r="G100" s="23">
        <v>38670</v>
      </c>
      <c r="H100" s="22" t="s">
        <v>80</v>
      </c>
      <c r="I100" s="23" t="s">
        <v>12</v>
      </c>
      <c r="J100" s="23" t="s">
        <v>12</v>
      </c>
      <c r="K100" s="22" t="s">
        <v>86</v>
      </c>
      <c r="L100" s="24">
        <v>4</v>
      </c>
      <c r="M100" s="56"/>
      <c r="N100" s="56"/>
      <c r="O100" s="56"/>
    </row>
    <row r="101" spans="1:15" x14ac:dyDescent="0.3">
      <c r="A101" s="20" t="s">
        <v>77</v>
      </c>
      <c r="B101" s="21" t="s">
        <v>115</v>
      </c>
      <c r="C101" s="21" t="s">
        <v>116</v>
      </c>
      <c r="D101" s="22" t="s">
        <v>13</v>
      </c>
      <c r="E101" s="22" t="s">
        <v>91</v>
      </c>
      <c r="F101" s="23">
        <v>38327</v>
      </c>
      <c r="G101" s="23">
        <v>38670</v>
      </c>
      <c r="H101" s="22" t="s">
        <v>80</v>
      </c>
      <c r="I101" s="23" t="s">
        <v>12</v>
      </c>
      <c r="J101" s="23" t="s">
        <v>12</v>
      </c>
      <c r="K101" s="22" t="s">
        <v>86</v>
      </c>
      <c r="L101" s="24">
        <v>4</v>
      </c>
      <c r="M101" s="56"/>
      <c r="N101" s="56"/>
      <c r="O101" s="56"/>
    </row>
    <row r="102" spans="1:15" x14ac:dyDescent="0.3">
      <c r="A102" s="20" t="s">
        <v>77</v>
      </c>
      <c r="B102" s="21" t="s">
        <v>89</v>
      </c>
      <c r="C102" s="21" t="s">
        <v>90</v>
      </c>
      <c r="D102" s="22" t="s">
        <v>13</v>
      </c>
      <c r="E102" s="22" t="s">
        <v>91</v>
      </c>
      <c r="F102" s="23">
        <v>38327</v>
      </c>
      <c r="G102" s="23">
        <v>38670</v>
      </c>
      <c r="H102" s="22" t="s">
        <v>80</v>
      </c>
      <c r="I102" s="23" t="s">
        <v>12</v>
      </c>
      <c r="J102" s="23" t="s">
        <v>12</v>
      </c>
      <c r="K102" s="22" t="s">
        <v>86</v>
      </c>
      <c r="L102" s="24">
        <v>4</v>
      </c>
      <c r="M102" s="56"/>
      <c r="N102" s="56"/>
      <c r="O102" s="56"/>
    </row>
    <row r="103" spans="1:15" x14ac:dyDescent="0.3">
      <c r="A103" s="20" t="s">
        <v>77</v>
      </c>
      <c r="B103" s="21" t="s">
        <v>96</v>
      </c>
      <c r="C103" s="21" t="s">
        <v>96</v>
      </c>
      <c r="D103" s="22" t="s">
        <v>13</v>
      </c>
      <c r="E103" s="22" t="s">
        <v>91</v>
      </c>
      <c r="F103" s="23">
        <v>38327</v>
      </c>
      <c r="G103" s="23">
        <v>38670</v>
      </c>
      <c r="H103" s="22" t="s">
        <v>80</v>
      </c>
      <c r="I103" s="23" t="s">
        <v>12</v>
      </c>
      <c r="J103" s="23" t="s">
        <v>12</v>
      </c>
      <c r="K103" s="22" t="s">
        <v>86</v>
      </c>
      <c r="L103" s="24">
        <v>4</v>
      </c>
      <c r="M103" s="56"/>
      <c r="N103" s="56"/>
      <c r="O103" s="56"/>
    </row>
    <row r="104" spans="1:15" x14ac:dyDescent="0.3">
      <c r="A104" s="20" t="s">
        <v>77</v>
      </c>
      <c r="B104" s="21" t="s">
        <v>97</v>
      </c>
      <c r="C104" s="21" t="s">
        <v>97</v>
      </c>
      <c r="D104" s="22" t="s">
        <v>13</v>
      </c>
      <c r="E104" s="22" t="s">
        <v>91</v>
      </c>
      <c r="F104" s="23">
        <v>38327</v>
      </c>
      <c r="G104" s="23">
        <v>38670</v>
      </c>
      <c r="H104" s="22" t="s">
        <v>80</v>
      </c>
      <c r="I104" s="23" t="s">
        <v>12</v>
      </c>
      <c r="J104" s="23" t="s">
        <v>12</v>
      </c>
      <c r="K104" s="22" t="s">
        <v>86</v>
      </c>
      <c r="L104" s="24">
        <v>4</v>
      </c>
      <c r="M104" s="56"/>
      <c r="N104" s="56"/>
      <c r="O104" s="56"/>
    </row>
    <row r="105" spans="1:15" x14ac:dyDescent="0.3">
      <c r="A105" s="20" t="s">
        <v>77</v>
      </c>
      <c r="B105" s="21" t="s">
        <v>94</v>
      </c>
      <c r="C105" s="21" t="s">
        <v>95</v>
      </c>
      <c r="D105" s="22" t="s">
        <v>13</v>
      </c>
      <c r="E105" s="22" t="s">
        <v>91</v>
      </c>
      <c r="F105" s="23">
        <v>38327</v>
      </c>
      <c r="G105" s="23">
        <v>38670</v>
      </c>
      <c r="H105" s="22" t="s">
        <v>80</v>
      </c>
      <c r="I105" s="23" t="s">
        <v>12</v>
      </c>
      <c r="J105" s="23" t="s">
        <v>12</v>
      </c>
      <c r="K105" s="22" t="s">
        <v>86</v>
      </c>
      <c r="L105" s="24">
        <v>4</v>
      </c>
      <c r="M105" s="56"/>
      <c r="N105" s="56"/>
      <c r="O105" s="56"/>
    </row>
    <row r="106" spans="1:15" x14ac:dyDescent="0.3">
      <c r="A106" s="20" t="s">
        <v>77</v>
      </c>
      <c r="B106" s="21" t="s">
        <v>109</v>
      </c>
      <c r="C106" s="21" t="s">
        <v>110</v>
      </c>
      <c r="D106" s="22" t="s">
        <v>13</v>
      </c>
      <c r="E106" s="22" t="s">
        <v>91</v>
      </c>
      <c r="F106" s="23">
        <v>38327</v>
      </c>
      <c r="G106" s="23">
        <v>38670</v>
      </c>
      <c r="H106" s="22" t="s">
        <v>80</v>
      </c>
      <c r="I106" s="23" t="s">
        <v>12</v>
      </c>
      <c r="J106" s="23" t="s">
        <v>12</v>
      </c>
      <c r="K106" s="22" t="s">
        <v>86</v>
      </c>
      <c r="L106" s="24">
        <v>4</v>
      </c>
      <c r="M106" s="56"/>
      <c r="N106" s="56"/>
      <c r="O106" s="56"/>
    </row>
    <row r="107" spans="1:15" x14ac:dyDescent="0.3">
      <c r="A107" s="20" t="s">
        <v>77</v>
      </c>
      <c r="B107" s="21" t="s">
        <v>98</v>
      </c>
      <c r="C107" s="21" t="s">
        <v>99</v>
      </c>
      <c r="D107" s="22" t="s">
        <v>13</v>
      </c>
      <c r="E107" s="22" t="s">
        <v>91</v>
      </c>
      <c r="F107" s="23">
        <v>38327</v>
      </c>
      <c r="G107" s="23">
        <v>38670</v>
      </c>
      <c r="H107" s="22" t="s">
        <v>80</v>
      </c>
      <c r="I107" s="23" t="s">
        <v>12</v>
      </c>
      <c r="J107" s="23" t="s">
        <v>12</v>
      </c>
      <c r="K107" s="22" t="s">
        <v>86</v>
      </c>
      <c r="L107" s="24">
        <v>4</v>
      </c>
      <c r="M107" s="56"/>
      <c r="N107" s="56"/>
      <c r="O107" s="56"/>
    </row>
    <row r="108" spans="1:15" x14ac:dyDescent="0.3">
      <c r="A108" s="20" t="s">
        <v>77</v>
      </c>
      <c r="B108" s="21" t="s">
        <v>114</v>
      </c>
      <c r="C108" s="21" t="s">
        <v>114</v>
      </c>
      <c r="D108" s="22" t="s">
        <v>13</v>
      </c>
      <c r="E108" s="22" t="s">
        <v>91</v>
      </c>
      <c r="F108" s="23">
        <v>38327</v>
      </c>
      <c r="G108" s="23">
        <v>38670</v>
      </c>
      <c r="H108" s="22" t="s">
        <v>80</v>
      </c>
      <c r="I108" s="23" t="s">
        <v>12</v>
      </c>
      <c r="J108" s="23" t="s">
        <v>12</v>
      </c>
      <c r="K108" s="22" t="s">
        <v>86</v>
      </c>
      <c r="L108" s="24">
        <v>4</v>
      </c>
      <c r="M108" s="56"/>
      <c r="N108" s="56"/>
      <c r="O108" s="56"/>
    </row>
    <row r="109" spans="1:15" x14ac:dyDescent="0.3">
      <c r="A109" s="20" t="s">
        <v>77</v>
      </c>
      <c r="B109" s="21" t="s">
        <v>101</v>
      </c>
      <c r="C109" s="21" t="s">
        <v>102</v>
      </c>
      <c r="D109" s="22" t="s">
        <v>13</v>
      </c>
      <c r="E109" s="22" t="s">
        <v>91</v>
      </c>
      <c r="F109" s="23">
        <v>38327</v>
      </c>
      <c r="G109" s="23">
        <v>38670</v>
      </c>
      <c r="H109" s="22" t="s">
        <v>80</v>
      </c>
      <c r="I109" s="23" t="s">
        <v>12</v>
      </c>
      <c r="J109" s="23" t="s">
        <v>12</v>
      </c>
      <c r="K109" s="22" t="s">
        <v>86</v>
      </c>
      <c r="L109" s="24">
        <v>4</v>
      </c>
      <c r="M109" s="56"/>
      <c r="N109" s="56"/>
      <c r="O109" s="56"/>
    </row>
    <row r="110" spans="1:15" x14ac:dyDescent="0.3">
      <c r="A110" s="20" t="s">
        <v>77</v>
      </c>
      <c r="B110" s="21" t="s">
        <v>111</v>
      </c>
      <c r="C110" s="21" t="s">
        <v>112</v>
      </c>
      <c r="D110" s="22" t="s">
        <v>13</v>
      </c>
      <c r="E110" s="22" t="s">
        <v>91</v>
      </c>
      <c r="F110" s="23">
        <v>38327</v>
      </c>
      <c r="G110" s="23">
        <v>38327</v>
      </c>
      <c r="H110" s="22" t="s">
        <v>80</v>
      </c>
      <c r="I110" s="23" t="s">
        <v>12</v>
      </c>
      <c r="J110" s="23" t="s">
        <v>12</v>
      </c>
      <c r="K110" s="22" t="s">
        <v>86</v>
      </c>
      <c r="L110" s="24">
        <v>4</v>
      </c>
      <c r="M110" s="56"/>
      <c r="N110" s="56"/>
      <c r="O110" s="56"/>
    </row>
    <row r="111" spans="1:15" x14ac:dyDescent="0.3">
      <c r="A111" s="20" t="s">
        <v>77</v>
      </c>
      <c r="B111" s="21" t="s">
        <v>92</v>
      </c>
      <c r="C111" s="21" t="s">
        <v>93</v>
      </c>
      <c r="D111" s="22" t="s">
        <v>13</v>
      </c>
      <c r="E111" s="22" t="s">
        <v>91</v>
      </c>
      <c r="F111" s="23">
        <v>38670</v>
      </c>
      <c r="G111" s="23">
        <v>38670</v>
      </c>
      <c r="H111" s="22" t="s">
        <v>80</v>
      </c>
      <c r="I111" s="23" t="s">
        <v>12</v>
      </c>
      <c r="J111" s="23" t="s">
        <v>12</v>
      </c>
      <c r="K111" s="22" t="s">
        <v>19</v>
      </c>
      <c r="L111" s="24">
        <v>4</v>
      </c>
      <c r="M111" s="56"/>
      <c r="N111" s="56"/>
      <c r="O111" s="56"/>
    </row>
    <row r="112" spans="1:15" x14ac:dyDescent="0.3">
      <c r="A112" s="20" t="s">
        <v>77</v>
      </c>
      <c r="B112" s="21" t="s">
        <v>113</v>
      </c>
      <c r="C112" s="21" t="s">
        <v>113</v>
      </c>
      <c r="D112" s="22" t="s">
        <v>13</v>
      </c>
      <c r="E112" s="22" t="s">
        <v>91</v>
      </c>
      <c r="F112" s="23">
        <v>38327</v>
      </c>
      <c r="G112" s="23">
        <v>38670</v>
      </c>
      <c r="H112" s="22" t="s">
        <v>80</v>
      </c>
      <c r="I112" s="23" t="s">
        <v>12</v>
      </c>
      <c r="J112" s="23" t="s">
        <v>12</v>
      </c>
      <c r="K112" s="22" t="s">
        <v>81</v>
      </c>
      <c r="L112" s="24">
        <v>4</v>
      </c>
      <c r="M112" s="56"/>
      <c r="N112" s="56"/>
      <c r="O112" s="56"/>
    </row>
    <row r="113" spans="1:15" x14ac:dyDescent="0.3">
      <c r="A113" s="25" t="s">
        <v>119</v>
      </c>
      <c r="B113" s="26">
        <v>1</v>
      </c>
      <c r="C113" s="27" t="s">
        <v>12</v>
      </c>
      <c r="D113" s="27" t="s">
        <v>13</v>
      </c>
      <c r="E113" s="27" t="s">
        <v>91</v>
      </c>
      <c r="F113" s="28" t="s">
        <v>120</v>
      </c>
      <c r="G113" s="28" t="s">
        <v>121</v>
      </c>
      <c r="H113" s="27" t="s">
        <v>122</v>
      </c>
      <c r="I113" s="28" t="s">
        <v>100</v>
      </c>
      <c r="J113" s="28" t="s">
        <v>100</v>
      </c>
      <c r="K113" s="27" t="s">
        <v>100</v>
      </c>
      <c r="L113" s="29">
        <v>5</v>
      </c>
      <c r="M113" s="57"/>
      <c r="N113" s="57"/>
      <c r="O113" s="57"/>
    </row>
    <row r="114" spans="1:15" x14ac:dyDescent="0.3">
      <c r="A114" s="25" t="s">
        <v>119</v>
      </c>
      <c r="B114" s="26">
        <v>2</v>
      </c>
      <c r="C114" s="27" t="s">
        <v>12</v>
      </c>
      <c r="D114" s="27" t="s">
        <v>21</v>
      </c>
      <c r="E114" s="27" t="s">
        <v>14</v>
      </c>
      <c r="F114" s="28" t="s">
        <v>120</v>
      </c>
      <c r="G114" s="28" t="s">
        <v>121</v>
      </c>
      <c r="H114" s="27" t="s">
        <v>122</v>
      </c>
      <c r="I114" s="28" t="s">
        <v>100</v>
      </c>
      <c r="J114" s="28" t="s">
        <v>100</v>
      </c>
      <c r="K114" s="27" t="s">
        <v>100</v>
      </c>
      <c r="L114" s="29">
        <v>5</v>
      </c>
      <c r="M114" s="57"/>
      <c r="N114" s="57"/>
      <c r="O114" s="57"/>
    </row>
    <row r="115" spans="1:15" x14ac:dyDescent="0.3">
      <c r="A115" s="25" t="s">
        <v>119</v>
      </c>
      <c r="B115" s="26">
        <v>3</v>
      </c>
      <c r="C115" s="27" t="s">
        <v>12</v>
      </c>
      <c r="D115" s="27" t="s">
        <v>13</v>
      </c>
      <c r="E115" s="27" t="s">
        <v>14</v>
      </c>
      <c r="F115" s="28" t="s">
        <v>120</v>
      </c>
      <c r="G115" s="28" t="s">
        <v>121</v>
      </c>
      <c r="H115" s="27" t="s">
        <v>122</v>
      </c>
      <c r="I115" s="28" t="s">
        <v>100</v>
      </c>
      <c r="J115" s="28" t="s">
        <v>100</v>
      </c>
      <c r="K115" s="27" t="s">
        <v>100</v>
      </c>
      <c r="L115" s="29">
        <v>5</v>
      </c>
      <c r="M115" s="57"/>
      <c r="N115" s="57"/>
      <c r="O115" s="57"/>
    </row>
    <row r="116" spans="1:15" x14ac:dyDescent="0.3">
      <c r="A116" s="25" t="s">
        <v>119</v>
      </c>
      <c r="B116" s="26">
        <v>4</v>
      </c>
      <c r="C116" s="27" t="s">
        <v>12</v>
      </c>
      <c r="D116" s="27" t="s">
        <v>13</v>
      </c>
      <c r="E116" s="27" t="s">
        <v>91</v>
      </c>
      <c r="F116" s="28" t="s">
        <v>120</v>
      </c>
      <c r="G116" s="28" t="s">
        <v>121</v>
      </c>
      <c r="H116" s="27" t="s">
        <v>122</v>
      </c>
      <c r="I116" s="28" t="s">
        <v>100</v>
      </c>
      <c r="J116" s="28" t="s">
        <v>100</v>
      </c>
      <c r="K116" s="27" t="s">
        <v>100</v>
      </c>
      <c r="L116" s="29">
        <v>5</v>
      </c>
      <c r="M116" s="57"/>
      <c r="N116" s="57"/>
      <c r="O116" s="57"/>
    </row>
    <row r="117" spans="1:15" x14ac:dyDescent="0.3">
      <c r="A117" s="25" t="s">
        <v>119</v>
      </c>
      <c r="B117" s="26">
        <v>5</v>
      </c>
      <c r="C117" s="27" t="s">
        <v>12</v>
      </c>
      <c r="D117" s="27" t="s">
        <v>13</v>
      </c>
      <c r="E117" s="27" t="s">
        <v>91</v>
      </c>
      <c r="F117" s="28" t="s">
        <v>120</v>
      </c>
      <c r="G117" s="28" t="s">
        <v>121</v>
      </c>
      <c r="H117" s="27" t="s">
        <v>122</v>
      </c>
      <c r="I117" s="28" t="s">
        <v>100</v>
      </c>
      <c r="J117" s="28" t="s">
        <v>100</v>
      </c>
      <c r="K117" s="27" t="s">
        <v>100</v>
      </c>
      <c r="L117" s="29">
        <v>5</v>
      </c>
      <c r="M117" s="57"/>
      <c r="N117" s="57"/>
      <c r="O117" s="57"/>
    </row>
    <row r="118" spans="1:15" x14ac:dyDescent="0.3">
      <c r="A118" s="25" t="s">
        <v>119</v>
      </c>
      <c r="B118" s="26">
        <v>6</v>
      </c>
      <c r="C118" s="27" t="s">
        <v>12</v>
      </c>
      <c r="D118" s="27" t="s">
        <v>13</v>
      </c>
      <c r="E118" s="27" t="s">
        <v>14</v>
      </c>
      <c r="F118" s="28" t="s">
        <v>120</v>
      </c>
      <c r="G118" s="28" t="s">
        <v>121</v>
      </c>
      <c r="H118" s="27" t="s">
        <v>122</v>
      </c>
      <c r="I118" s="28" t="s">
        <v>100</v>
      </c>
      <c r="J118" s="28" t="s">
        <v>100</v>
      </c>
      <c r="K118" s="27" t="s">
        <v>100</v>
      </c>
      <c r="L118" s="29">
        <v>5</v>
      </c>
      <c r="M118" s="57"/>
      <c r="N118" s="57"/>
      <c r="O118" s="57"/>
    </row>
    <row r="119" spans="1:15" x14ac:dyDescent="0.3">
      <c r="A119" s="25" t="s">
        <v>123</v>
      </c>
      <c r="B119" s="26">
        <v>6</v>
      </c>
      <c r="C119" s="27" t="s">
        <v>12</v>
      </c>
      <c r="D119" s="27" t="s">
        <v>100</v>
      </c>
      <c r="E119" s="27" t="s">
        <v>100</v>
      </c>
      <c r="F119" s="27" t="s">
        <v>100</v>
      </c>
      <c r="G119" s="27" t="s">
        <v>100</v>
      </c>
      <c r="H119" s="27" t="s">
        <v>125</v>
      </c>
      <c r="I119" s="28" t="s">
        <v>100</v>
      </c>
      <c r="J119" s="28" t="s">
        <v>100</v>
      </c>
      <c r="K119" s="27" t="s">
        <v>100</v>
      </c>
      <c r="L119" s="29">
        <v>5</v>
      </c>
      <c r="M119" s="57"/>
      <c r="N119" s="57"/>
      <c r="O119" s="57"/>
    </row>
    <row r="120" spans="1:15" x14ac:dyDescent="0.3">
      <c r="A120" s="25" t="s">
        <v>119</v>
      </c>
      <c r="B120" s="26">
        <v>7</v>
      </c>
      <c r="C120" s="27" t="s">
        <v>12</v>
      </c>
      <c r="D120" s="27" t="s">
        <v>13</v>
      </c>
      <c r="E120" s="27" t="s">
        <v>91</v>
      </c>
      <c r="F120" s="28" t="s">
        <v>120</v>
      </c>
      <c r="G120" s="28" t="s">
        <v>121</v>
      </c>
      <c r="H120" s="27" t="s">
        <v>122</v>
      </c>
      <c r="I120" s="28" t="s">
        <v>100</v>
      </c>
      <c r="J120" s="28" t="s">
        <v>100</v>
      </c>
      <c r="K120" s="27" t="s">
        <v>100</v>
      </c>
      <c r="L120" s="29">
        <v>5</v>
      </c>
      <c r="M120" s="57"/>
      <c r="N120" s="57"/>
      <c r="O120" s="57"/>
    </row>
    <row r="121" spans="1:15" x14ac:dyDescent="0.3">
      <c r="A121" s="25" t="s">
        <v>123</v>
      </c>
      <c r="B121" s="26">
        <v>7</v>
      </c>
      <c r="C121" s="27" t="s">
        <v>12</v>
      </c>
      <c r="D121" s="27" t="s">
        <v>100</v>
      </c>
      <c r="E121" s="27" t="s">
        <v>100</v>
      </c>
      <c r="F121" s="27" t="s">
        <v>100</v>
      </c>
      <c r="G121" s="27" t="s">
        <v>100</v>
      </c>
      <c r="H121" s="27" t="s">
        <v>125</v>
      </c>
      <c r="I121" s="28" t="s">
        <v>100</v>
      </c>
      <c r="J121" s="28" t="s">
        <v>100</v>
      </c>
      <c r="K121" s="27" t="s">
        <v>100</v>
      </c>
      <c r="L121" s="29">
        <v>5</v>
      </c>
      <c r="M121" s="57"/>
      <c r="N121" s="57"/>
      <c r="O121" s="57"/>
    </row>
    <row r="122" spans="1:15" x14ac:dyDescent="0.3">
      <c r="A122" s="25" t="s">
        <v>119</v>
      </c>
      <c r="B122" s="26">
        <v>8</v>
      </c>
      <c r="C122" s="27" t="s">
        <v>12</v>
      </c>
      <c r="D122" s="27" t="s">
        <v>13</v>
      </c>
      <c r="E122" s="27" t="s">
        <v>14</v>
      </c>
      <c r="F122" s="28" t="s">
        <v>120</v>
      </c>
      <c r="G122" s="28" t="s">
        <v>121</v>
      </c>
      <c r="H122" s="27" t="s">
        <v>122</v>
      </c>
      <c r="I122" s="28" t="s">
        <v>100</v>
      </c>
      <c r="J122" s="28" t="s">
        <v>100</v>
      </c>
      <c r="K122" s="27" t="s">
        <v>100</v>
      </c>
      <c r="L122" s="29">
        <v>5</v>
      </c>
      <c r="M122" s="57"/>
      <c r="N122" s="57"/>
      <c r="O122" s="57"/>
    </row>
    <row r="123" spans="1:15" x14ac:dyDescent="0.3">
      <c r="A123" s="25" t="s">
        <v>123</v>
      </c>
      <c r="B123" s="26">
        <v>8</v>
      </c>
      <c r="C123" s="27" t="s">
        <v>12</v>
      </c>
      <c r="D123" s="27" t="s">
        <v>100</v>
      </c>
      <c r="E123" s="27" t="s">
        <v>100</v>
      </c>
      <c r="F123" s="27" t="s">
        <v>100</v>
      </c>
      <c r="G123" s="27" t="s">
        <v>100</v>
      </c>
      <c r="H123" s="27" t="s">
        <v>125</v>
      </c>
      <c r="I123" s="28" t="s">
        <v>100</v>
      </c>
      <c r="J123" s="28" t="s">
        <v>100</v>
      </c>
      <c r="K123" s="27" t="s">
        <v>100</v>
      </c>
      <c r="L123" s="29">
        <v>5</v>
      </c>
      <c r="M123" s="57"/>
      <c r="N123" s="57"/>
      <c r="O123" s="57"/>
    </row>
    <row r="124" spans="1:15" x14ac:dyDescent="0.3">
      <c r="A124" s="25" t="s">
        <v>119</v>
      </c>
      <c r="B124" s="26">
        <v>9</v>
      </c>
      <c r="C124" s="27" t="s">
        <v>12</v>
      </c>
      <c r="D124" s="27" t="s">
        <v>13</v>
      </c>
      <c r="E124" s="27" t="s">
        <v>14</v>
      </c>
      <c r="F124" s="28" t="s">
        <v>120</v>
      </c>
      <c r="G124" s="28" t="s">
        <v>121</v>
      </c>
      <c r="H124" s="27" t="s">
        <v>122</v>
      </c>
      <c r="I124" s="28" t="s">
        <v>100</v>
      </c>
      <c r="J124" s="28" t="s">
        <v>100</v>
      </c>
      <c r="K124" s="27" t="s">
        <v>100</v>
      </c>
      <c r="L124" s="29">
        <v>5</v>
      </c>
      <c r="M124" s="57"/>
      <c r="N124" s="57"/>
      <c r="O124" s="57"/>
    </row>
    <row r="125" spans="1:15" x14ac:dyDescent="0.3">
      <c r="A125" s="25" t="s">
        <v>132</v>
      </c>
      <c r="B125" s="26" t="s">
        <v>133</v>
      </c>
      <c r="C125" s="27" t="s">
        <v>12</v>
      </c>
      <c r="D125" s="27" t="s">
        <v>13</v>
      </c>
      <c r="E125" s="27" t="s">
        <v>91</v>
      </c>
      <c r="F125" s="28">
        <v>40756</v>
      </c>
      <c r="G125" s="28">
        <v>41278</v>
      </c>
      <c r="H125" s="27" t="s">
        <v>100</v>
      </c>
      <c r="I125" s="28" t="s">
        <v>100</v>
      </c>
      <c r="J125" s="28" t="s">
        <v>100</v>
      </c>
      <c r="K125" s="27" t="s">
        <v>100</v>
      </c>
      <c r="L125" s="29">
        <v>5</v>
      </c>
      <c r="M125" s="57"/>
      <c r="N125" s="57"/>
      <c r="O125" s="57"/>
    </row>
    <row r="126" spans="1:15" x14ac:dyDescent="0.3">
      <c r="A126" s="25" t="s">
        <v>132</v>
      </c>
      <c r="B126" s="26" t="s">
        <v>134</v>
      </c>
      <c r="C126" s="27" t="s">
        <v>12</v>
      </c>
      <c r="D126" s="27" t="s">
        <v>13</v>
      </c>
      <c r="E126" s="27" t="s">
        <v>91</v>
      </c>
      <c r="F126" s="28">
        <v>40756</v>
      </c>
      <c r="G126" s="28">
        <v>41278</v>
      </c>
      <c r="H126" s="27" t="s">
        <v>100</v>
      </c>
      <c r="I126" s="28" t="s">
        <v>100</v>
      </c>
      <c r="J126" s="28" t="s">
        <v>100</v>
      </c>
      <c r="K126" s="27" t="s">
        <v>100</v>
      </c>
      <c r="L126" s="29">
        <v>5</v>
      </c>
      <c r="M126" s="57"/>
      <c r="N126" s="57"/>
      <c r="O126" s="57"/>
    </row>
    <row r="127" spans="1:15" x14ac:dyDescent="0.3">
      <c r="A127" s="25" t="s">
        <v>132</v>
      </c>
      <c r="B127" s="26" t="s">
        <v>135</v>
      </c>
      <c r="C127" s="27" t="s">
        <v>12</v>
      </c>
      <c r="D127" s="27" t="s">
        <v>13</v>
      </c>
      <c r="E127" s="27" t="s">
        <v>91</v>
      </c>
      <c r="F127" s="28">
        <v>40756</v>
      </c>
      <c r="G127" s="28">
        <v>41278</v>
      </c>
      <c r="H127" s="27" t="s">
        <v>100</v>
      </c>
      <c r="I127" s="28" t="s">
        <v>100</v>
      </c>
      <c r="J127" s="28" t="s">
        <v>100</v>
      </c>
      <c r="K127" s="27" t="s">
        <v>100</v>
      </c>
      <c r="L127" s="29">
        <v>5</v>
      </c>
      <c r="M127" s="57"/>
      <c r="N127" s="57"/>
      <c r="O127" s="57"/>
    </row>
    <row r="128" spans="1:15" x14ac:dyDescent="0.3">
      <c r="A128" s="25" t="s">
        <v>132</v>
      </c>
      <c r="B128" s="26" t="s">
        <v>136</v>
      </c>
      <c r="C128" s="27" t="s">
        <v>12</v>
      </c>
      <c r="D128" s="27" t="s">
        <v>13</v>
      </c>
      <c r="E128" s="27" t="s">
        <v>91</v>
      </c>
      <c r="F128" s="28">
        <v>40756</v>
      </c>
      <c r="G128" s="28">
        <v>41278</v>
      </c>
      <c r="H128" s="27" t="s">
        <v>100</v>
      </c>
      <c r="I128" s="28" t="s">
        <v>100</v>
      </c>
      <c r="J128" s="28" t="s">
        <v>100</v>
      </c>
      <c r="K128" s="27" t="s">
        <v>100</v>
      </c>
      <c r="L128" s="29">
        <v>5</v>
      </c>
      <c r="M128" s="57"/>
      <c r="N128" s="57"/>
      <c r="O128" s="57"/>
    </row>
    <row r="129" spans="1:15" x14ac:dyDescent="0.3">
      <c r="A129" s="25" t="s">
        <v>132</v>
      </c>
      <c r="B129" s="26" t="s">
        <v>137</v>
      </c>
      <c r="C129" s="27" t="s">
        <v>12</v>
      </c>
      <c r="D129" s="27" t="s">
        <v>13</v>
      </c>
      <c r="E129" s="27" t="s">
        <v>91</v>
      </c>
      <c r="F129" s="28">
        <v>40756</v>
      </c>
      <c r="G129" s="28">
        <v>41278</v>
      </c>
      <c r="H129" s="27" t="s">
        <v>100</v>
      </c>
      <c r="I129" s="28" t="s">
        <v>100</v>
      </c>
      <c r="J129" s="28" t="s">
        <v>100</v>
      </c>
      <c r="K129" s="27" t="s">
        <v>100</v>
      </c>
      <c r="L129" s="29">
        <v>5</v>
      </c>
      <c r="M129" s="57"/>
      <c r="N129" s="57"/>
      <c r="O129" s="57"/>
    </row>
    <row r="130" spans="1:15" x14ac:dyDescent="0.3">
      <c r="A130" s="25" t="s">
        <v>132</v>
      </c>
      <c r="B130" s="26" t="s">
        <v>138</v>
      </c>
      <c r="C130" s="27" t="s">
        <v>12</v>
      </c>
      <c r="D130" s="27" t="s">
        <v>13</v>
      </c>
      <c r="E130" s="27" t="s">
        <v>91</v>
      </c>
      <c r="F130" s="28">
        <v>40756</v>
      </c>
      <c r="G130" s="28">
        <v>41278</v>
      </c>
      <c r="H130" s="27" t="s">
        <v>100</v>
      </c>
      <c r="I130" s="28" t="s">
        <v>100</v>
      </c>
      <c r="J130" s="28" t="s">
        <v>100</v>
      </c>
      <c r="K130" s="27" t="s">
        <v>100</v>
      </c>
      <c r="L130" s="29">
        <v>5</v>
      </c>
      <c r="M130" s="57"/>
      <c r="N130" s="57"/>
      <c r="O130" s="57"/>
    </row>
    <row r="131" spans="1:15" x14ac:dyDescent="0.3">
      <c r="A131" s="25" t="s">
        <v>132</v>
      </c>
      <c r="B131" s="26" t="s">
        <v>139</v>
      </c>
      <c r="C131" s="27" t="s">
        <v>12</v>
      </c>
      <c r="D131" s="27" t="s">
        <v>13</v>
      </c>
      <c r="E131" s="27" t="s">
        <v>91</v>
      </c>
      <c r="F131" s="28">
        <v>40756</v>
      </c>
      <c r="G131" s="28">
        <v>41278</v>
      </c>
      <c r="H131" s="27" t="s">
        <v>100</v>
      </c>
      <c r="I131" s="28" t="s">
        <v>100</v>
      </c>
      <c r="J131" s="28" t="s">
        <v>100</v>
      </c>
      <c r="K131" s="27" t="s">
        <v>100</v>
      </c>
      <c r="L131" s="29">
        <v>5</v>
      </c>
      <c r="M131" s="57"/>
      <c r="N131" s="57"/>
      <c r="O131" s="57"/>
    </row>
    <row r="132" spans="1:15" x14ac:dyDescent="0.3">
      <c r="A132" s="25" t="s">
        <v>132</v>
      </c>
      <c r="B132" s="26" t="s">
        <v>140</v>
      </c>
      <c r="C132" s="27" t="s">
        <v>12</v>
      </c>
      <c r="D132" s="27" t="s">
        <v>13</v>
      </c>
      <c r="E132" s="27" t="s">
        <v>91</v>
      </c>
      <c r="F132" s="28">
        <v>40756</v>
      </c>
      <c r="G132" s="28">
        <v>41278</v>
      </c>
      <c r="H132" s="27" t="s">
        <v>100</v>
      </c>
      <c r="I132" s="28" t="s">
        <v>100</v>
      </c>
      <c r="J132" s="28" t="s">
        <v>100</v>
      </c>
      <c r="K132" s="27" t="s">
        <v>100</v>
      </c>
      <c r="L132" s="29">
        <v>5</v>
      </c>
      <c r="M132" s="57"/>
      <c r="N132" s="57"/>
      <c r="O132" s="57"/>
    </row>
    <row r="133" spans="1:15" x14ac:dyDescent="0.3">
      <c r="A133" s="25" t="s">
        <v>123</v>
      </c>
      <c r="B133" s="26" t="s">
        <v>124</v>
      </c>
      <c r="C133" s="27" t="s">
        <v>12</v>
      </c>
      <c r="D133" s="27" t="s">
        <v>100</v>
      </c>
      <c r="E133" s="27" t="s">
        <v>100</v>
      </c>
      <c r="F133" s="27" t="s">
        <v>100</v>
      </c>
      <c r="G133" s="27" t="s">
        <v>100</v>
      </c>
      <c r="H133" s="27" t="s">
        <v>125</v>
      </c>
      <c r="I133" s="28" t="s">
        <v>100</v>
      </c>
      <c r="J133" s="28" t="s">
        <v>100</v>
      </c>
      <c r="K133" s="27" t="s">
        <v>100</v>
      </c>
      <c r="L133" s="29">
        <v>5</v>
      </c>
      <c r="M133" s="57"/>
      <c r="N133" s="57"/>
      <c r="O133" s="57"/>
    </row>
    <row r="134" spans="1:15" x14ac:dyDescent="0.3">
      <c r="A134" s="25" t="s">
        <v>126</v>
      </c>
      <c r="B134" s="26" t="s">
        <v>131</v>
      </c>
      <c r="C134" s="27" t="s">
        <v>12</v>
      </c>
      <c r="D134" s="27" t="s">
        <v>13</v>
      </c>
      <c r="E134" s="27" t="s">
        <v>148</v>
      </c>
      <c r="F134" s="28">
        <v>39874</v>
      </c>
      <c r="G134" s="28" t="s">
        <v>121</v>
      </c>
      <c r="H134" s="27" t="s">
        <v>128</v>
      </c>
      <c r="I134" s="28" t="s">
        <v>100</v>
      </c>
      <c r="J134" s="28" t="s">
        <v>100</v>
      </c>
      <c r="K134" s="27" t="s">
        <v>100</v>
      </c>
      <c r="L134" s="29">
        <v>5</v>
      </c>
      <c r="M134" s="57"/>
      <c r="N134" s="57"/>
      <c r="O134" s="57"/>
    </row>
    <row r="135" spans="1:15" x14ac:dyDescent="0.3">
      <c r="A135" s="25" t="s">
        <v>126</v>
      </c>
      <c r="B135" s="26" t="s">
        <v>130</v>
      </c>
      <c r="C135" s="27" t="s">
        <v>12</v>
      </c>
      <c r="D135" s="27" t="s">
        <v>13</v>
      </c>
      <c r="E135" s="27" t="s">
        <v>148</v>
      </c>
      <c r="F135" s="28">
        <v>39874</v>
      </c>
      <c r="G135" s="28" t="s">
        <v>121</v>
      </c>
      <c r="H135" s="27" t="s">
        <v>128</v>
      </c>
      <c r="I135" s="28" t="s">
        <v>100</v>
      </c>
      <c r="J135" s="28" t="s">
        <v>100</v>
      </c>
      <c r="K135" s="27" t="s">
        <v>100</v>
      </c>
      <c r="L135" s="29">
        <v>5</v>
      </c>
      <c r="M135" s="57"/>
      <c r="N135" s="57"/>
      <c r="O135" s="57"/>
    </row>
    <row r="136" spans="1:15" x14ac:dyDescent="0.3">
      <c r="A136" s="25" t="s">
        <v>126</v>
      </c>
      <c r="B136" s="26" t="s">
        <v>129</v>
      </c>
      <c r="C136" s="27" t="s">
        <v>12</v>
      </c>
      <c r="D136" s="27" t="s">
        <v>13</v>
      </c>
      <c r="E136" s="27" t="s">
        <v>148</v>
      </c>
      <c r="F136" s="28">
        <v>39468</v>
      </c>
      <c r="G136" s="28" t="s">
        <v>121</v>
      </c>
      <c r="H136" s="27" t="s">
        <v>128</v>
      </c>
      <c r="I136" s="28" t="s">
        <v>100</v>
      </c>
      <c r="J136" s="28" t="s">
        <v>100</v>
      </c>
      <c r="K136" s="27" t="s">
        <v>100</v>
      </c>
      <c r="L136" s="29">
        <v>5</v>
      </c>
      <c r="M136" s="57"/>
      <c r="N136" s="57"/>
      <c r="O136" s="57"/>
    </row>
    <row r="137" spans="1:15" x14ac:dyDescent="0.3">
      <c r="A137" s="25" t="s">
        <v>126</v>
      </c>
      <c r="B137" s="26" t="s">
        <v>127</v>
      </c>
      <c r="C137" s="27" t="s">
        <v>12</v>
      </c>
      <c r="D137" s="27" t="s">
        <v>13</v>
      </c>
      <c r="E137" s="27" t="s">
        <v>148</v>
      </c>
      <c r="F137" s="28">
        <v>39468</v>
      </c>
      <c r="G137" s="28" t="s">
        <v>121</v>
      </c>
      <c r="H137" s="27" t="s">
        <v>128</v>
      </c>
      <c r="I137" s="28" t="s">
        <v>100</v>
      </c>
      <c r="J137" s="28" t="s">
        <v>100</v>
      </c>
      <c r="K137" s="27" t="s">
        <v>100</v>
      </c>
      <c r="L137" s="29">
        <v>5</v>
      </c>
      <c r="M137" s="57"/>
      <c r="N137" s="57"/>
      <c r="O137" s="57"/>
    </row>
    <row r="138" spans="1:15" x14ac:dyDescent="0.3">
      <c r="A138" s="2" t="s">
        <v>141</v>
      </c>
      <c r="B138" s="5">
        <v>272524080221800</v>
      </c>
      <c r="C138" s="6" t="s">
        <v>12</v>
      </c>
      <c r="D138" s="3" t="s">
        <v>13</v>
      </c>
      <c r="E138" s="3" t="s">
        <v>14</v>
      </c>
      <c r="F138" s="1">
        <v>41580</v>
      </c>
      <c r="G138" s="1" t="s">
        <v>121</v>
      </c>
      <c r="H138" s="3" t="s">
        <v>142</v>
      </c>
      <c r="I138" s="13" t="s">
        <v>12</v>
      </c>
      <c r="J138" s="13" t="s">
        <v>12</v>
      </c>
      <c r="K138" s="3" t="s">
        <v>12</v>
      </c>
      <c r="L138" s="4" t="s">
        <v>12</v>
      </c>
      <c r="M138" s="58"/>
      <c r="N138" s="58"/>
      <c r="O138" s="58"/>
    </row>
    <row r="139" spans="1:15" x14ac:dyDescent="0.3">
      <c r="A139" s="2" t="s">
        <v>141</v>
      </c>
      <c r="B139" s="5">
        <v>2276870</v>
      </c>
      <c r="C139" s="6" t="s">
        <v>12</v>
      </c>
      <c r="D139" s="3" t="s">
        <v>13</v>
      </c>
      <c r="E139" s="3" t="s">
        <v>14</v>
      </c>
      <c r="F139" s="1">
        <v>15036</v>
      </c>
      <c r="G139" s="1">
        <v>41523</v>
      </c>
      <c r="H139" s="3" t="s">
        <v>142</v>
      </c>
      <c r="I139" s="13" t="s">
        <v>12</v>
      </c>
      <c r="J139" s="13" t="s">
        <v>12</v>
      </c>
      <c r="K139" s="3" t="s">
        <v>12</v>
      </c>
      <c r="L139" s="4" t="s">
        <v>12</v>
      </c>
      <c r="M139" s="58"/>
      <c r="N139" s="58"/>
      <c r="O139" s="58"/>
    </row>
    <row r="140" spans="1:15" x14ac:dyDescent="0.3">
      <c r="A140" s="2" t="s">
        <v>141</v>
      </c>
      <c r="B140" s="5">
        <v>2277600</v>
      </c>
      <c r="C140" s="6" t="s">
        <v>12</v>
      </c>
      <c r="D140" s="3" t="s">
        <v>13</v>
      </c>
      <c r="E140" s="3" t="s">
        <v>14</v>
      </c>
      <c r="F140" s="1">
        <v>26024</v>
      </c>
      <c r="G140" s="1" t="s">
        <v>121</v>
      </c>
      <c r="H140" s="3" t="s">
        <v>142</v>
      </c>
      <c r="I140" s="13" t="s">
        <v>12</v>
      </c>
      <c r="J140" s="13" t="s">
        <v>12</v>
      </c>
      <c r="K140" s="3" t="s">
        <v>12</v>
      </c>
      <c r="L140" s="4" t="s">
        <v>12</v>
      </c>
      <c r="M140" s="58"/>
      <c r="N140" s="58"/>
      <c r="O140" s="58"/>
    </row>
    <row r="141" spans="1:15" x14ac:dyDescent="0.3">
      <c r="A141" s="2" t="s">
        <v>141</v>
      </c>
      <c r="B141" s="5" t="s">
        <v>143</v>
      </c>
      <c r="C141" s="6" t="s">
        <v>12</v>
      </c>
      <c r="D141" s="3" t="s">
        <v>21</v>
      </c>
      <c r="E141" s="3" t="s">
        <v>14</v>
      </c>
      <c r="F141" s="1">
        <v>35643</v>
      </c>
      <c r="G141" s="1" t="s">
        <v>121</v>
      </c>
      <c r="H141" s="3" t="s">
        <v>142</v>
      </c>
      <c r="I141" s="13" t="s">
        <v>12</v>
      </c>
      <c r="J141" s="13" t="s">
        <v>12</v>
      </c>
      <c r="K141" s="3" t="s">
        <v>12</v>
      </c>
      <c r="L141" s="4" t="s">
        <v>12</v>
      </c>
      <c r="M141" s="58"/>
      <c r="N141" s="58"/>
      <c r="O141" s="58"/>
    </row>
    <row r="142" spans="1:15" x14ac:dyDescent="0.3">
      <c r="A142" s="2" t="s">
        <v>141</v>
      </c>
      <c r="B142" s="5" t="s">
        <v>144</v>
      </c>
      <c r="C142" s="6" t="s">
        <v>12</v>
      </c>
      <c r="D142" s="3" t="s">
        <v>21</v>
      </c>
      <c r="E142" s="3" t="s">
        <v>14</v>
      </c>
      <c r="F142" s="1">
        <v>35643</v>
      </c>
      <c r="G142" s="1" t="s">
        <v>121</v>
      </c>
      <c r="H142" s="3" t="s">
        <v>142</v>
      </c>
      <c r="I142" s="13" t="s">
        <v>12</v>
      </c>
      <c r="J142" s="13" t="s">
        <v>12</v>
      </c>
      <c r="K142" s="3" t="s">
        <v>12</v>
      </c>
      <c r="L142" s="4" t="s">
        <v>12</v>
      </c>
      <c r="M142" s="58"/>
      <c r="N142" s="58"/>
      <c r="O142" s="58"/>
    </row>
    <row r="143" spans="1:15" x14ac:dyDescent="0.3">
      <c r="A143" s="2" t="s">
        <v>141</v>
      </c>
      <c r="B143" s="5" t="s">
        <v>145</v>
      </c>
      <c r="C143" s="6" t="s">
        <v>12</v>
      </c>
      <c r="D143" s="3" t="s">
        <v>13</v>
      </c>
      <c r="E143" s="3" t="s">
        <v>14</v>
      </c>
      <c r="F143" s="1">
        <v>41550</v>
      </c>
      <c r="G143" s="1" t="s">
        <v>121</v>
      </c>
      <c r="H143" s="3" t="s">
        <v>142</v>
      </c>
      <c r="I143" s="13" t="s">
        <v>12</v>
      </c>
      <c r="J143" s="13" t="s">
        <v>12</v>
      </c>
      <c r="K143" s="3" t="s">
        <v>12</v>
      </c>
      <c r="L143" s="4" t="s">
        <v>12</v>
      </c>
      <c r="M143" s="58"/>
      <c r="N143" s="58"/>
      <c r="O143" s="58"/>
    </row>
    <row r="144" spans="1:15" x14ac:dyDescent="0.3">
      <c r="A144" s="2" t="s">
        <v>141</v>
      </c>
      <c r="B144" s="5" t="s">
        <v>146</v>
      </c>
      <c r="C144" s="6" t="s">
        <v>12</v>
      </c>
      <c r="D144" s="3" t="s">
        <v>13</v>
      </c>
      <c r="E144" s="3" t="s">
        <v>14</v>
      </c>
      <c r="F144" s="1">
        <v>41610</v>
      </c>
      <c r="G144" s="1">
        <v>41620</v>
      </c>
      <c r="H144" s="3" t="s">
        <v>142</v>
      </c>
      <c r="I144" s="13" t="s">
        <v>12</v>
      </c>
      <c r="J144" s="13" t="s">
        <v>12</v>
      </c>
      <c r="K144" s="3" t="s">
        <v>12</v>
      </c>
      <c r="L144" s="4" t="s">
        <v>12</v>
      </c>
      <c r="M144" s="58"/>
      <c r="N144" s="58"/>
      <c r="O144" s="58"/>
    </row>
    <row r="145" spans="1:15" ht="15" thickBot="1" x14ac:dyDescent="0.35">
      <c r="A145" s="7" t="s">
        <v>141</v>
      </c>
      <c r="B145" s="8" t="s">
        <v>147</v>
      </c>
      <c r="C145" s="9" t="s">
        <v>12</v>
      </c>
      <c r="D145" s="10" t="s">
        <v>13</v>
      </c>
      <c r="E145" s="10" t="s">
        <v>14</v>
      </c>
      <c r="F145" s="11">
        <v>41549</v>
      </c>
      <c r="G145" s="11">
        <v>41620</v>
      </c>
      <c r="H145" s="10" t="s">
        <v>142</v>
      </c>
      <c r="I145" s="11" t="s">
        <v>12</v>
      </c>
      <c r="J145" s="11" t="s">
        <v>12</v>
      </c>
      <c r="K145" s="10" t="s">
        <v>12</v>
      </c>
      <c r="L145" s="12" t="s">
        <v>12</v>
      </c>
      <c r="M145" s="58"/>
      <c r="N145" s="58"/>
      <c r="O145" s="58"/>
    </row>
    <row r="146" spans="1:15" ht="5.25" customHeight="1" x14ac:dyDescent="0.3"/>
    <row r="147" spans="1:15" x14ac:dyDescent="0.3">
      <c r="A147" t="s">
        <v>161</v>
      </c>
    </row>
    <row r="148" spans="1:15" x14ac:dyDescent="0.3">
      <c r="A148" t="s">
        <v>160</v>
      </c>
    </row>
    <row r="149" spans="1:15" x14ac:dyDescent="0.3">
      <c r="A149" t="s">
        <v>164</v>
      </c>
    </row>
    <row r="151" spans="1:15" x14ac:dyDescent="0.3">
      <c r="A151" t="s">
        <v>161</v>
      </c>
    </row>
    <row r="152" spans="1:15" x14ac:dyDescent="0.3">
      <c r="A152" t="s">
        <v>160</v>
      </c>
    </row>
    <row r="153" spans="1:15" x14ac:dyDescent="0.3">
      <c r="A153" t="s">
        <v>164</v>
      </c>
    </row>
    <row r="154" spans="1:15" ht="16.2" x14ac:dyDescent="0.3">
      <c r="A154" s="95" t="s">
        <v>207</v>
      </c>
    </row>
    <row r="155" spans="1:15" ht="16.2" x14ac:dyDescent="0.3">
      <c r="A155" s="95" t="s">
        <v>208</v>
      </c>
    </row>
    <row r="156" spans="1:15" ht="16.2" x14ac:dyDescent="0.3">
      <c r="A156" s="95" t="s">
        <v>206</v>
      </c>
    </row>
  </sheetData>
  <sortState ref="A111:L135">
    <sortCondition ref="B111:B135"/>
  </sortState>
  <mergeCells count="210">
    <mergeCell ref="L68:L70"/>
    <mergeCell ref="A24:A25"/>
    <mergeCell ref="B24:B25"/>
    <mergeCell ref="C24:C25"/>
    <mergeCell ref="D24:D25"/>
    <mergeCell ref="E24:E25"/>
    <mergeCell ref="F24:F25"/>
    <mergeCell ref="G71:G76"/>
    <mergeCell ref="H71:H76"/>
    <mergeCell ref="K71:K76"/>
    <mergeCell ref="L71:L76"/>
    <mergeCell ref="G24:G25"/>
    <mergeCell ref="H24:H25"/>
    <mergeCell ref="K24:K25"/>
    <mergeCell ref="L24:L25"/>
    <mergeCell ref="A71:A76"/>
    <mergeCell ref="B71:B76"/>
    <mergeCell ref="C71:C76"/>
    <mergeCell ref="D71:D76"/>
    <mergeCell ref="E71:E76"/>
    <mergeCell ref="F71:F76"/>
    <mergeCell ref="A68:A70"/>
    <mergeCell ref="B68:B70"/>
    <mergeCell ref="C68:C70"/>
    <mergeCell ref="D68:D70"/>
    <mergeCell ref="E68:E70"/>
    <mergeCell ref="F68:F70"/>
    <mergeCell ref="G68:G70"/>
    <mergeCell ref="H68:H70"/>
    <mergeCell ref="K68:K70"/>
    <mergeCell ref="L87:L92"/>
    <mergeCell ref="A87:A92"/>
    <mergeCell ref="B87:B92"/>
    <mergeCell ref="C87:C92"/>
    <mergeCell ref="D87:D92"/>
    <mergeCell ref="E87:E92"/>
    <mergeCell ref="F87:F92"/>
    <mergeCell ref="G87:G92"/>
    <mergeCell ref="H87:H92"/>
    <mergeCell ref="K87:K92"/>
    <mergeCell ref="A83:A84"/>
    <mergeCell ref="B83:B84"/>
    <mergeCell ref="C83:C84"/>
    <mergeCell ref="D83:D84"/>
    <mergeCell ref="E83:E84"/>
    <mergeCell ref="F83:F84"/>
    <mergeCell ref="G83:G84"/>
    <mergeCell ref="H83:H84"/>
    <mergeCell ref="L47:L50"/>
    <mergeCell ref="A64:A66"/>
    <mergeCell ref="B64:B66"/>
    <mergeCell ref="C64:C66"/>
    <mergeCell ref="D64:D66"/>
    <mergeCell ref="E64:E66"/>
    <mergeCell ref="F64:F66"/>
    <mergeCell ref="G64:G66"/>
    <mergeCell ref="H64:H66"/>
    <mergeCell ref="K64:K66"/>
    <mergeCell ref="L64:L66"/>
    <mergeCell ref="A47:A50"/>
    <mergeCell ref="B47:B50"/>
    <mergeCell ref="C47:C50"/>
    <mergeCell ref="D47:D50"/>
    <mergeCell ref="E47:E50"/>
    <mergeCell ref="F47:F50"/>
    <mergeCell ref="G47:G50"/>
    <mergeCell ref="H47:H50"/>
    <mergeCell ref="K47:K50"/>
    <mergeCell ref="A59:A61"/>
    <mergeCell ref="B59:B61"/>
    <mergeCell ref="C59:C61"/>
    <mergeCell ref="D59:D61"/>
    <mergeCell ref="A43:A46"/>
    <mergeCell ref="B43:B46"/>
    <mergeCell ref="C43:C46"/>
    <mergeCell ref="D43:D46"/>
    <mergeCell ref="E43:E46"/>
    <mergeCell ref="F43:F46"/>
    <mergeCell ref="G43:G46"/>
    <mergeCell ref="H43:H46"/>
    <mergeCell ref="K43:K46"/>
    <mergeCell ref="L37:L41"/>
    <mergeCell ref="A34:A35"/>
    <mergeCell ref="B34:B35"/>
    <mergeCell ref="C34:C35"/>
    <mergeCell ref="D34:D35"/>
    <mergeCell ref="E34:E35"/>
    <mergeCell ref="F34:F35"/>
    <mergeCell ref="G34:G35"/>
    <mergeCell ref="H34:H35"/>
    <mergeCell ref="K34:K35"/>
    <mergeCell ref="A37:A41"/>
    <mergeCell ref="B37:B41"/>
    <mergeCell ref="C37:C41"/>
    <mergeCell ref="D37:D41"/>
    <mergeCell ref="E37:E41"/>
    <mergeCell ref="F37:F41"/>
    <mergeCell ref="G37:G41"/>
    <mergeCell ref="H37:H41"/>
    <mergeCell ref="K37:K41"/>
    <mergeCell ref="K83:K84"/>
    <mergeCell ref="L83:L84"/>
    <mergeCell ref="L30:L31"/>
    <mergeCell ref="A32:A33"/>
    <mergeCell ref="B32:B33"/>
    <mergeCell ref="C32:C33"/>
    <mergeCell ref="D32:D33"/>
    <mergeCell ref="E32:E33"/>
    <mergeCell ref="F32:F33"/>
    <mergeCell ref="G32:G33"/>
    <mergeCell ref="H32:H33"/>
    <mergeCell ref="K32:K33"/>
    <mergeCell ref="L32:L33"/>
    <mergeCell ref="A30:A31"/>
    <mergeCell ref="B30:B31"/>
    <mergeCell ref="C30:C31"/>
    <mergeCell ref="D30:D31"/>
    <mergeCell ref="E30:E31"/>
    <mergeCell ref="F30:F31"/>
    <mergeCell ref="G30:G31"/>
    <mergeCell ref="H30:H31"/>
    <mergeCell ref="K30:K31"/>
    <mergeCell ref="L80:L81"/>
    <mergeCell ref="A80:A81"/>
    <mergeCell ref="B80:B81"/>
    <mergeCell ref="C80:C81"/>
    <mergeCell ref="D80:D81"/>
    <mergeCell ref="E80:E81"/>
    <mergeCell ref="F80:F81"/>
    <mergeCell ref="G80:G81"/>
    <mergeCell ref="H80:H81"/>
    <mergeCell ref="K80:K81"/>
    <mergeCell ref="L78:L79"/>
    <mergeCell ref="A78:A79"/>
    <mergeCell ref="B78:B79"/>
    <mergeCell ref="C78:C79"/>
    <mergeCell ref="D78:D79"/>
    <mergeCell ref="E78:E79"/>
    <mergeCell ref="F78:F79"/>
    <mergeCell ref="G78:G79"/>
    <mergeCell ref="H78:H79"/>
    <mergeCell ref="K78:K79"/>
    <mergeCell ref="E59:E61"/>
    <mergeCell ref="F59:F61"/>
    <mergeCell ref="G59:G61"/>
    <mergeCell ref="H59:H61"/>
    <mergeCell ref="K59:K61"/>
    <mergeCell ref="L59:L61"/>
    <mergeCell ref="L8:L9"/>
    <mergeCell ref="A8:A9"/>
    <mergeCell ref="B8:B9"/>
    <mergeCell ref="C8:C9"/>
    <mergeCell ref="D8:D9"/>
    <mergeCell ref="E8:E9"/>
    <mergeCell ref="F8:F9"/>
    <mergeCell ref="G8:G9"/>
    <mergeCell ref="H8:H9"/>
    <mergeCell ref="K8:K9"/>
    <mergeCell ref="L20:L23"/>
    <mergeCell ref="A56:A57"/>
    <mergeCell ref="B56:B57"/>
    <mergeCell ref="C56:C57"/>
    <mergeCell ref="D56:D57"/>
    <mergeCell ref="E56:E57"/>
    <mergeCell ref="F56:F57"/>
    <mergeCell ref="G56:G57"/>
    <mergeCell ref="H56:H57"/>
    <mergeCell ref="K56:K57"/>
    <mergeCell ref="L56:L57"/>
    <mergeCell ref="A20:A23"/>
    <mergeCell ref="B20:B23"/>
    <mergeCell ref="C20:C23"/>
    <mergeCell ref="D20:D23"/>
    <mergeCell ref="E20:E23"/>
    <mergeCell ref="F20:F23"/>
    <mergeCell ref="G20:G23"/>
    <mergeCell ref="H20:H23"/>
    <mergeCell ref="K20:K23"/>
    <mergeCell ref="L28:L29"/>
    <mergeCell ref="A28:A29"/>
    <mergeCell ref="B28:B29"/>
    <mergeCell ref="C28:C29"/>
    <mergeCell ref="D28:D29"/>
    <mergeCell ref="E28:E29"/>
    <mergeCell ref="F28:F29"/>
    <mergeCell ref="G28:G29"/>
    <mergeCell ref="H28:H29"/>
    <mergeCell ref="K28:K29"/>
    <mergeCell ref="L43:L46"/>
    <mergeCell ref="L34:L35"/>
    <mergeCell ref="L3:L4"/>
    <mergeCell ref="L10:L11"/>
    <mergeCell ref="A10:A11"/>
    <mergeCell ref="B10:B11"/>
    <mergeCell ref="C10:C11"/>
    <mergeCell ref="D10:D11"/>
    <mergeCell ref="E10:E11"/>
    <mergeCell ref="F10:F11"/>
    <mergeCell ref="G10:G11"/>
    <mergeCell ref="H10:H11"/>
    <mergeCell ref="K10:K11"/>
    <mergeCell ref="A3:A4"/>
    <mergeCell ref="B3:B4"/>
    <mergeCell ref="C3:C4"/>
    <mergeCell ref="D3:D4"/>
    <mergeCell ref="E3:E4"/>
    <mergeCell ref="F3:F4"/>
    <mergeCell ref="G3:G4"/>
    <mergeCell ref="H3:H4"/>
    <mergeCell ref="K3:K4"/>
  </mergeCells>
  <conditionalFormatting sqref="A1:H5 I3:J5 A6:J7 K1:O7 A8:O10 I11:J11 A12:O145">
    <cfRule type="cellIs" dxfId="7" priority="9" operator="equal">
      <formula>"?"</formula>
    </cfRule>
  </conditionalFormatting>
  <conditionalFormatting sqref="I1:J2">
    <cfRule type="cellIs" dxfId="6" priority="8" operator="equal">
      <formula>"?"</formula>
    </cfRule>
  </conditionalFormatting>
  <pageMargins left="0.7" right="0.7" top="0.75" bottom="0.75" header="0.3" footer="0.3"/>
  <pageSetup paperSize="11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Table</vt:lpstr>
      <vt:lpstr>Tier Criteria</vt:lpstr>
      <vt:lpstr>Summary Table-with comments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 Dollman</dc:creator>
  <cp:lastModifiedBy>mary.szafraniec</cp:lastModifiedBy>
  <cp:lastPrinted>2016-10-18T20:55:51Z</cp:lastPrinted>
  <dcterms:created xsi:type="dcterms:W3CDTF">2016-08-04T15:08:18Z</dcterms:created>
  <dcterms:modified xsi:type="dcterms:W3CDTF">2016-10-18T22:06:10Z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b57fab6909084b8eb4e5414489294460</vt:lpwstr>
  </property>
</Properties>
</file>