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filterPrivacy="1" defaultThemeVersion="124226"/>
  <xr:revisionPtr revIDLastSave="0" documentId="13_ncr:1_{150BCDD4-06C6-4D81-A208-17846398B683}" xr6:coauthVersionLast="40" xr6:coauthVersionMax="40" xr10:uidLastSave="{00000000-0000-0000-0000-000000000000}"/>
  <bookViews>
    <workbookView xWindow="22932" yWindow="-60" windowWidth="23256" windowHeight="12576" xr2:uid="{00000000-000D-0000-FFFF-FFFF00000000}"/>
  </bookViews>
  <sheets>
    <sheet name="Sheet1" sheetId="1" r:id="rId1"/>
  </sheets>
  <calcPr calcId="181029"/>
</workbook>
</file>

<file path=xl/calcChain.xml><?xml version="1.0" encoding="utf-8"?>
<calcChain xmlns="http://schemas.openxmlformats.org/spreadsheetml/2006/main">
  <c r="C25" i="1" l="1"/>
  <c r="C24" i="1"/>
  <c r="C11" i="1" l="1"/>
  <c r="C10" i="1"/>
</calcChain>
</file>

<file path=xl/sharedStrings.xml><?xml version="1.0" encoding="utf-8"?>
<sst xmlns="http://schemas.openxmlformats.org/spreadsheetml/2006/main" count="46" uniqueCount="31">
  <si>
    <t>Bluefield Dispersed Water Management Project - Benefits Summary</t>
  </si>
  <si>
    <t>acres</t>
  </si>
  <si>
    <t>TN FWM</t>
  </si>
  <si>
    <t>TP FWM</t>
  </si>
  <si>
    <t>mg/L</t>
  </si>
  <si>
    <t>in/year</t>
  </si>
  <si>
    <t>lb TN/year</t>
  </si>
  <si>
    <t>lb TP/year</t>
  </si>
  <si>
    <t>Net Annual Rainfall Retention (from SFWMD model)</t>
  </si>
  <si>
    <t>Total TP benefit</t>
  </si>
  <si>
    <t>Total TN benefit</t>
  </si>
  <si>
    <t>Project Area*</t>
  </si>
  <si>
    <t>Prepared For: FDEP</t>
  </si>
  <si>
    <t>* Total drainage area includes area outside of the impoundment which will have runoff discharged to the secondary cell. Sum of areas used in two water budget models do not equal total drainage area because drainage area is greater than impoundment area.</t>
  </si>
  <si>
    <t>Date: February 18, 2019</t>
  </si>
  <si>
    <t>Cell 1 annual TN benefit from retaining C-23 water***</t>
  </si>
  <si>
    <t>Cell 1 annual TP benefit from retaining C-23 water***</t>
  </si>
  <si>
    <t>Cell 2 annual TN benefit from retaining C-23 water***</t>
  </si>
  <si>
    <t>Cell 2 annual TP benefit from retaining C-23 water***</t>
  </si>
  <si>
    <t>Cell 3 annual TN benefit from retaining C-23 water***</t>
  </si>
  <si>
    <t>Cell 3 annual TP benefit from retaining C-23 water***</t>
  </si>
  <si>
    <t>Cell 4 annual TN benefit from retaining C-23 water***</t>
  </si>
  <si>
    <t>Cell 4 annual TP benefit from retaining C-23 water***</t>
  </si>
  <si>
    <t>Cell 5 annual TN benefit from retaining C-23 water***</t>
  </si>
  <si>
    <t>Cell 5 annual TP benefit from retaining C-23 water***</t>
  </si>
  <si>
    <t>Cell 6 annual TN benefit from retaining C-23 water***</t>
  </si>
  <si>
    <t>Cell 6 annual TP benefit from retaining C-23 water***</t>
  </si>
  <si>
    <t>TN benefit from retaining 100% of rainfall**</t>
  </si>
  <si>
    <t>TP benefit from retaining 100% of rainfall**</t>
  </si>
  <si>
    <t>*** Benefits adjusted for water discharged back to the C-23 Canal via seepage or overflow.</t>
  </si>
  <si>
    <t>**Benefit from direct rainfall excluded from total benefit sums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</si>
</sst>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8">
    <xf numFmtId="0" fontId="0" fillId="0" borderId="0" xfId="0"/>
    <xf numFmtId="0" fontId="2" fillId="0" borderId="0" xfId="0" applyFont="1"/>
    <xf numFmtId="0" fontId="0" fillId="0" borderId="0" xfId="0" applyAlignment="1">
      <alignment vertical="center"/>
    </xf>
    <xf numFmtId="0" fontId="1" fillId="0" borderId="0" xfId="0" applyFont="1"/>
    <xf numFmtId="0" fontId="2" fillId="0" borderId="0" xfId="0" applyFont="1" applyAlignment="1">
      <alignment horizontal="left" wrapText="1"/>
    </xf>
    <xf numFmtId="0" fontId="0" fillId="2" borderId="13" xfId="0" applyFill="1" applyBorder="1"/>
    <xf numFmtId="0" fontId="0" fillId="2" borderId="15" xfId="0" applyFill="1" applyBorder="1"/>
    <xf numFmtId="0" fontId="0" fillId="2" borderId="14" xfId="0" applyFill="1" applyBorder="1"/>
    <xf numFmtId="0" fontId="0" fillId="3" borderId="10" xfId="0" applyFill="1" applyBorder="1"/>
    <xf numFmtId="3" fontId="0" fillId="3" borderId="11" xfId="0" applyNumberFormat="1" applyFill="1" applyBorder="1"/>
    <xf numFmtId="0" fontId="0" fillId="3" borderId="12" xfId="0" applyFill="1" applyBorder="1"/>
    <xf numFmtId="0" fontId="0" fillId="3" borderId="5" xfId="0" applyFill="1" applyBorder="1"/>
    <xf numFmtId="2" fontId="0" fillId="3" borderId="1" xfId="0" applyNumberFormat="1" applyFill="1" applyBorder="1"/>
    <xf numFmtId="0" fontId="0" fillId="3" borderId="6" xfId="0" applyFill="1" applyBorder="1"/>
    <xf numFmtId="3" fontId="0" fillId="3" borderId="1" xfId="0" applyNumberFormat="1" applyFill="1" applyBorder="1"/>
    <xf numFmtId="0" fontId="0" fillId="3" borderId="5" xfId="0" applyFill="1" applyBorder="1" applyAlignment="1">
      <alignment wrapText="1"/>
    </xf>
    <xf numFmtId="0" fontId="0" fillId="4" borderId="5" xfId="0" applyFill="1" applyBorder="1"/>
    <xf numFmtId="0" fontId="0" fillId="4" borderId="1" xfId="0" applyFill="1" applyBorder="1"/>
    <xf numFmtId="0" fontId="0" fillId="4" borderId="6" xfId="0" applyFill="1" applyBorder="1"/>
    <xf numFmtId="2" fontId="0" fillId="4" borderId="1" xfId="0" applyNumberFormat="1" applyFill="1" applyBorder="1"/>
    <xf numFmtId="3" fontId="0" fillId="4" borderId="1" xfId="0" applyNumberFormat="1" applyFill="1" applyBorder="1"/>
    <xf numFmtId="0" fontId="0" fillId="4" borderId="5" xfId="0" applyFill="1" applyBorder="1" applyAlignment="1">
      <alignment wrapText="1"/>
    </xf>
    <xf numFmtId="0" fontId="1" fillId="3" borderId="10" xfId="0" applyFont="1" applyFill="1" applyBorder="1" applyAlignment="1">
      <alignment wrapText="1"/>
    </xf>
    <xf numFmtId="3" fontId="1" fillId="3" borderId="11" xfId="0" applyNumberFormat="1" applyFont="1" applyFill="1" applyBorder="1"/>
    <xf numFmtId="0" fontId="1" fillId="3" borderId="12" xfId="0" applyFont="1" applyFill="1" applyBorder="1"/>
    <xf numFmtId="0" fontId="1" fillId="4" borderId="7" xfId="0" applyFont="1" applyFill="1" applyBorder="1" applyAlignment="1">
      <alignment wrapText="1"/>
    </xf>
    <xf numFmtId="3" fontId="1" fillId="4" borderId="8" xfId="0" applyNumberFormat="1" applyFont="1" applyFill="1" applyBorder="1"/>
    <xf numFmtId="0" fontId="1" fillId="4" borderId="9" xfId="0" applyFont="1" applyFill="1" applyBorder="1"/>
    <xf numFmtId="0" fontId="2" fillId="0" borderId="0" xfId="0" applyFont="1" applyAlignment="1">
      <alignment horizontal="left" wrapText="1"/>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view="pageLayout" topLeftCell="A4" zoomScaleNormal="100" zoomScaleSheetLayoutView="115" workbookViewId="0">
      <selection activeCell="H12" sqref="H12"/>
    </sheetView>
  </sheetViews>
  <sheetFormatPr defaultRowHeight="14.4" x14ac:dyDescent="0.3"/>
  <cols>
    <col min="1" max="1" width="3.6640625" customWidth="1"/>
    <col min="2" max="2" width="56.33203125" customWidth="1"/>
    <col min="3" max="3" width="9.5546875" bestFit="1" customWidth="1"/>
    <col min="4" max="4" width="10.33203125" bestFit="1" customWidth="1"/>
  </cols>
  <sheetData>
    <row r="1" spans="1:6" ht="15" thickBot="1" x14ac:dyDescent="0.35"/>
    <row r="2" spans="1:6" x14ac:dyDescent="0.3">
      <c r="B2" s="35" t="s">
        <v>0</v>
      </c>
      <c r="C2" s="36"/>
      <c r="D2" s="37"/>
      <c r="E2" s="3"/>
      <c r="F2" s="3"/>
    </row>
    <row r="3" spans="1:6" x14ac:dyDescent="0.3">
      <c r="B3" s="32" t="s">
        <v>12</v>
      </c>
      <c r="C3" s="33"/>
      <c r="D3" s="34"/>
      <c r="E3" s="3"/>
      <c r="F3" s="3"/>
    </row>
    <row r="4" spans="1:6" ht="15" thickBot="1" x14ac:dyDescent="0.35">
      <c r="B4" s="29" t="s">
        <v>14</v>
      </c>
      <c r="C4" s="30"/>
      <c r="D4" s="31"/>
      <c r="E4" s="3"/>
      <c r="F4" s="3"/>
    </row>
    <row r="5" spans="1:6" ht="15" thickBot="1" x14ac:dyDescent="0.35">
      <c r="B5" s="5"/>
      <c r="C5" s="6"/>
      <c r="D5" s="7"/>
    </row>
    <row r="6" spans="1:6" x14ac:dyDescent="0.3">
      <c r="B6" s="8" t="s">
        <v>11</v>
      </c>
      <c r="C6" s="9">
        <v>6596</v>
      </c>
      <c r="D6" s="10" t="s">
        <v>1</v>
      </c>
    </row>
    <row r="7" spans="1:6" x14ac:dyDescent="0.3">
      <c r="B7" s="16" t="s">
        <v>8</v>
      </c>
      <c r="C7" s="17">
        <v>35</v>
      </c>
      <c r="D7" s="18" t="s">
        <v>5</v>
      </c>
    </row>
    <row r="8" spans="1:6" x14ac:dyDescent="0.3">
      <c r="B8" s="11" t="s">
        <v>2</v>
      </c>
      <c r="C8" s="12">
        <v>1.9596</v>
      </c>
      <c r="D8" s="13" t="s">
        <v>4</v>
      </c>
    </row>
    <row r="9" spans="1:6" x14ac:dyDescent="0.3">
      <c r="B9" s="16" t="s">
        <v>3</v>
      </c>
      <c r="C9" s="19">
        <v>0.26029999999999998</v>
      </c>
      <c r="D9" s="18" t="s">
        <v>4</v>
      </c>
    </row>
    <row r="10" spans="1:6" x14ac:dyDescent="0.3">
      <c r="B10" s="11" t="s">
        <v>27</v>
      </c>
      <c r="C10" s="14">
        <f>(C6*43560*(C7/12)*7.48052*3.78541)*C8/453592</f>
        <v>102518.46014176941</v>
      </c>
      <c r="D10" s="13" t="s">
        <v>6</v>
      </c>
    </row>
    <row r="11" spans="1:6" x14ac:dyDescent="0.3">
      <c r="B11" s="16" t="s">
        <v>28</v>
      </c>
      <c r="C11" s="20">
        <f>(C6*43560*(C7/12)*7.48052*3.78541)*C9/453592</f>
        <v>13617.858325628991</v>
      </c>
      <c r="D11" s="18" t="s">
        <v>7</v>
      </c>
    </row>
    <row r="12" spans="1:6" ht="15" customHeight="1" x14ac:dyDescent="0.3">
      <c r="A12" s="2"/>
      <c r="B12" s="15" t="s">
        <v>15</v>
      </c>
      <c r="C12" s="14">
        <v>4178</v>
      </c>
      <c r="D12" s="13" t="s">
        <v>6</v>
      </c>
    </row>
    <row r="13" spans="1:6" ht="15" customHeight="1" x14ac:dyDescent="0.3">
      <c r="A13" s="2"/>
      <c r="B13" s="21" t="s">
        <v>16</v>
      </c>
      <c r="C13" s="20">
        <v>1220</v>
      </c>
      <c r="D13" s="18" t="s">
        <v>7</v>
      </c>
    </row>
    <row r="14" spans="1:6" ht="15" customHeight="1" x14ac:dyDescent="0.3">
      <c r="A14" s="2"/>
      <c r="B14" s="15" t="s">
        <v>17</v>
      </c>
      <c r="C14" s="14">
        <v>16192</v>
      </c>
      <c r="D14" s="13" t="s">
        <v>6</v>
      </c>
    </row>
    <row r="15" spans="1:6" ht="15" customHeight="1" x14ac:dyDescent="0.3">
      <c r="A15" s="2"/>
      <c r="B15" s="21" t="s">
        <v>18</v>
      </c>
      <c r="C15" s="20">
        <v>3258</v>
      </c>
      <c r="D15" s="18" t="s">
        <v>7</v>
      </c>
    </row>
    <row r="16" spans="1:6" ht="15" customHeight="1" x14ac:dyDescent="0.3">
      <c r="A16" s="2"/>
      <c r="B16" s="15" t="s">
        <v>19</v>
      </c>
      <c r="C16" s="14">
        <v>3930</v>
      </c>
      <c r="D16" s="13" t="s">
        <v>6</v>
      </c>
    </row>
    <row r="17" spans="1:10" ht="15" customHeight="1" x14ac:dyDescent="0.3">
      <c r="A17" s="2"/>
      <c r="B17" s="21" t="s">
        <v>20</v>
      </c>
      <c r="C17" s="20">
        <v>1265</v>
      </c>
      <c r="D17" s="18" t="s">
        <v>7</v>
      </c>
    </row>
    <row r="18" spans="1:10" ht="15" customHeight="1" x14ac:dyDescent="0.3">
      <c r="A18" s="2"/>
      <c r="B18" s="15" t="s">
        <v>21</v>
      </c>
      <c r="C18" s="14">
        <v>371</v>
      </c>
      <c r="D18" s="13" t="s">
        <v>6</v>
      </c>
    </row>
    <row r="19" spans="1:10" ht="15" customHeight="1" x14ac:dyDescent="0.3">
      <c r="A19" s="2"/>
      <c r="B19" s="21" t="s">
        <v>22</v>
      </c>
      <c r="C19" s="20">
        <v>118</v>
      </c>
      <c r="D19" s="18" t="s">
        <v>7</v>
      </c>
    </row>
    <row r="20" spans="1:10" ht="15" customHeight="1" x14ac:dyDescent="0.3">
      <c r="A20" s="2"/>
      <c r="B20" s="15" t="s">
        <v>23</v>
      </c>
      <c r="C20" s="14">
        <v>1569</v>
      </c>
      <c r="D20" s="13" t="s">
        <v>6</v>
      </c>
    </row>
    <row r="21" spans="1:10" ht="15" customHeight="1" x14ac:dyDescent="0.3">
      <c r="A21" s="2"/>
      <c r="B21" s="21" t="s">
        <v>24</v>
      </c>
      <c r="C21" s="20">
        <v>264</v>
      </c>
      <c r="D21" s="18" t="s">
        <v>7</v>
      </c>
    </row>
    <row r="22" spans="1:10" ht="15" customHeight="1" x14ac:dyDescent="0.3">
      <c r="A22" s="2"/>
      <c r="B22" s="15" t="s">
        <v>25</v>
      </c>
      <c r="C22" s="14">
        <v>591</v>
      </c>
      <c r="D22" s="13" t="s">
        <v>6</v>
      </c>
    </row>
    <row r="23" spans="1:10" ht="15" customHeight="1" x14ac:dyDescent="0.3">
      <c r="A23" s="2"/>
      <c r="B23" s="21" t="s">
        <v>26</v>
      </c>
      <c r="C23" s="20">
        <v>80</v>
      </c>
      <c r="D23" s="18" t="s">
        <v>7</v>
      </c>
    </row>
    <row r="24" spans="1:10" x14ac:dyDescent="0.3">
      <c r="B24" s="22" t="s">
        <v>10</v>
      </c>
      <c r="C24" s="23">
        <f>SUM(C22,C20,C18,C16,C14,C12)</f>
        <v>26831</v>
      </c>
      <c r="D24" s="24" t="s">
        <v>6</v>
      </c>
    </row>
    <row r="25" spans="1:10" ht="15" thickBot="1" x14ac:dyDescent="0.35">
      <c r="B25" s="25" t="s">
        <v>9</v>
      </c>
      <c r="C25" s="26">
        <f>SUM(C23,C21,C19,C17,C15,C13)</f>
        <v>6205</v>
      </c>
      <c r="D25" s="27" t="s">
        <v>7</v>
      </c>
    </row>
    <row r="26" spans="1:10" ht="30" customHeight="1" x14ac:dyDescent="0.3">
      <c r="B26" s="28" t="s">
        <v>13</v>
      </c>
      <c r="C26" s="28"/>
      <c r="D26" s="28"/>
      <c r="E26" s="28"/>
      <c r="F26" s="28"/>
      <c r="G26" s="28"/>
      <c r="H26" s="28"/>
      <c r="I26" s="28"/>
      <c r="J26" s="28"/>
    </row>
    <row r="27" spans="1:10" ht="17.25" customHeight="1" x14ac:dyDescent="0.3">
      <c r="B27" s="4" t="s">
        <v>30</v>
      </c>
      <c r="C27" s="4"/>
      <c r="D27" s="4"/>
      <c r="E27" s="4"/>
      <c r="F27" s="4"/>
      <c r="G27" s="4"/>
      <c r="H27" s="4"/>
      <c r="I27" s="4"/>
      <c r="J27" s="4"/>
    </row>
    <row r="28" spans="1:10" x14ac:dyDescent="0.3">
      <c r="B28" s="1" t="s">
        <v>29</v>
      </c>
    </row>
  </sheetData>
  <mergeCells count="4">
    <mergeCell ref="B26:J26"/>
    <mergeCell ref="B4:D4"/>
    <mergeCell ref="B3:D3"/>
    <mergeCell ref="B2:D2"/>
  </mergeCells>
  <pageMargins left="0.7" right="0.7" top="0.75" bottom="0.75" header="0.3" footer="0.3"/>
  <pageSetup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2019-03-07T13:03:48Z</dcterms:modified>
</cp:coreProperties>
</file>