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80" windowHeight="8835" tabRatio="772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45621"/>
</workbook>
</file>

<file path=xl/calcChain.xml><?xml version="1.0" encoding="utf-8"?>
<calcChain xmlns="http://schemas.openxmlformats.org/spreadsheetml/2006/main">
  <c r="E14" i="1" l="1"/>
  <c r="G14" i="1" s="1"/>
  <c r="C25" i="3" s="1"/>
  <c r="E10" i="1"/>
  <c r="G10" i="1" s="1"/>
  <c r="D14" i="4"/>
  <c r="F14" i="4" s="1"/>
  <c r="D12" i="4"/>
  <c r="F12" i="4" s="1"/>
  <c r="D10" i="4"/>
  <c r="F10" i="4" s="1"/>
  <c r="C19" i="3" l="1"/>
  <c r="C22" i="3"/>
  <c r="C11" i="3"/>
  <c r="C5" i="3"/>
  <c r="E12" i="1"/>
  <c r="G12" i="1" s="1"/>
  <c r="C8" i="3" s="1"/>
  <c r="C12" i="3" l="1"/>
  <c r="C9" i="3"/>
  <c r="C6" i="3"/>
  <c r="C20" i="3"/>
  <c r="C23" i="3"/>
  <c r="C26" i="3"/>
  <c r="E9" i="3" l="1"/>
  <c r="F9" i="3" s="1"/>
  <c r="E23" i="3"/>
  <c r="F23" i="3" s="1"/>
  <c r="E12" i="3"/>
  <c r="F12" i="3" s="1"/>
  <c r="E6" i="3"/>
  <c r="E26" i="3"/>
  <c r="F26" i="3" s="1"/>
  <c r="E20" i="3"/>
  <c r="F20" i="3" l="1"/>
  <c r="F29" i="3" s="1"/>
  <c r="E28" i="3"/>
  <c r="F6" i="3"/>
  <c r="F15" i="3" s="1"/>
  <c r="E14" i="3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<sst xmlns="http://schemas.openxmlformats.org/spreadsheetml/2006/main" count="123" uniqueCount="76">
  <si>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</si>
  <si>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</si>
  <si>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</si>
  <si>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</si>
  <si>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</si>
  <si>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</si>
  <si>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</si>
  <si>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</si>
  <si>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</si>
  <si>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</si>
  <si>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</si>
  <si>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</si>
  <si>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</si>
  <si>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</si>
  <si>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</si>
  <si>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</si>
  <si>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</si>
  <si>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</si>
  <si>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</si>
  <si>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</si>
  <si>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</si>
  <si>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</si>
  <si>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</si>
  <si>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</si>
  <si>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</si>
  <si>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</si>
  <si>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</si>
  <si>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</si>
  <si>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</si>
  <si>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</si>
  <si>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</si>
  <si>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</si>
  <si>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</si>
  <si>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</si>
  <si>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</si>
  <si>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</si>
  <si>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</si>
  <si>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</si>
  <si>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</si>
  <si>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</si>
  <si>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</si>
  <si>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</si>
  <si>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</si>
  <si>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</si>
  <si>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</si>
  <si>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</si>
  <si>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</si>
  <si>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</si>
  <si>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</si>
  <si>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</si>
  <si>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</si>
  <si>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</si>
  <si>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</si>
  <si>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</si>
  <si>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</si>
  <si>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</si>
  <si>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</si>
  <si>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</si>
  <si>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</si>
  <si>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</si>
  <si>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</si>
  <si>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</si>
  <si>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</si>
  <si>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</si>
  <si>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</si>
  <si>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</si>
  <si>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</si>
  <si>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</si>
  <si>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</si>
  <si>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</si>
  <si>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</si>
  <si>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</si>
  <si>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</si>
  <si>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</si>
  <si>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</si>
  <si>
    <t>4. Use these default moisture content values until confirmed by sampling: 0.06, 0.21, and 0.26, Repsectively.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</si>
</sst>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0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"/>
  <sheetViews>
    <sheetView showGridLines="0" tabSelected="1" workbookViewId="0">
      <selection activeCell="P27" sqref="P27"/>
    </sheetView>
  </sheetViews>
  <sheetFormatPr defaultRowHeight="12.75" x14ac:dyDescent="0.2"/>
  <sheetData>
    <row r="3" spans="2:8" x14ac:dyDescent="0.2">
      <c r="B3" s="75"/>
    </row>
    <row r="5" spans="2:8" x14ac:dyDescent="0.2">
      <c r="B5" s="75"/>
    </row>
    <row r="10" spans="2:8" ht="18" x14ac:dyDescent="0.2">
      <c r="H10" s="143"/>
    </row>
    <row r="11" spans="2:8" ht="15" x14ac:dyDescent="0.2">
      <c r="H11" s="144"/>
    </row>
    <row r="12" spans="2:8" ht="15" x14ac:dyDescent="0.2">
      <c r="H12" s="14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J298"/>
  <sheetViews>
    <sheetView showGridLines="0" zoomScale="135" zoomScaleNormal="100" workbookViewId="0">
      <selection activeCell="B14" sqref="B14"/>
    </sheetView>
  </sheetViews>
  <sheetFormatPr defaultRowHeight="12.75" x14ac:dyDescent="0.2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 x14ac:dyDescent="0.3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 x14ac:dyDescent="0.25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 x14ac:dyDescent="0.2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 x14ac:dyDescent="0.3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 x14ac:dyDescent="0.3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 x14ac:dyDescent="0.2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 x14ac:dyDescent="0.25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 x14ac:dyDescent="0.25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 x14ac:dyDescent="0.3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 x14ac:dyDescent="0.3">
      <c r="A10" s="94" t="s">
        <v>4</v>
      </c>
      <c r="B10" s="142">
        <v>0</v>
      </c>
      <c r="C10" s="142">
        <v>0</v>
      </c>
      <c r="D10" s="139">
        <v>0.06</v>
      </c>
      <c r="E10" s="138">
        <f t="shared" ref="E10:E14" si="0">C10*(1-D10)+B10</f>
        <v>0</v>
      </c>
      <c r="F10" s="51"/>
      <c r="G10" s="140">
        <f>(E10)*0.4536</f>
        <v>0</v>
      </c>
    </row>
    <row r="11" spans="1:10" ht="16.5" thickBot="1" x14ac:dyDescent="0.3">
      <c r="A11" s="93"/>
      <c r="B11" s="145"/>
      <c r="C11" s="145"/>
      <c r="D11" s="139"/>
      <c r="E11" s="141"/>
      <c r="F11" s="51"/>
      <c r="G11" s="146"/>
    </row>
    <row r="12" spans="1:10" ht="16.5" thickBot="1" x14ac:dyDescent="0.3">
      <c r="A12" s="93" t="s">
        <v>5</v>
      </c>
      <c r="B12" s="142">
        <v>0</v>
      </c>
      <c r="C12" s="142">
        <v>0</v>
      </c>
      <c r="D12" s="139">
        <v>0.21</v>
      </c>
      <c r="E12" s="138">
        <f t="shared" si="0"/>
        <v>0</v>
      </c>
      <c r="F12" s="51"/>
      <c r="G12" s="140">
        <f>(E12)*0.4536</f>
        <v>0</v>
      </c>
    </row>
    <row r="13" spans="1:10" ht="16.5" thickBot="1" x14ac:dyDescent="0.3">
      <c r="A13" s="93"/>
      <c r="B13" s="145"/>
      <c r="C13" s="145"/>
      <c r="D13" s="139"/>
      <c r="E13" s="141"/>
      <c r="F13" s="51"/>
      <c r="G13" s="146"/>
    </row>
    <row r="14" spans="1:10" ht="15.75" x14ac:dyDescent="0.25">
      <c r="A14" s="93" t="s">
        <v>6</v>
      </c>
      <c r="B14" s="142">
        <v>0</v>
      </c>
      <c r="C14" s="142">
        <v>0</v>
      </c>
      <c r="D14" s="139">
        <v>0.26</v>
      </c>
      <c r="E14" s="138">
        <f t="shared" si="0"/>
        <v>0</v>
      </c>
      <c r="F14" s="51"/>
      <c r="G14" s="140">
        <f>(E14)*0.4536</f>
        <v>0</v>
      </c>
    </row>
    <row r="15" spans="1:10" x14ac:dyDescent="0.2">
      <c r="B15" s="1"/>
      <c r="C15" s="1"/>
      <c r="D15" s="1"/>
      <c r="E15" s="3"/>
      <c r="F15" s="1"/>
      <c r="G15" s="1"/>
      <c r="H15" s="3"/>
      <c r="I15" s="2"/>
    </row>
    <row r="16" spans="1:10" ht="13.5" x14ac:dyDescent="0.25">
      <c r="A16" s="22"/>
      <c r="B16" s="23"/>
      <c r="D16" s="25" t="s">
        <v>1</v>
      </c>
      <c r="E16" s="26" t="s">
        <v>33</v>
      </c>
      <c r="I16" s="2"/>
    </row>
    <row r="17" spans="1:9" ht="13.5" x14ac:dyDescent="0.25">
      <c r="A17" s="22"/>
      <c r="B17" s="23"/>
      <c r="D17" s="27" t="s">
        <v>1</v>
      </c>
      <c r="E17" s="3" t="s">
        <v>34</v>
      </c>
      <c r="I17" s="2"/>
    </row>
    <row r="18" spans="1:9" x14ac:dyDescent="0.2">
      <c r="A18" s="3" t="s">
        <v>37</v>
      </c>
      <c r="B18" s="3"/>
      <c r="F18" s="3"/>
      <c r="G18" s="3"/>
      <c r="I18" s="2"/>
    </row>
    <row r="19" spans="1:9" x14ac:dyDescent="0.2">
      <c r="A19" s="3" t="s">
        <v>58</v>
      </c>
      <c r="B19" s="3"/>
      <c r="C19" s="3"/>
      <c r="D19" s="3"/>
      <c r="E19" s="3"/>
      <c r="F19" s="3"/>
      <c r="G19" s="3"/>
      <c r="I19" s="2"/>
    </row>
    <row r="20" spans="1:9" x14ac:dyDescent="0.2">
      <c r="A20" s="32" t="s">
        <v>64</v>
      </c>
      <c r="B20" s="3"/>
      <c r="C20" s="3"/>
      <c r="D20" s="3"/>
      <c r="E20" s="3"/>
      <c r="F20" s="3"/>
      <c r="G20" s="3"/>
      <c r="I20" s="2"/>
    </row>
    <row r="21" spans="1:9" x14ac:dyDescent="0.2">
      <c r="A21" s="5" t="s">
        <v>65</v>
      </c>
      <c r="B21" s="3"/>
      <c r="C21" s="3"/>
      <c r="D21" s="3"/>
      <c r="E21" s="3"/>
      <c r="F21" s="3"/>
      <c r="G21" s="3"/>
      <c r="I21" s="2"/>
    </row>
    <row r="22" spans="1:9" x14ac:dyDescent="0.2">
      <c r="A22" s="19" t="s">
        <v>75</v>
      </c>
      <c r="B22" s="3"/>
      <c r="C22" s="3"/>
      <c r="D22" s="3"/>
      <c r="E22" s="3"/>
      <c r="F22" s="3"/>
      <c r="G22" s="3"/>
      <c r="I22" s="2"/>
    </row>
    <row r="23" spans="1:9" x14ac:dyDescent="0.2">
      <c r="A23" s="16"/>
      <c r="B23" s="3"/>
      <c r="C23" s="3"/>
      <c r="D23" s="3"/>
      <c r="E23" s="3"/>
      <c r="F23" s="3"/>
      <c r="G23" s="3"/>
      <c r="I23" s="2"/>
    </row>
    <row r="24" spans="1:9" x14ac:dyDescent="0.2">
      <c r="A24" s="5"/>
      <c r="B24" s="3"/>
      <c r="C24" s="3"/>
      <c r="D24" s="3"/>
      <c r="E24" s="3"/>
      <c r="F24" s="3"/>
      <c r="G24" s="20"/>
      <c r="I24" s="2"/>
    </row>
    <row r="25" spans="1:9" x14ac:dyDescent="0.2">
      <c r="A25" s="5"/>
      <c r="B25" s="3"/>
      <c r="C25" s="3"/>
      <c r="D25" s="3"/>
      <c r="E25" s="3"/>
      <c r="F25" s="3"/>
      <c r="G25" s="20"/>
      <c r="I25" s="2"/>
    </row>
    <row r="26" spans="1:9" ht="18.75" x14ac:dyDescent="0.3">
      <c r="A26" s="14"/>
      <c r="B26" s="3"/>
      <c r="C26" s="17"/>
      <c r="D26" s="3"/>
      <c r="E26" s="3"/>
      <c r="F26" s="3"/>
      <c r="G26" s="20"/>
      <c r="I26" s="2"/>
    </row>
    <row r="27" spans="1:9" x14ac:dyDescent="0.2">
      <c r="A27" s="3"/>
      <c r="B27" s="17"/>
      <c r="C27" s="17"/>
      <c r="D27" s="17"/>
      <c r="E27" s="3"/>
      <c r="F27" s="3"/>
      <c r="G27" s="20"/>
      <c r="I27" s="2"/>
    </row>
    <row r="28" spans="1:9" x14ac:dyDescent="0.2">
      <c r="A28" s="3"/>
      <c r="B28" s="17"/>
      <c r="C28" s="17"/>
      <c r="D28" s="17"/>
      <c r="E28" s="3"/>
      <c r="F28" s="3"/>
      <c r="G28" s="3"/>
      <c r="I28" s="2"/>
    </row>
    <row r="29" spans="1:9" ht="15.75" x14ac:dyDescent="0.25">
      <c r="A29" s="15"/>
      <c r="B29" s="3"/>
      <c r="C29" s="3"/>
      <c r="D29" s="3"/>
      <c r="E29" s="3"/>
      <c r="F29" s="3"/>
      <c r="G29" s="3"/>
      <c r="I29" s="2"/>
    </row>
    <row r="30" spans="1:9" x14ac:dyDescent="0.2">
      <c r="A30" s="3"/>
      <c r="B30" s="3"/>
      <c r="C30" s="3"/>
      <c r="D30" s="3"/>
      <c r="E30" s="3"/>
      <c r="F30" s="3"/>
      <c r="G30" s="3"/>
      <c r="I30" s="2"/>
    </row>
    <row r="31" spans="1:9" x14ac:dyDescent="0.2">
      <c r="A31" s="3"/>
      <c r="B31" s="3"/>
      <c r="C31" s="3"/>
      <c r="D31" s="3"/>
      <c r="E31" s="3"/>
      <c r="F31" s="3"/>
      <c r="G31" s="3"/>
      <c r="I31" s="2"/>
    </row>
    <row r="32" spans="1:9" ht="15.75" x14ac:dyDescent="0.25">
      <c r="A32" s="15"/>
      <c r="B32" s="3"/>
      <c r="C32" s="3"/>
      <c r="D32" s="3"/>
      <c r="E32" s="3"/>
      <c r="F32" s="3"/>
      <c r="G32" s="3"/>
      <c r="I32" s="2"/>
    </row>
    <row r="33" spans="1:10" ht="15.75" x14ac:dyDescent="0.25">
      <c r="A33" s="15"/>
      <c r="B33" s="3"/>
      <c r="C33" s="3"/>
      <c r="D33" s="3"/>
      <c r="E33" s="3"/>
      <c r="F33" s="3"/>
      <c r="G33" s="3"/>
      <c r="I33" s="2"/>
    </row>
    <row r="34" spans="1:10" x14ac:dyDescent="0.2">
      <c r="A34" s="3"/>
      <c r="B34" s="3"/>
      <c r="C34" s="3"/>
      <c r="D34" s="3"/>
      <c r="E34" s="3"/>
      <c r="F34" s="3"/>
      <c r="G34" s="3"/>
      <c r="I34" s="2"/>
    </row>
    <row r="35" spans="1:10" x14ac:dyDescent="0.2">
      <c r="A35" s="3"/>
      <c r="B35" s="3"/>
      <c r="C35" s="3"/>
      <c r="D35" s="3"/>
      <c r="E35" s="3"/>
      <c r="F35" s="3"/>
      <c r="G35" s="3"/>
      <c r="I35" s="2"/>
      <c r="J35" s="21"/>
    </row>
    <row r="36" spans="1:10" ht="15.75" x14ac:dyDescent="0.25">
      <c r="A36" s="15"/>
      <c r="B36" s="3"/>
      <c r="C36" s="3"/>
      <c r="D36" s="3"/>
      <c r="E36" s="3"/>
      <c r="F36" s="3"/>
      <c r="G36" s="3"/>
      <c r="I36" s="2"/>
    </row>
    <row r="37" spans="1:10" x14ac:dyDescent="0.2">
      <c r="A37" s="3"/>
      <c r="B37" s="3"/>
      <c r="C37" s="3"/>
      <c r="D37" s="3"/>
      <c r="E37" s="3"/>
      <c r="F37" s="3"/>
      <c r="G37" s="3"/>
      <c r="I37" s="3"/>
    </row>
    <row r="38" spans="1:10" x14ac:dyDescent="0.2">
      <c r="A38" s="3"/>
      <c r="B38" s="2"/>
      <c r="C38" s="2"/>
      <c r="D38" s="2"/>
      <c r="E38" s="3"/>
      <c r="F38" s="3"/>
      <c r="G38" s="3"/>
      <c r="I38" s="3"/>
    </row>
    <row r="39" spans="1:10" x14ac:dyDescent="0.2">
      <c r="A39" s="2"/>
      <c r="B39" s="2"/>
      <c r="C39" s="2"/>
      <c r="D39" s="2"/>
      <c r="E39" s="3"/>
      <c r="F39" s="3"/>
      <c r="G39" s="3"/>
      <c r="I39" s="3"/>
    </row>
    <row r="40" spans="1:10" x14ac:dyDescent="0.2">
      <c r="A40" s="2"/>
      <c r="B40" s="2"/>
      <c r="C40" s="2"/>
      <c r="D40" s="2"/>
      <c r="E40" s="3"/>
      <c r="F40" s="3"/>
      <c r="G40" s="3"/>
      <c r="I40" s="2"/>
    </row>
    <row r="41" spans="1:10" x14ac:dyDescent="0.2">
      <c r="A41" s="2"/>
      <c r="B41" s="2"/>
      <c r="C41" s="2"/>
      <c r="D41" s="2"/>
      <c r="E41" s="3"/>
      <c r="F41" s="3"/>
      <c r="G41" s="3"/>
      <c r="I41" s="2"/>
    </row>
    <row r="42" spans="1:10" x14ac:dyDescent="0.2">
      <c r="A42" s="2"/>
      <c r="B42" s="2"/>
      <c r="C42" s="2"/>
      <c r="D42" s="2"/>
      <c r="E42" s="3"/>
      <c r="F42" s="3"/>
      <c r="G42" s="3"/>
      <c r="I42" s="2"/>
    </row>
    <row r="43" spans="1:10" x14ac:dyDescent="0.2">
      <c r="A43" s="2"/>
      <c r="B43" s="2"/>
      <c r="C43" s="2"/>
      <c r="D43" s="2"/>
      <c r="E43" s="3"/>
      <c r="F43" s="3"/>
      <c r="G43" s="3"/>
      <c r="I43" s="2"/>
    </row>
    <row r="44" spans="1:10" x14ac:dyDescent="0.2">
      <c r="A44" s="2"/>
      <c r="B44" s="2"/>
      <c r="C44" s="2"/>
      <c r="D44" s="2"/>
      <c r="E44" s="3"/>
      <c r="F44" s="3"/>
      <c r="G44" s="3"/>
      <c r="I44" s="2"/>
    </row>
    <row r="45" spans="1:10" x14ac:dyDescent="0.2">
      <c r="A45" s="2"/>
      <c r="B45" s="2"/>
      <c r="C45" s="2"/>
      <c r="D45" s="2"/>
      <c r="E45" s="3"/>
      <c r="F45" s="3"/>
      <c r="G45" s="3"/>
      <c r="I45" s="2"/>
    </row>
    <row r="46" spans="1:10" x14ac:dyDescent="0.2">
      <c r="A46" s="2"/>
      <c r="B46" s="2"/>
      <c r="C46" s="2"/>
      <c r="D46" s="2"/>
      <c r="E46" s="3"/>
      <c r="F46" s="3"/>
      <c r="G46" s="3"/>
      <c r="I46" s="2"/>
    </row>
    <row r="47" spans="1:10" x14ac:dyDescent="0.2">
      <c r="A47" s="2"/>
      <c r="B47" s="2"/>
      <c r="C47" s="2"/>
      <c r="D47" s="2"/>
      <c r="E47" s="3"/>
      <c r="F47" s="3"/>
      <c r="G47" s="3"/>
      <c r="I47" s="2"/>
    </row>
    <row r="48" spans="1:10" x14ac:dyDescent="0.2">
      <c r="A48" s="2"/>
      <c r="B48" s="2"/>
      <c r="C48" s="2"/>
      <c r="D48" s="2"/>
      <c r="E48" s="3"/>
      <c r="F48" s="3"/>
      <c r="G48" s="3"/>
      <c r="I48" s="2"/>
      <c r="J48" s="1"/>
    </row>
    <row r="49" spans="1:9" x14ac:dyDescent="0.2">
      <c r="A49" s="2"/>
      <c r="B49" s="2"/>
      <c r="C49" s="2"/>
      <c r="D49" s="2"/>
      <c r="E49" s="3"/>
      <c r="F49" s="3"/>
      <c r="G49" s="3"/>
      <c r="I49" s="3"/>
    </row>
    <row r="50" spans="1:9" x14ac:dyDescent="0.2">
      <c r="A50" s="2"/>
      <c r="B50" s="2"/>
      <c r="C50" s="2"/>
      <c r="D50" s="2"/>
      <c r="E50" s="3"/>
      <c r="F50" s="3"/>
      <c r="G50" s="3"/>
      <c r="I50" s="2"/>
    </row>
    <row r="51" spans="1:9" x14ac:dyDescent="0.2">
      <c r="A51" s="2"/>
      <c r="B51" s="2"/>
      <c r="C51" s="2"/>
      <c r="D51" s="2"/>
      <c r="E51" s="3"/>
      <c r="F51" s="3"/>
      <c r="G51" s="3"/>
      <c r="I51" s="2"/>
    </row>
    <row r="52" spans="1:9" x14ac:dyDescent="0.2">
      <c r="A52" s="2"/>
      <c r="B52" s="2"/>
      <c r="C52" s="2"/>
      <c r="D52" s="2"/>
      <c r="E52" s="3"/>
      <c r="F52" s="3"/>
      <c r="G52" s="3"/>
      <c r="I52" s="2"/>
    </row>
    <row r="53" spans="1:9" x14ac:dyDescent="0.2">
      <c r="A53" s="2"/>
      <c r="B53" s="2"/>
      <c r="C53" s="2"/>
      <c r="D53" s="2"/>
      <c r="E53" s="3"/>
      <c r="F53" s="3"/>
      <c r="G53" s="3"/>
      <c r="I53" s="3"/>
    </row>
    <row r="54" spans="1:9" x14ac:dyDescent="0.2">
      <c r="A54" s="2"/>
      <c r="B54" s="2"/>
      <c r="C54" s="2"/>
      <c r="D54" s="2"/>
      <c r="E54" s="3"/>
      <c r="F54" s="3"/>
      <c r="G54" s="3"/>
      <c r="I54" s="2"/>
    </row>
    <row r="55" spans="1:9" x14ac:dyDescent="0.2">
      <c r="A55" s="2"/>
      <c r="B55" s="2"/>
      <c r="C55" s="2"/>
      <c r="D55" s="2"/>
      <c r="E55" s="3"/>
      <c r="H55" s="3"/>
      <c r="I55" s="2"/>
    </row>
    <row r="56" spans="1:9" x14ac:dyDescent="0.2">
      <c r="A56" s="2"/>
      <c r="B56" s="2"/>
      <c r="C56" s="2"/>
      <c r="D56" s="2"/>
      <c r="F56" s="3"/>
      <c r="G56" s="3"/>
      <c r="I56" s="2"/>
    </row>
    <row r="57" spans="1:9" x14ac:dyDescent="0.2">
      <c r="A57" s="2"/>
      <c r="B57" s="2"/>
      <c r="C57" s="2"/>
      <c r="D57" s="2"/>
      <c r="E57" s="3"/>
      <c r="F57" s="3"/>
      <c r="G57" s="3"/>
      <c r="I57" s="2"/>
    </row>
    <row r="58" spans="1:9" x14ac:dyDescent="0.2">
      <c r="A58" s="2"/>
      <c r="B58" s="2"/>
      <c r="C58" s="2"/>
      <c r="D58" s="2"/>
      <c r="E58" s="3"/>
      <c r="F58" s="3"/>
      <c r="G58" s="3"/>
      <c r="I58" s="2"/>
    </row>
    <row r="59" spans="1:9" x14ac:dyDescent="0.2">
      <c r="A59" s="2"/>
      <c r="B59" s="2"/>
      <c r="C59" s="2"/>
      <c r="D59" s="2"/>
      <c r="E59" s="19"/>
      <c r="F59" s="3"/>
      <c r="G59" s="3"/>
      <c r="I59" s="2"/>
    </row>
    <row r="60" spans="1:9" x14ac:dyDescent="0.2">
      <c r="A60" s="2"/>
      <c r="B60" s="2"/>
      <c r="C60" s="2"/>
      <c r="D60" s="2"/>
      <c r="E60" s="19"/>
      <c r="F60" s="3"/>
      <c r="G60" s="3"/>
      <c r="I60" s="2"/>
    </row>
    <row r="61" spans="1:9" x14ac:dyDescent="0.2">
      <c r="A61" s="2"/>
      <c r="B61" s="2"/>
      <c r="C61" s="2"/>
      <c r="D61" s="2"/>
      <c r="E61" s="3"/>
      <c r="F61" s="3"/>
      <c r="G61" s="3"/>
      <c r="I61" s="2"/>
    </row>
    <row r="62" spans="1:9" x14ac:dyDescent="0.2">
      <c r="A62" s="2"/>
      <c r="B62" s="2"/>
      <c r="C62" s="2"/>
      <c r="D62" s="2"/>
      <c r="E62" s="3"/>
      <c r="F62" s="3"/>
      <c r="G62" s="3"/>
      <c r="I62" s="2"/>
    </row>
    <row r="63" spans="1:9" x14ac:dyDescent="0.2">
      <c r="A63" s="2"/>
      <c r="B63" s="2"/>
      <c r="C63" s="2"/>
      <c r="D63" s="2"/>
      <c r="E63" s="3"/>
      <c r="F63" s="3"/>
      <c r="G63" s="3"/>
      <c r="I63" s="2"/>
    </row>
    <row r="64" spans="1:9" x14ac:dyDescent="0.2">
      <c r="A64" s="2"/>
      <c r="B64" s="2"/>
      <c r="C64" s="2"/>
      <c r="D64" s="2"/>
      <c r="E64" s="3"/>
      <c r="F64" s="3"/>
      <c r="G64" s="3"/>
      <c r="I64" s="2"/>
    </row>
    <row r="65" spans="1:9" x14ac:dyDescent="0.2">
      <c r="A65" s="2"/>
      <c r="B65" s="2"/>
      <c r="C65" s="2"/>
      <c r="D65" s="2"/>
      <c r="E65" s="3"/>
      <c r="F65" s="3"/>
      <c r="G65" s="3"/>
      <c r="I65" s="2"/>
    </row>
    <row r="66" spans="1:9" x14ac:dyDescent="0.2">
      <c r="A66" s="2"/>
      <c r="B66" s="2"/>
      <c r="C66" s="2"/>
      <c r="D66" s="2"/>
      <c r="E66" s="3"/>
      <c r="F66" s="3"/>
      <c r="G66" s="3"/>
      <c r="H66" s="3"/>
      <c r="I66" s="2"/>
    </row>
    <row r="67" spans="1:9" x14ac:dyDescent="0.2">
      <c r="A67" s="2"/>
      <c r="B67" s="2"/>
      <c r="C67" s="2"/>
      <c r="D67" s="2"/>
      <c r="E67" s="3"/>
      <c r="F67" s="3"/>
      <c r="G67" s="3"/>
      <c r="H67" s="3"/>
      <c r="I67" s="2"/>
    </row>
    <row r="68" spans="1:9" x14ac:dyDescent="0.2">
      <c r="A68" s="2"/>
      <c r="B68" s="2"/>
      <c r="C68" s="2"/>
      <c r="D68" s="2"/>
      <c r="E68" s="3"/>
      <c r="F68" s="3"/>
      <c r="G68" s="3"/>
      <c r="H68" s="3"/>
      <c r="I68" s="2"/>
    </row>
    <row r="69" spans="1:9" x14ac:dyDescent="0.2">
      <c r="A69" s="2"/>
      <c r="B69" s="2"/>
      <c r="C69" s="2"/>
      <c r="D69" s="2"/>
      <c r="E69" s="3"/>
      <c r="F69" s="3"/>
      <c r="G69" s="3"/>
      <c r="H69" s="3"/>
      <c r="I69" s="2"/>
    </row>
    <row r="70" spans="1:9" x14ac:dyDescent="0.2">
      <c r="A70" s="2"/>
      <c r="B70" s="2"/>
      <c r="C70" s="2"/>
      <c r="D70" s="2"/>
      <c r="E70" s="3"/>
      <c r="F70" s="3"/>
      <c r="G70" s="3"/>
      <c r="H70" s="3"/>
      <c r="I70" s="2"/>
    </row>
    <row r="71" spans="1:9" x14ac:dyDescent="0.2">
      <c r="A71" s="2"/>
      <c r="B71" s="2"/>
      <c r="C71" s="2"/>
      <c r="D71" s="2"/>
      <c r="E71" s="3"/>
      <c r="F71" s="3"/>
      <c r="G71" s="3"/>
      <c r="H71" s="3"/>
      <c r="I71" s="2"/>
    </row>
    <row r="72" spans="1:9" x14ac:dyDescent="0.2">
      <c r="A72" s="2"/>
      <c r="B72" s="2"/>
      <c r="C72" s="2"/>
      <c r="D72" s="2"/>
      <c r="E72" s="3"/>
      <c r="F72" s="3"/>
      <c r="G72" s="3"/>
      <c r="H72" s="3"/>
      <c r="I72" s="2"/>
    </row>
    <row r="73" spans="1:9" x14ac:dyDescent="0.2">
      <c r="A73" s="2"/>
      <c r="B73" s="2"/>
      <c r="C73" s="2"/>
      <c r="D73" s="2"/>
      <c r="E73" s="3"/>
      <c r="F73" s="3"/>
      <c r="G73" s="3"/>
      <c r="H73" s="3"/>
      <c r="I73" s="2"/>
    </row>
    <row r="74" spans="1:9" x14ac:dyDescent="0.2">
      <c r="A74" s="2"/>
      <c r="B74" s="2"/>
      <c r="C74" s="2"/>
      <c r="D74" s="2"/>
      <c r="E74" s="3"/>
      <c r="F74" s="3"/>
      <c r="G74" s="3"/>
      <c r="H74" s="3"/>
      <c r="I74" s="2"/>
    </row>
    <row r="75" spans="1:9" x14ac:dyDescent="0.2">
      <c r="A75" s="2"/>
      <c r="B75" s="2"/>
      <c r="C75" s="2"/>
      <c r="D75" s="2"/>
      <c r="E75" s="3"/>
      <c r="F75" s="3"/>
      <c r="G75" s="3"/>
      <c r="H75" s="3"/>
      <c r="I75" s="2"/>
    </row>
    <row r="76" spans="1:9" x14ac:dyDescent="0.2">
      <c r="A76" s="2"/>
      <c r="B76" s="2"/>
      <c r="C76" s="2"/>
      <c r="D76" s="2"/>
      <c r="E76" s="3"/>
      <c r="F76" s="3"/>
      <c r="G76" s="3"/>
      <c r="H76" s="3"/>
      <c r="I76" s="2"/>
    </row>
    <row r="77" spans="1:9" x14ac:dyDescent="0.2">
      <c r="A77" s="2"/>
      <c r="B77" s="2"/>
      <c r="C77" s="2"/>
      <c r="D77" s="2"/>
      <c r="E77" s="3"/>
      <c r="F77" s="3"/>
      <c r="G77" s="3"/>
      <c r="H77" s="3"/>
      <c r="I77" s="2"/>
    </row>
    <row r="78" spans="1:9" x14ac:dyDescent="0.2">
      <c r="A78" s="2"/>
      <c r="B78" s="2"/>
      <c r="C78" s="2"/>
      <c r="D78" s="2"/>
      <c r="E78" s="3"/>
      <c r="F78" s="17"/>
      <c r="G78" s="3"/>
      <c r="H78" s="4"/>
      <c r="I78" s="2"/>
    </row>
    <row r="79" spans="1:9" x14ac:dyDescent="0.2">
      <c r="A79" s="2"/>
      <c r="B79" s="2"/>
      <c r="C79" s="2"/>
      <c r="D79" s="2"/>
      <c r="E79" s="17"/>
      <c r="F79" s="17"/>
      <c r="G79" s="3"/>
      <c r="H79" s="4"/>
      <c r="I79" s="2"/>
    </row>
    <row r="80" spans="1:9" x14ac:dyDescent="0.2">
      <c r="A80" s="2"/>
      <c r="B80" s="2"/>
      <c r="C80" s="2"/>
      <c r="D80" s="2"/>
      <c r="E80" s="3"/>
      <c r="F80" s="18"/>
      <c r="G80" s="3"/>
      <c r="H80" s="4"/>
      <c r="I80" s="2"/>
    </row>
    <row r="81" spans="1:9" x14ac:dyDescent="0.2">
      <c r="A81" s="2"/>
      <c r="B81" s="2"/>
      <c r="C81" s="2"/>
      <c r="D81" s="2"/>
      <c r="E81" s="17"/>
      <c r="F81" s="3"/>
      <c r="G81" s="3"/>
      <c r="H81" s="4"/>
      <c r="I81" s="2"/>
    </row>
    <row r="82" spans="1:9" x14ac:dyDescent="0.2">
      <c r="A82" s="2"/>
      <c r="B82" s="2"/>
      <c r="C82" s="2"/>
      <c r="D82" s="2"/>
      <c r="E82" s="3"/>
      <c r="F82" s="3"/>
      <c r="G82" s="3"/>
      <c r="H82" s="3"/>
      <c r="I82" s="2"/>
    </row>
    <row r="83" spans="1:9" x14ac:dyDescent="0.2">
      <c r="A83" s="2"/>
      <c r="B83" s="2"/>
      <c r="C83" s="2"/>
      <c r="D83" s="2"/>
      <c r="E83" s="3"/>
      <c r="F83" s="3"/>
      <c r="G83" s="3"/>
      <c r="H83" s="3"/>
      <c r="I83" s="2"/>
    </row>
    <row r="84" spans="1:9" x14ac:dyDescent="0.2">
      <c r="A84" s="2"/>
      <c r="B84" s="2"/>
      <c r="C84" s="2"/>
      <c r="D84" s="2"/>
      <c r="E84" s="3"/>
      <c r="F84" s="3"/>
      <c r="G84" s="3"/>
      <c r="H84" s="3"/>
      <c r="I84" s="2"/>
    </row>
    <row r="85" spans="1:9" x14ac:dyDescent="0.2">
      <c r="A85" s="2"/>
      <c r="B85" s="2"/>
      <c r="C85" s="2"/>
      <c r="D85" s="2"/>
      <c r="E85" s="3"/>
      <c r="F85" s="3"/>
      <c r="G85" s="3"/>
      <c r="H85" s="3"/>
      <c r="I85" s="2"/>
    </row>
    <row r="86" spans="1:9" x14ac:dyDescent="0.2">
      <c r="A86" s="2"/>
      <c r="B86" s="2"/>
      <c r="C86" s="2"/>
      <c r="D86" s="2"/>
      <c r="E86" s="3"/>
      <c r="F86" s="3"/>
      <c r="G86" s="3"/>
      <c r="H86" s="3"/>
      <c r="I86" s="2"/>
    </row>
    <row r="87" spans="1:9" x14ac:dyDescent="0.2">
      <c r="A87" s="2"/>
      <c r="B87" s="2"/>
      <c r="C87" s="2"/>
      <c r="D87" s="2"/>
      <c r="E87" s="3"/>
      <c r="F87" s="3"/>
      <c r="G87" s="3"/>
      <c r="H87" s="3"/>
      <c r="I87" s="2"/>
    </row>
    <row r="88" spans="1:9" x14ac:dyDescent="0.2">
      <c r="A88" s="2"/>
      <c r="B88" s="2"/>
      <c r="C88" s="2"/>
      <c r="D88" s="2"/>
      <c r="E88" s="3"/>
      <c r="F88" s="3"/>
      <c r="G88" s="3"/>
      <c r="H88" s="3"/>
      <c r="I88" s="2"/>
    </row>
    <row r="89" spans="1:9" x14ac:dyDescent="0.2">
      <c r="A89" s="2"/>
      <c r="B89" s="2"/>
      <c r="C89" s="2"/>
      <c r="D89" s="2"/>
      <c r="E89" s="3"/>
      <c r="F89" s="3"/>
      <c r="G89" s="3"/>
      <c r="H89" s="3"/>
      <c r="I89" s="2"/>
    </row>
    <row r="90" spans="1:9" x14ac:dyDescent="0.2">
      <c r="A90" s="2"/>
      <c r="B90" s="2"/>
      <c r="C90" s="2"/>
      <c r="D90" s="2"/>
      <c r="E90" s="3"/>
      <c r="F90" s="2"/>
      <c r="G90" s="2"/>
      <c r="H90" s="3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">
      <c r="A246" s="2"/>
      <c r="E246" s="2"/>
      <c r="F246" s="2"/>
      <c r="G246" s="2"/>
      <c r="H246" s="2"/>
      <c r="I246" s="2"/>
    </row>
    <row r="247" spans="1:9" x14ac:dyDescent="0.2">
      <c r="E247" s="2"/>
      <c r="F247" s="2"/>
      <c r="G247" s="2"/>
      <c r="H247" s="2"/>
      <c r="I247" s="2"/>
    </row>
    <row r="248" spans="1:9" x14ac:dyDescent="0.2">
      <c r="E248" s="2"/>
      <c r="F248" s="2"/>
      <c r="G248" s="2"/>
      <c r="H248" s="2"/>
      <c r="I248" s="2"/>
    </row>
    <row r="249" spans="1:9" x14ac:dyDescent="0.2">
      <c r="E249" s="2"/>
      <c r="F249" s="2"/>
      <c r="G249" s="2"/>
      <c r="H249" s="2"/>
      <c r="I249" s="2"/>
    </row>
    <row r="250" spans="1:9" x14ac:dyDescent="0.2">
      <c r="E250" s="2"/>
      <c r="F250" s="2"/>
      <c r="G250" s="2"/>
      <c r="H250" s="2"/>
      <c r="I250" s="2"/>
    </row>
    <row r="251" spans="1:9" x14ac:dyDescent="0.2">
      <c r="E251" s="2"/>
      <c r="F251" s="2"/>
      <c r="G251" s="2"/>
      <c r="H251" s="2"/>
      <c r="I251" s="2"/>
    </row>
    <row r="252" spans="1:9" x14ac:dyDescent="0.2">
      <c r="E252" s="2"/>
      <c r="F252" s="2"/>
      <c r="G252" s="2"/>
      <c r="H252" s="2"/>
      <c r="I252" s="2"/>
    </row>
    <row r="253" spans="1:9" x14ac:dyDescent="0.2">
      <c r="E253" s="2"/>
      <c r="F253" s="2"/>
      <c r="G253" s="2"/>
      <c r="H253" s="2"/>
      <c r="I253" s="2"/>
    </row>
    <row r="254" spans="1:9" x14ac:dyDescent="0.2">
      <c r="E254" s="2"/>
      <c r="F254" s="2"/>
      <c r="G254" s="2"/>
      <c r="H254" s="2"/>
      <c r="I254" s="2"/>
    </row>
    <row r="255" spans="1:9" x14ac:dyDescent="0.2">
      <c r="E255" s="2"/>
      <c r="F255" s="2"/>
      <c r="G255" s="2"/>
      <c r="H255" s="2"/>
      <c r="I255" s="2"/>
    </row>
    <row r="256" spans="1:9" x14ac:dyDescent="0.2">
      <c r="E256" s="2"/>
      <c r="F256" s="2"/>
      <c r="G256" s="2"/>
      <c r="H256" s="2"/>
      <c r="I256" s="2"/>
    </row>
    <row r="257" spans="5:9" x14ac:dyDescent="0.2">
      <c r="E257" s="2"/>
      <c r="F257" s="2"/>
      <c r="G257" s="2"/>
      <c r="H257" s="2"/>
      <c r="I257" s="2"/>
    </row>
    <row r="258" spans="5:9" x14ac:dyDescent="0.2">
      <c r="E258" s="2"/>
      <c r="F258" s="2"/>
      <c r="G258" s="2"/>
      <c r="H258" s="2"/>
      <c r="I258" s="2"/>
    </row>
    <row r="259" spans="5:9" x14ac:dyDescent="0.2">
      <c r="E259" s="2"/>
      <c r="F259" s="2"/>
      <c r="G259" s="2"/>
      <c r="H259" s="2"/>
      <c r="I259" s="2"/>
    </row>
    <row r="260" spans="5:9" x14ac:dyDescent="0.2">
      <c r="E260" s="2"/>
      <c r="F260" s="2"/>
      <c r="G260" s="2"/>
      <c r="H260" s="2"/>
      <c r="I260" s="2"/>
    </row>
    <row r="261" spans="5:9" x14ac:dyDescent="0.2">
      <c r="E261" s="2"/>
      <c r="F261" s="2"/>
      <c r="G261" s="2"/>
      <c r="H261" s="2"/>
      <c r="I261" s="2"/>
    </row>
    <row r="262" spans="5:9" x14ac:dyDescent="0.2">
      <c r="E262" s="2"/>
      <c r="F262" s="2"/>
      <c r="G262" s="2"/>
      <c r="H262" s="2"/>
      <c r="I262" s="2"/>
    </row>
    <row r="263" spans="5:9" x14ac:dyDescent="0.2">
      <c r="E263" s="2"/>
      <c r="F263" s="2"/>
      <c r="G263" s="2"/>
      <c r="H263" s="2"/>
      <c r="I263" s="2"/>
    </row>
    <row r="264" spans="5:9" x14ac:dyDescent="0.2">
      <c r="E264" s="2"/>
      <c r="F264" s="2"/>
      <c r="G264" s="2"/>
      <c r="H264" s="2"/>
      <c r="I264" s="2"/>
    </row>
    <row r="265" spans="5:9" x14ac:dyDescent="0.2">
      <c r="E265" s="2"/>
      <c r="F265" s="2"/>
      <c r="G265" s="2"/>
      <c r="H265" s="2"/>
      <c r="I265" s="2"/>
    </row>
    <row r="266" spans="5:9" x14ac:dyDescent="0.2">
      <c r="E266" s="2"/>
      <c r="F266" s="2"/>
      <c r="G266" s="2"/>
      <c r="H266" s="2"/>
      <c r="I266" s="2"/>
    </row>
    <row r="267" spans="5:9" x14ac:dyDescent="0.2">
      <c r="E267" s="2"/>
      <c r="F267" s="2"/>
      <c r="G267" s="2"/>
      <c r="H267" s="2"/>
      <c r="I267" s="2"/>
    </row>
    <row r="268" spans="5:9" x14ac:dyDescent="0.2">
      <c r="E268" s="2"/>
      <c r="F268" s="2"/>
      <c r="G268" s="2"/>
      <c r="H268" s="2"/>
      <c r="I268" s="2"/>
    </row>
    <row r="269" spans="5:9" x14ac:dyDescent="0.2">
      <c r="E269" s="2"/>
      <c r="F269" s="2"/>
      <c r="G269" s="2"/>
      <c r="H269" s="2"/>
      <c r="I269" s="2"/>
    </row>
    <row r="270" spans="5:9" x14ac:dyDescent="0.2">
      <c r="E270" s="2"/>
      <c r="F270" s="2"/>
      <c r="G270" s="2"/>
      <c r="H270" s="2"/>
      <c r="I270" s="2"/>
    </row>
    <row r="271" spans="5:9" x14ac:dyDescent="0.2">
      <c r="E271" s="2"/>
      <c r="F271" s="2"/>
      <c r="G271" s="2"/>
      <c r="H271" s="2"/>
      <c r="I271" s="2"/>
    </row>
    <row r="272" spans="5:9" x14ac:dyDescent="0.2">
      <c r="E272" s="2"/>
      <c r="F272" s="2"/>
      <c r="G272" s="2"/>
      <c r="H272" s="2"/>
      <c r="I272" s="2"/>
    </row>
    <row r="273" spans="5:9" x14ac:dyDescent="0.2">
      <c r="E273" s="2"/>
      <c r="F273" s="2"/>
      <c r="G273" s="2"/>
      <c r="H273" s="2"/>
      <c r="I273" s="2"/>
    </row>
    <row r="274" spans="5:9" x14ac:dyDescent="0.2">
      <c r="E274" s="2"/>
      <c r="F274" s="2"/>
      <c r="G274" s="2"/>
      <c r="H274" s="2"/>
      <c r="I274" s="2"/>
    </row>
    <row r="275" spans="5:9" x14ac:dyDescent="0.2">
      <c r="E275" s="2"/>
      <c r="F275" s="2"/>
      <c r="G275" s="2"/>
      <c r="H275" s="2"/>
      <c r="I275" s="2"/>
    </row>
    <row r="276" spans="5:9" x14ac:dyDescent="0.2">
      <c r="E276" s="2"/>
      <c r="F276" s="2"/>
      <c r="G276" s="2"/>
      <c r="H276" s="2"/>
      <c r="I276" s="2"/>
    </row>
    <row r="277" spans="5:9" x14ac:dyDescent="0.2">
      <c r="E277" s="2"/>
      <c r="F277" s="2"/>
      <c r="G277" s="2"/>
      <c r="H277" s="2"/>
      <c r="I277" s="2"/>
    </row>
    <row r="278" spans="5:9" x14ac:dyDescent="0.2">
      <c r="E278" s="2"/>
      <c r="F278" s="2"/>
      <c r="G278" s="2"/>
      <c r="H278" s="2"/>
      <c r="I278" s="2"/>
    </row>
    <row r="279" spans="5:9" x14ac:dyDescent="0.2">
      <c r="E279" s="2"/>
      <c r="F279" s="2"/>
      <c r="G279" s="2"/>
      <c r="H279" s="2"/>
      <c r="I279" s="2"/>
    </row>
    <row r="280" spans="5:9" x14ac:dyDescent="0.2">
      <c r="E280" s="2"/>
      <c r="F280" s="2"/>
      <c r="G280" s="2"/>
      <c r="H280" s="2"/>
      <c r="I280" s="2"/>
    </row>
    <row r="281" spans="5:9" x14ac:dyDescent="0.2">
      <c r="E281" s="2"/>
      <c r="F281" s="2"/>
      <c r="G281" s="2"/>
      <c r="H281" s="2"/>
      <c r="I281" s="2"/>
    </row>
    <row r="282" spans="5:9" x14ac:dyDescent="0.2">
      <c r="E282" s="2"/>
      <c r="F282" s="2"/>
      <c r="G282" s="2"/>
      <c r="H282" s="2"/>
      <c r="I282" s="2"/>
    </row>
    <row r="283" spans="5:9" x14ac:dyDescent="0.2">
      <c r="E283" s="2"/>
      <c r="F283" s="2"/>
      <c r="G283" s="2"/>
      <c r="H283" s="2"/>
      <c r="I283" s="2"/>
    </row>
    <row r="284" spans="5:9" x14ac:dyDescent="0.2">
      <c r="E284" s="2"/>
      <c r="F284" s="2"/>
      <c r="G284" s="2"/>
      <c r="H284" s="2"/>
      <c r="I284" s="2"/>
    </row>
    <row r="285" spans="5:9" x14ac:dyDescent="0.2">
      <c r="E285" s="2"/>
      <c r="F285" s="2"/>
      <c r="G285" s="2"/>
      <c r="H285" s="2"/>
      <c r="I285" s="2"/>
    </row>
    <row r="286" spans="5:9" x14ac:dyDescent="0.2">
      <c r="E286" s="2"/>
      <c r="F286" s="2"/>
      <c r="G286" s="2"/>
      <c r="H286" s="2"/>
      <c r="I286" s="2"/>
    </row>
    <row r="287" spans="5:9" x14ac:dyDescent="0.2">
      <c r="E287" s="2"/>
      <c r="F287" s="2"/>
      <c r="G287" s="2"/>
      <c r="H287" s="2"/>
      <c r="I287" s="2"/>
    </row>
    <row r="288" spans="5:9" x14ac:dyDescent="0.2">
      <c r="E288" s="2"/>
      <c r="F288" s="2"/>
      <c r="G288" s="2"/>
      <c r="H288" s="2"/>
      <c r="I288" s="2"/>
    </row>
    <row r="289" spans="5:9" x14ac:dyDescent="0.2">
      <c r="E289" s="2"/>
      <c r="F289" s="2"/>
      <c r="G289" s="2"/>
      <c r="H289" s="2"/>
      <c r="I289" s="2"/>
    </row>
    <row r="290" spans="5:9" x14ac:dyDescent="0.2">
      <c r="E290" s="2"/>
      <c r="F290" s="2"/>
      <c r="G290" s="2"/>
      <c r="H290" s="2"/>
      <c r="I290" s="2"/>
    </row>
    <row r="291" spans="5:9" x14ac:dyDescent="0.2">
      <c r="E291" s="2"/>
      <c r="F291" s="2"/>
      <c r="G291" s="2"/>
      <c r="H291" s="2"/>
      <c r="I291" s="2"/>
    </row>
    <row r="292" spans="5:9" x14ac:dyDescent="0.2">
      <c r="E292" s="2"/>
      <c r="F292" s="2"/>
      <c r="G292" s="2"/>
      <c r="H292" s="2"/>
      <c r="I292" s="2"/>
    </row>
    <row r="293" spans="5:9" x14ac:dyDescent="0.2">
      <c r="E293" s="2"/>
      <c r="F293" s="2"/>
      <c r="G293" s="2"/>
      <c r="H293" s="2"/>
      <c r="I293" s="2"/>
    </row>
    <row r="294" spans="5:9" x14ac:dyDescent="0.2">
      <c r="E294" s="2"/>
      <c r="F294" s="2"/>
      <c r="G294" s="2"/>
      <c r="H294" s="2"/>
      <c r="I294" s="2"/>
    </row>
    <row r="295" spans="5:9" x14ac:dyDescent="0.2">
      <c r="E295" s="2"/>
      <c r="F295" s="2"/>
      <c r="G295" s="2"/>
      <c r="H295" s="2"/>
      <c r="I295" s="2"/>
    </row>
    <row r="296" spans="5:9" x14ac:dyDescent="0.2">
      <c r="E296" s="2"/>
      <c r="F296" s="2"/>
      <c r="G296" s="2"/>
      <c r="H296" s="2"/>
      <c r="I296" s="2"/>
    </row>
    <row r="297" spans="5:9" x14ac:dyDescent="0.2">
      <c r="E297" s="2"/>
      <c r="F297" s="2"/>
      <c r="G297" s="2"/>
      <c r="H297" s="2"/>
    </row>
    <row r="298" spans="5:9" x14ac:dyDescent="0.2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4"/>
  <sheetViews>
    <sheetView showGridLines="0" workbookViewId="0">
      <selection activeCell="B14" sqref="B14"/>
    </sheetView>
  </sheetViews>
  <sheetFormatPr defaultRowHeight="12.75" x14ac:dyDescent="0.2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 x14ac:dyDescent="0.3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 x14ac:dyDescent="0.4">
      <c r="A2" s="136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 x14ac:dyDescent="0.35">
      <c r="A3" s="82"/>
      <c r="B3" s="122" t="s">
        <v>15</v>
      </c>
      <c r="C3" s="123"/>
      <c r="D3" s="80"/>
      <c r="E3" s="77"/>
      <c r="F3" s="81"/>
    </row>
    <row r="4" spans="1:10" ht="25.5" thickBot="1" x14ac:dyDescent="0.4">
      <c r="A4" s="82"/>
      <c r="B4" s="124" t="s">
        <v>71</v>
      </c>
      <c r="C4" s="125"/>
      <c r="D4" s="100"/>
      <c r="E4" s="77"/>
      <c r="F4" s="83"/>
    </row>
    <row r="5" spans="1:10" ht="23.25" x14ac:dyDescent="0.3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 x14ac:dyDescent="0.3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 x14ac:dyDescent="0.3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 x14ac:dyDescent="0.35">
      <c r="A8" s="83" t="s">
        <v>53</v>
      </c>
      <c r="B8" s="119" t="s">
        <v>62</v>
      </c>
      <c r="C8" s="120" t="s">
        <v>66</v>
      </c>
      <c r="D8" s="121" t="s">
        <v>63</v>
      </c>
      <c r="E8" s="82"/>
      <c r="F8" s="126" t="s">
        <v>9</v>
      </c>
    </row>
    <row r="9" spans="1:10" ht="24" thickBot="1" x14ac:dyDescent="0.4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 x14ac:dyDescent="0.35">
      <c r="A10" s="137" t="s">
        <v>4</v>
      </c>
      <c r="B10" s="127">
        <v>0</v>
      </c>
      <c r="C10" s="128">
        <v>84.9</v>
      </c>
      <c r="D10" s="129">
        <f>B10*C10</f>
        <v>0</v>
      </c>
      <c r="E10" s="130"/>
      <c r="F10" s="131">
        <f>(D10)*0.4536</f>
        <v>0</v>
      </c>
    </row>
    <row r="11" spans="1:10" ht="21" thickBot="1" x14ac:dyDescent="0.35">
      <c r="A11" s="137"/>
      <c r="B11" s="132"/>
      <c r="C11" s="128"/>
      <c r="D11" s="132"/>
      <c r="E11" s="130"/>
      <c r="F11" s="147"/>
    </row>
    <row r="12" spans="1:10" ht="21" thickBot="1" x14ac:dyDescent="0.35">
      <c r="A12" s="137" t="s">
        <v>5</v>
      </c>
      <c r="B12" s="127">
        <v>0</v>
      </c>
      <c r="C12" s="128">
        <v>84.9</v>
      </c>
      <c r="D12" s="129">
        <f t="shared" ref="D12:D14" si="0">B12*C12</f>
        <v>0</v>
      </c>
      <c r="E12" s="130"/>
      <c r="F12" s="131">
        <f t="shared" ref="F12:F14" si="1">(D12)*0.4536</f>
        <v>0</v>
      </c>
    </row>
    <row r="13" spans="1:10" ht="21" thickBot="1" x14ac:dyDescent="0.35">
      <c r="A13" s="137"/>
      <c r="B13" s="132"/>
      <c r="C13" s="128"/>
      <c r="D13" s="132"/>
      <c r="E13" s="130"/>
      <c r="F13" s="147"/>
    </row>
    <row r="14" spans="1:10" ht="20.25" x14ac:dyDescent="0.3">
      <c r="A14" s="137" t="s">
        <v>6</v>
      </c>
      <c r="B14" s="127">
        <v>0</v>
      </c>
      <c r="C14" s="128">
        <v>84.9</v>
      </c>
      <c r="D14" s="129">
        <f t="shared" si="0"/>
        <v>0</v>
      </c>
      <c r="E14" s="130"/>
      <c r="F14" s="131">
        <f t="shared" si="1"/>
        <v>0</v>
      </c>
    </row>
    <row r="15" spans="1:10" ht="14.45" customHeight="1" x14ac:dyDescent="0.35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 x14ac:dyDescent="0.35">
      <c r="A16" s="85"/>
      <c r="B16" s="86"/>
      <c r="C16" s="134" t="s">
        <v>1</v>
      </c>
      <c r="D16" s="133" t="s">
        <v>33</v>
      </c>
      <c r="E16" s="7"/>
      <c r="F16" s="86"/>
      <c r="I16" s="2"/>
    </row>
    <row r="17" spans="1:9" ht="16.149999999999999" customHeight="1" x14ac:dyDescent="0.35">
      <c r="A17" s="87"/>
      <c r="B17" s="88"/>
      <c r="C17" s="135" t="s">
        <v>1</v>
      </c>
      <c r="D17" s="90" t="s">
        <v>34</v>
      </c>
      <c r="E17" s="85"/>
      <c r="F17" s="85"/>
      <c r="G17" s="3"/>
      <c r="I17" s="2"/>
    </row>
    <row r="18" spans="1:9" ht="18.600000000000001" customHeight="1" x14ac:dyDescent="0.35">
      <c r="A18" s="91" t="s">
        <v>37</v>
      </c>
      <c r="B18" s="7"/>
      <c r="E18" s="85"/>
      <c r="F18" s="7"/>
      <c r="G18" s="3"/>
      <c r="I18" s="2"/>
    </row>
    <row r="19" spans="1:9" ht="23.25" x14ac:dyDescent="0.3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 x14ac:dyDescent="0.3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 x14ac:dyDescent="0.35">
      <c r="A21" s="91" t="s">
        <v>74</v>
      </c>
      <c r="B21" s="7"/>
      <c r="C21" s="7"/>
      <c r="D21" s="7"/>
      <c r="E21" s="7"/>
      <c r="F21" s="7"/>
      <c r="G21" s="3"/>
      <c r="I21" s="2"/>
    </row>
    <row r="22" spans="1:9" ht="23.25" x14ac:dyDescent="0.35">
      <c r="A22" s="89"/>
      <c r="B22" s="7"/>
      <c r="C22" s="7"/>
      <c r="D22" s="7"/>
      <c r="E22" s="7"/>
      <c r="F22" s="7"/>
    </row>
    <row r="34" spans="9:9" x14ac:dyDescent="0.2">
      <c r="I34" s="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workbookViewId="0">
      <selection activeCell="C26" sqref="C26"/>
    </sheetView>
  </sheetViews>
  <sheetFormatPr defaultRowHeight="12.75" x14ac:dyDescent="0.2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 x14ac:dyDescent="0.3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 x14ac:dyDescent="0.2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 x14ac:dyDescent="0.2">
      <c r="A3" s="41"/>
      <c r="B3" s="41"/>
      <c r="C3" s="41"/>
      <c r="D3" s="41"/>
      <c r="E3" s="63" t="s">
        <v>39</v>
      </c>
      <c r="F3" s="63" t="s">
        <v>39</v>
      </c>
    </row>
    <row r="4" spans="1:8" ht="15.75" x14ac:dyDescent="0.2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 x14ac:dyDescent="0.3">
      <c r="A5" s="63" t="s">
        <v>48</v>
      </c>
      <c r="B5" s="63"/>
      <c r="C5" s="34">
        <f>'INPUT Solids Weight'!G10+'INPUT Solids Volume'!F10</f>
        <v>0</v>
      </c>
      <c r="D5" s="70"/>
      <c r="E5" s="63" t="s">
        <v>36</v>
      </c>
      <c r="F5" s="63" t="s">
        <v>19</v>
      </c>
    </row>
    <row r="6" spans="1:8" ht="18.75" x14ac:dyDescent="0.3">
      <c r="A6" s="65" t="s">
        <v>38</v>
      </c>
      <c r="B6" s="63"/>
      <c r="C6" s="35">
        <f>C5*'Nutrient Values from MS4 Study'!C6/1000000</f>
        <v>0</v>
      </c>
      <c r="D6" s="70"/>
      <c r="E6" s="35">
        <f>SUM(C6:C6)</f>
        <v>0</v>
      </c>
      <c r="F6" s="35">
        <f>E6*2.205</f>
        <v>0</v>
      </c>
    </row>
    <row r="7" spans="1:8" ht="18.75" x14ac:dyDescent="0.3">
      <c r="A7" s="63"/>
      <c r="B7" s="63"/>
      <c r="C7" s="72"/>
      <c r="D7" s="70"/>
      <c r="E7" s="70"/>
      <c r="F7" s="70"/>
    </row>
    <row r="8" spans="1:8" ht="18.75" x14ac:dyDescent="0.3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 x14ac:dyDescent="0.3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 x14ac:dyDescent="0.3">
      <c r="A10" s="63"/>
      <c r="B10" s="63"/>
      <c r="C10" s="72"/>
      <c r="D10" s="70"/>
      <c r="E10" s="70"/>
      <c r="F10" s="70"/>
    </row>
    <row r="11" spans="1:8" ht="18.75" x14ac:dyDescent="0.3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 x14ac:dyDescent="0.3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 x14ac:dyDescent="0.25">
      <c r="A13" s="65"/>
      <c r="B13" s="63"/>
      <c r="C13" s="67"/>
      <c r="D13" s="41"/>
      <c r="E13" s="41"/>
      <c r="F13" s="41"/>
    </row>
    <row r="14" spans="1:8" ht="19.5" thickBot="1" x14ac:dyDescent="0.35">
      <c r="C14" s="67"/>
      <c r="D14" s="65" t="s">
        <v>67</v>
      </c>
      <c r="E14" s="106">
        <f>SUM(E6:E13)</f>
        <v>0</v>
      </c>
      <c r="F14" s="105"/>
    </row>
    <row r="15" spans="1:8" ht="19.5" thickBot="1" x14ac:dyDescent="0.35">
      <c r="B15" s="66"/>
      <c r="C15" s="67"/>
      <c r="D15" s="65" t="s">
        <v>41</v>
      </c>
      <c r="E15" s="41"/>
      <c r="F15" s="106">
        <f>SUM(F6:F14)</f>
        <v>0</v>
      </c>
    </row>
    <row r="16" spans="1:8" ht="15" x14ac:dyDescent="0.2">
      <c r="A16" s="41"/>
      <c r="B16" s="63"/>
      <c r="C16" s="41"/>
      <c r="D16" s="41"/>
      <c r="E16" s="41"/>
      <c r="F16" s="41"/>
    </row>
    <row r="17" spans="1:9" ht="15" x14ac:dyDescent="0.2">
      <c r="A17" s="63"/>
      <c r="B17" s="63"/>
      <c r="C17" s="67"/>
      <c r="D17" s="41"/>
      <c r="E17" s="63" t="s">
        <v>42</v>
      </c>
      <c r="F17" s="63" t="s">
        <v>42</v>
      </c>
    </row>
    <row r="18" spans="1:9" ht="15.75" x14ac:dyDescent="0.2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 x14ac:dyDescent="0.3">
      <c r="A19" s="63" t="s">
        <v>48</v>
      </c>
      <c r="B19" s="63"/>
      <c r="C19" s="34">
        <f>'INPUT Solids Weight'!G10+'INPUT Solids Volume'!F10</f>
        <v>0</v>
      </c>
      <c r="D19" s="41"/>
      <c r="E19" s="63" t="s">
        <v>36</v>
      </c>
      <c r="F19" s="63" t="s">
        <v>19</v>
      </c>
    </row>
    <row r="20" spans="1:9" ht="18.75" x14ac:dyDescent="0.3">
      <c r="A20" s="65" t="s">
        <v>43</v>
      </c>
      <c r="B20" s="63"/>
      <c r="C20" s="37">
        <f>C19*'Nutrient Values from MS4 Study'!D6/1000000</f>
        <v>0</v>
      </c>
      <c r="D20" s="41"/>
      <c r="E20" s="37">
        <f>SUM(C20:D20)</f>
        <v>0</v>
      </c>
      <c r="F20" s="35">
        <f>E20*2.205</f>
        <v>0</v>
      </c>
      <c r="I20" s="24"/>
    </row>
    <row r="21" spans="1:9" ht="15" x14ac:dyDescent="0.2">
      <c r="A21" s="63"/>
      <c r="B21" s="63"/>
      <c r="C21" s="71"/>
      <c r="D21" s="41"/>
      <c r="E21" s="41"/>
      <c r="F21" s="41"/>
      <c r="H21" s="33"/>
    </row>
    <row r="22" spans="1:9" ht="18.75" x14ac:dyDescent="0.3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 x14ac:dyDescent="0.3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 x14ac:dyDescent="0.2">
      <c r="A24" s="63"/>
      <c r="B24" s="63"/>
      <c r="C24" s="67"/>
      <c r="D24" s="41"/>
      <c r="E24" s="41"/>
      <c r="F24" s="41"/>
    </row>
    <row r="25" spans="1:9" ht="18.75" x14ac:dyDescent="0.3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 x14ac:dyDescent="0.3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 x14ac:dyDescent="0.35">
      <c r="A27" s="65"/>
      <c r="B27" s="63"/>
      <c r="C27" s="107"/>
      <c r="D27" s="24"/>
      <c r="E27" s="107"/>
      <c r="F27" s="105"/>
    </row>
    <row r="28" spans="1:9" ht="19.5" thickBot="1" x14ac:dyDescent="0.35">
      <c r="A28" s="65"/>
      <c r="B28" s="63"/>
      <c r="C28" s="67"/>
      <c r="D28" s="108" t="s">
        <v>68</v>
      </c>
      <c r="E28" s="106">
        <f>SUM(E20:E27)</f>
        <v>0</v>
      </c>
      <c r="F28" s="41"/>
      <c r="H28" s="69"/>
    </row>
    <row r="29" spans="1:9" ht="19.5" thickBot="1" x14ac:dyDescent="0.35">
      <c r="A29" s="65"/>
      <c r="B29" s="31"/>
      <c r="C29" s="30"/>
      <c r="D29" s="108" t="s">
        <v>44</v>
      </c>
      <c r="E29" s="36"/>
      <c r="F29" s="106">
        <f>SUM(F20:F28)</f>
        <v>0</v>
      </c>
      <c r="G29" s="68"/>
    </row>
    <row r="30" spans="1:9" ht="15" x14ac:dyDescent="0.2">
      <c r="A30" s="28"/>
      <c r="B30" s="28"/>
      <c r="C30" s="28"/>
      <c r="D30" s="28"/>
      <c r="G30" s="36"/>
    </row>
    <row r="31" spans="1:9" ht="15" x14ac:dyDescent="0.2">
      <c r="A31" s="28"/>
      <c r="C31" s="109"/>
      <c r="D31" s="114"/>
    </row>
    <row r="32" spans="1:9" ht="15" x14ac:dyDescent="0.2">
      <c r="A32" s="28"/>
      <c r="C32" s="109"/>
      <c r="D32" s="115"/>
    </row>
    <row r="33" spans="1:4" ht="15" x14ac:dyDescent="0.2">
      <c r="A33" s="28"/>
      <c r="B33" s="28"/>
      <c r="C33" s="28"/>
      <c r="D33" s="28"/>
    </row>
    <row r="34" spans="1:4" ht="15" x14ac:dyDescent="0.2">
      <c r="A34" s="28"/>
      <c r="B34" s="28"/>
      <c r="C34" s="28"/>
      <c r="D34" s="28"/>
    </row>
    <row r="35" spans="1:4" ht="15" x14ac:dyDescent="0.2">
      <c r="A35" s="28"/>
      <c r="B35" s="28"/>
      <c r="C35" s="28"/>
      <c r="D35" s="28"/>
    </row>
    <row r="36" spans="1:4" ht="15" x14ac:dyDescent="0.2">
      <c r="A36" s="28"/>
      <c r="D36" s="28"/>
    </row>
    <row r="37" spans="1:4" ht="15" x14ac:dyDescent="0.2">
      <c r="A37" s="28"/>
      <c r="D37" s="28"/>
    </row>
    <row r="38" spans="1:4" ht="15" x14ac:dyDescent="0.2">
      <c r="A38" s="28"/>
      <c r="D38" s="28"/>
    </row>
    <row r="39" spans="1:4" ht="15" x14ac:dyDescent="0.2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 x14ac:dyDescent="0.3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 x14ac:dyDescent="0.45">
      <c r="A1" s="104" t="s">
        <v>69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 x14ac:dyDescent="0.35">
      <c r="A2" s="7" t="s">
        <v>70</v>
      </c>
      <c r="B2" s="7"/>
      <c r="D2" s="7"/>
      <c r="E2" s="7"/>
      <c r="F2" s="7"/>
      <c r="I2" s="10"/>
      <c r="J2" s="10"/>
      <c r="K2" s="10"/>
      <c r="L2" s="9"/>
    </row>
    <row r="3" spans="1:13" x14ac:dyDescent="0.35">
      <c r="A3" s="7"/>
      <c r="B3" s="73"/>
      <c r="F3" s="7"/>
      <c r="I3" s="10"/>
      <c r="J3" s="10"/>
      <c r="K3" s="10"/>
      <c r="L3" s="9"/>
    </row>
    <row r="4" spans="1:13" x14ac:dyDescent="0.35">
      <c r="A4" s="11"/>
      <c r="B4" s="74"/>
      <c r="I4" s="10"/>
      <c r="J4" s="10"/>
      <c r="K4" s="10"/>
      <c r="L4" s="9"/>
    </row>
    <row r="5" spans="1:13" ht="27.75" x14ac:dyDescent="0.4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 x14ac:dyDescent="0.4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 x14ac:dyDescent="0.4">
      <c r="B7" s="110" t="s">
        <v>28</v>
      </c>
      <c r="C7" s="113">
        <v>417</v>
      </c>
      <c r="D7" s="113">
        <v>679</v>
      </c>
      <c r="E7" s="103"/>
    </row>
    <row r="8" spans="1:13" ht="27.75" x14ac:dyDescent="0.4">
      <c r="B8" s="110" t="s">
        <v>29</v>
      </c>
      <c r="C8" s="113">
        <v>364</v>
      </c>
      <c r="D8" s="113">
        <v>899</v>
      </c>
      <c r="E8" s="103"/>
    </row>
    <row r="9" spans="1:13" x14ac:dyDescent="0.35">
      <c r="B9" s="7"/>
      <c r="C9" s="103"/>
      <c r="D9" s="103"/>
      <c r="E9" s="103"/>
    </row>
    <row r="10" spans="1:13" x14ac:dyDescent="0.35">
      <c r="B10" s="7"/>
      <c r="C10" s="103"/>
      <c r="D10" s="103"/>
      <c r="E10" s="103"/>
    </row>
    <row r="11" spans="1:13" x14ac:dyDescent="0.35">
      <c r="A11" s="6" t="s">
        <v>45</v>
      </c>
      <c r="B11" s="7"/>
      <c r="C11" s="103"/>
      <c r="D11" s="103"/>
      <c r="E11" s="103"/>
    </row>
    <row r="12" spans="1:13" x14ac:dyDescent="0.35">
      <c r="A12" s="38" t="s">
        <v>46</v>
      </c>
      <c r="B12" s="7"/>
      <c r="C12" s="103"/>
      <c r="D12" s="103"/>
      <c r="E12" s="103"/>
      <c r="F12" s="7"/>
    </row>
    <row r="13" spans="1:13" x14ac:dyDescent="0.35">
      <c r="A13" s="6" t="s">
        <v>73</v>
      </c>
      <c r="B13" s="7"/>
      <c r="C13" s="103"/>
      <c r="D13" s="103"/>
      <c r="E13" s="103"/>
    </row>
    <row r="14" spans="1:13" x14ac:dyDescent="0.35">
      <c r="B14" s="7"/>
      <c r="C14" s="7"/>
      <c r="D14" s="7"/>
      <c r="E14" s="7"/>
    </row>
    <row r="15" spans="1:13" x14ac:dyDescent="0.35">
      <c r="A15" s="6" t="s">
        <v>72</v>
      </c>
      <c r="G15" s="7"/>
      <c r="H15" s="13"/>
      <c r="I15" s="13"/>
    </row>
    <row r="16" spans="1:13" x14ac:dyDescent="0.35">
      <c r="G16" s="7"/>
      <c r="H16" s="7"/>
      <c r="I16" s="7"/>
      <c r="J16" s="12"/>
      <c r="K16" s="7"/>
      <c r="L16" s="7"/>
    </row>
    <row r="20" spans="2:2" x14ac:dyDescent="0.35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Tiffany Lutterman Busby</cp:lastModifiedBy>
  <cp:lastPrinted>2011-06-24T19:57:35Z</cp:lastPrinted>
  <dcterms:created xsi:type="dcterms:W3CDTF">2005-04-19T17:50:16Z</dcterms:created>
  <dcterms:modified xsi:type="dcterms:W3CDTF">2015-04-16T21:23:24Z</dcterms:modified>
</cp:coreProperties>
</file>