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WQETP\GWPS\Spring_TMDLs\Wacissa Springs River\Tables\"/>
    </mc:Choice>
  </mc:AlternateContent>
  <bookViews>
    <workbookView xWindow="0" yWindow="0" windowWidth="19200" windowHeight="10995"/>
  </bookViews>
  <sheets>
    <sheet name="Sheet1" sheetId="1" r:id="rId1"/>
    <sheet name="Sheet3" sheetId="3" r:id="rId2"/>
    <sheet name="Sheet4" sheetId="4" r:id="rId3"/>
    <sheet name="Sheet2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7" i="1" l="1"/>
  <c r="F66" i="1" l="1"/>
  <c r="F59" i="1" l="1"/>
  <c r="F52" i="1"/>
  <c r="F45" i="1"/>
  <c r="F38" i="1"/>
  <c r="F31" i="1"/>
  <c r="F23" i="1"/>
  <c r="F15" i="1"/>
  <c r="F9" i="1"/>
  <c r="C65" i="1"/>
  <c r="C64" i="1"/>
  <c r="C63" i="1"/>
  <c r="C62" i="1"/>
  <c r="C61" i="1"/>
  <c r="C60" i="1"/>
  <c r="C58" i="1"/>
  <c r="C57" i="1"/>
  <c r="C56" i="1"/>
  <c r="C55" i="1"/>
  <c r="C54" i="1"/>
  <c r="C53" i="1"/>
  <c r="C51" i="1"/>
  <c r="C50" i="1"/>
  <c r="C49" i="1"/>
  <c r="C48" i="1"/>
  <c r="C47" i="1"/>
  <c r="C46" i="1"/>
  <c r="C44" i="1"/>
  <c r="C43" i="1"/>
  <c r="C42" i="1"/>
  <c r="C41" i="1"/>
  <c r="C40" i="1"/>
  <c r="C39" i="1"/>
  <c r="C37" i="1"/>
  <c r="C36" i="1"/>
  <c r="C35" i="1"/>
  <c r="C34" i="1"/>
  <c r="C33" i="1"/>
  <c r="C32" i="1"/>
  <c r="C30" i="1"/>
  <c r="C29" i="1"/>
  <c r="C28" i="1"/>
  <c r="C27" i="1"/>
  <c r="C26" i="1"/>
  <c r="C25" i="1"/>
  <c r="C24" i="1"/>
  <c r="C22" i="1"/>
  <c r="C21" i="1"/>
  <c r="C20" i="1"/>
  <c r="C19" i="1"/>
  <c r="C18" i="1"/>
  <c r="C17" i="1"/>
  <c r="C16" i="1"/>
  <c r="C14" i="1"/>
  <c r="C13" i="1"/>
  <c r="C12" i="1"/>
  <c r="C11" i="1"/>
  <c r="C10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<sst xmlns="http://schemas.openxmlformats.org/spreadsheetml/2006/main" count="406" uniqueCount="58">
  <si>
    <t>Date</t>
  </si>
  <si>
    <t>Season</t>
  </si>
  <si>
    <t>Nitrate (mg/L)</t>
  </si>
  <si>
    <t>Filamentous % Community</t>
  </si>
  <si>
    <t>SAV % Community</t>
  </si>
  <si>
    <t>Dominant Plant Species</t>
  </si>
  <si>
    <t>Dominant % Community</t>
  </si>
  <si>
    <t>Co-dominant Plant Species</t>
  </si>
  <si>
    <t>Co-dominant % Community</t>
  </si>
  <si>
    <t>Minor Plant Species</t>
  </si>
  <si>
    <t>Minor % Community</t>
  </si>
  <si>
    <t>BIG BLUE</t>
  </si>
  <si>
    <t>FALGM</t>
  </si>
  <si>
    <t>No Co-dominant</t>
  </si>
  <si>
    <t>Hydrilla</t>
  </si>
  <si>
    <t>Coontail</t>
  </si>
  <si>
    <t>CASSIDY</t>
  </si>
  <si>
    <t>No Minor</t>
  </si>
  <si>
    <t>No Vegetation</t>
  </si>
  <si>
    <t>Human Disturbance No Vegetation</t>
  </si>
  <si>
    <t>LOG</t>
  </si>
  <si>
    <t>Vallisnaria</t>
  </si>
  <si>
    <t>THOMAS</t>
  </si>
  <si>
    <t xml:space="preserve">Hydrilla </t>
  </si>
  <si>
    <t xml:space="preserve">WACISSA #2 </t>
  </si>
  <si>
    <t>WR-1</t>
  </si>
  <si>
    <t>WR-2</t>
  </si>
  <si>
    <t>WR-3</t>
  </si>
  <si>
    <t>WR-4</t>
  </si>
  <si>
    <t>FALGM = Live Algae (Green)</t>
  </si>
  <si>
    <t>Video and photo documentation are located at the following link: \\Fldep1\dear\WQETP\Library\GWMS Photo Archive</t>
  </si>
  <si>
    <t>Station</t>
  </si>
  <si>
    <t>Upstream/Downstream Distance from Wacissa Spring #2</t>
  </si>
  <si>
    <t>10 to 60</t>
  </si>
  <si>
    <t>10 to 70</t>
  </si>
  <si>
    <t>0 to 90</t>
  </si>
  <si>
    <t>0 to 100</t>
  </si>
  <si>
    <t>20 to 100</t>
  </si>
  <si>
    <t>0 to 80</t>
  </si>
  <si>
    <t>Diatoms</t>
  </si>
  <si>
    <t>NA</t>
  </si>
  <si>
    <t>10 to 50</t>
  </si>
  <si>
    <t>Quarter</t>
  </si>
  <si>
    <t>Average of Nitrate (mg/L)</t>
  </si>
  <si>
    <t>Average of Filamentous % Community</t>
  </si>
  <si>
    <t>Average of SAV % Community</t>
  </si>
  <si>
    <t>Big Blue</t>
  </si>
  <si>
    <t>Cassidy</t>
  </si>
  <si>
    <t>Log</t>
  </si>
  <si>
    <t>Thomas</t>
  </si>
  <si>
    <t>Wacissa #2</t>
  </si>
  <si>
    <t>Annual Average NO3NO2</t>
  </si>
  <si>
    <t>Distance from Wacissa #2</t>
  </si>
  <si>
    <t>Jan-Mar</t>
  </si>
  <si>
    <t>Apr-Jun</t>
  </si>
  <si>
    <t>Jul-Sep</t>
  </si>
  <si>
    <t>Oct-Dec</t>
  </si>
  <si>
    <t xml:space="preserve"> Average NO3NO2 from all sampling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</si>
</sst>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ill="1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2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/>
    <xf numFmtId="0" fontId="1" fillId="2" borderId="1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3" borderId="1" xfId="0" applyNumberFormat="1" applyFill="1" applyBorder="1"/>
    <xf numFmtId="0" fontId="0" fillId="0" borderId="5" xfId="0" applyNumberFormat="1" applyFill="1" applyBorder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0" fillId="0" borderId="0" xfId="0" applyFill="1" applyAlignment="1">
      <alignment horizontal="center"/>
    </xf>
    <xf numFmtId="0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Sheet2!$A$1:$A$51</c:f>
              <c:numCache>
                <c:formatCode>0.00</c:formatCode>
                <c:ptCount val="51"/>
                <c:pt idx="0">
                  <c:v>0.48</c:v>
                </c:pt>
                <c:pt idx="1">
                  <c:v>0.45</c:v>
                </c:pt>
                <c:pt idx="2">
                  <c:v>0.33</c:v>
                </c:pt>
                <c:pt idx="3">
                  <c:v>0.34</c:v>
                </c:pt>
                <c:pt idx="4">
                  <c:v>0.4</c:v>
                </c:pt>
                <c:pt idx="5">
                  <c:v>0.43</c:v>
                </c:pt>
                <c:pt idx="6">
                  <c:v>0.44</c:v>
                </c:pt>
                <c:pt idx="7">
                  <c:v>0.43</c:v>
                </c:pt>
                <c:pt idx="8">
                  <c:v>0.28000000000000003</c:v>
                </c:pt>
                <c:pt idx="9">
                  <c:v>0.34</c:v>
                </c:pt>
                <c:pt idx="10">
                  <c:v>0.42</c:v>
                </c:pt>
                <c:pt idx="11">
                  <c:v>0.41</c:v>
                </c:pt>
                <c:pt idx="12">
                  <c:v>0.47</c:v>
                </c:pt>
                <c:pt idx="13">
                  <c:v>0.43</c:v>
                </c:pt>
                <c:pt idx="14">
                  <c:v>0.37</c:v>
                </c:pt>
                <c:pt idx="15">
                  <c:v>0.34</c:v>
                </c:pt>
                <c:pt idx="16">
                  <c:v>0.41</c:v>
                </c:pt>
                <c:pt idx="17">
                  <c:v>0.44</c:v>
                </c:pt>
                <c:pt idx="18">
                  <c:v>0.42</c:v>
                </c:pt>
                <c:pt idx="19">
                  <c:v>0.37</c:v>
                </c:pt>
                <c:pt idx="20">
                  <c:v>0.4</c:v>
                </c:pt>
                <c:pt idx="21">
                  <c:v>0.27</c:v>
                </c:pt>
                <c:pt idx="22">
                  <c:v>0.3</c:v>
                </c:pt>
                <c:pt idx="23">
                  <c:v>0.35</c:v>
                </c:pt>
                <c:pt idx="24">
                  <c:v>0.38</c:v>
                </c:pt>
                <c:pt idx="25">
                  <c:v>0.41</c:v>
                </c:pt>
                <c:pt idx="26">
                  <c:v>0.31</c:v>
                </c:pt>
                <c:pt idx="27">
                  <c:v>0.18</c:v>
                </c:pt>
                <c:pt idx="28">
                  <c:v>0.28000000000000003</c:v>
                </c:pt>
                <c:pt idx="29">
                  <c:v>0.23</c:v>
                </c:pt>
                <c:pt idx="30">
                  <c:v>0.28000000000000003</c:v>
                </c:pt>
                <c:pt idx="31">
                  <c:v>0.35</c:v>
                </c:pt>
                <c:pt idx="32">
                  <c:v>0.23</c:v>
                </c:pt>
                <c:pt idx="33">
                  <c:v>0.34</c:v>
                </c:pt>
                <c:pt idx="34">
                  <c:v>0.35</c:v>
                </c:pt>
                <c:pt idx="35">
                  <c:v>0.38</c:v>
                </c:pt>
                <c:pt idx="36">
                  <c:v>0.39</c:v>
                </c:pt>
                <c:pt idx="37">
                  <c:v>0.37</c:v>
                </c:pt>
                <c:pt idx="38">
                  <c:v>0.12</c:v>
                </c:pt>
                <c:pt idx="39">
                  <c:v>0.34</c:v>
                </c:pt>
                <c:pt idx="40">
                  <c:v>0.28999999999999998</c:v>
                </c:pt>
                <c:pt idx="41">
                  <c:v>0.25</c:v>
                </c:pt>
                <c:pt idx="42">
                  <c:v>0.26</c:v>
                </c:pt>
                <c:pt idx="43">
                  <c:v>0.28999999999999998</c:v>
                </c:pt>
                <c:pt idx="44">
                  <c:v>0.18</c:v>
                </c:pt>
                <c:pt idx="45">
                  <c:v>0.13</c:v>
                </c:pt>
                <c:pt idx="46">
                  <c:v>0.16</c:v>
                </c:pt>
                <c:pt idx="47">
                  <c:v>0.22</c:v>
                </c:pt>
                <c:pt idx="48">
                  <c:v>0.2</c:v>
                </c:pt>
                <c:pt idx="49">
                  <c:v>0.26</c:v>
                </c:pt>
                <c:pt idx="50">
                  <c:v>0.27</c:v>
                </c:pt>
              </c:numCache>
            </c:numRef>
          </c:xVal>
          <c:yVal>
            <c:numRef>
              <c:f>Sheet2!$B$1:$B$51</c:f>
              <c:numCache>
                <c:formatCode>General</c:formatCode>
                <c:ptCount val="51"/>
                <c:pt idx="0">
                  <c:v>50</c:v>
                </c:pt>
                <c:pt idx="1">
                  <c:v>10</c:v>
                </c:pt>
                <c:pt idx="2">
                  <c:v>20</c:v>
                </c:pt>
                <c:pt idx="3">
                  <c:v>60</c:v>
                </c:pt>
                <c:pt idx="4">
                  <c:v>20</c:v>
                </c:pt>
                <c:pt idx="5">
                  <c:v>40</c:v>
                </c:pt>
                <c:pt idx="6">
                  <c:v>20</c:v>
                </c:pt>
                <c:pt idx="7">
                  <c:v>10</c:v>
                </c:pt>
                <c:pt idx="8">
                  <c:v>20</c:v>
                </c:pt>
                <c:pt idx="9">
                  <c:v>70</c:v>
                </c:pt>
                <c:pt idx="10">
                  <c:v>20</c:v>
                </c:pt>
                <c:pt idx="11">
                  <c:v>10</c:v>
                </c:pt>
                <c:pt idx="12">
                  <c:v>60</c:v>
                </c:pt>
                <c:pt idx="13">
                  <c:v>0</c:v>
                </c:pt>
                <c:pt idx="14">
                  <c:v>10</c:v>
                </c:pt>
                <c:pt idx="15">
                  <c:v>70</c:v>
                </c:pt>
                <c:pt idx="16">
                  <c:v>90</c:v>
                </c:pt>
                <c:pt idx="17">
                  <c:v>90</c:v>
                </c:pt>
                <c:pt idx="18">
                  <c:v>50</c:v>
                </c:pt>
                <c:pt idx="19">
                  <c:v>50</c:v>
                </c:pt>
                <c:pt idx="20">
                  <c:v>10</c:v>
                </c:pt>
                <c:pt idx="21">
                  <c:v>0</c:v>
                </c:pt>
                <c:pt idx="22">
                  <c:v>70</c:v>
                </c:pt>
                <c:pt idx="23">
                  <c:v>90</c:v>
                </c:pt>
                <c:pt idx="24">
                  <c:v>100</c:v>
                </c:pt>
                <c:pt idx="25">
                  <c:v>10</c:v>
                </c:pt>
                <c:pt idx="26">
                  <c:v>100</c:v>
                </c:pt>
                <c:pt idx="27">
                  <c:v>20</c:v>
                </c:pt>
                <c:pt idx="28">
                  <c:v>40</c:v>
                </c:pt>
                <c:pt idx="29">
                  <c:v>100</c:v>
                </c:pt>
                <c:pt idx="30">
                  <c:v>90</c:v>
                </c:pt>
                <c:pt idx="31">
                  <c:v>20</c:v>
                </c:pt>
                <c:pt idx="32">
                  <c:v>50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80</c:v>
                </c:pt>
                <c:pt idx="37">
                  <c:v>60</c:v>
                </c:pt>
                <c:pt idx="38">
                  <c:v>100</c:v>
                </c:pt>
                <c:pt idx="39">
                  <c:v>20</c:v>
                </c:pt>
                <c:pt idx="40">
                  <c:v>40</c:v>
                </c:pt>
                <c:pt idx="41">
                  <c:v>100</c:v>
                </c:pt>
                <c:pt idx="42">
                  <c:v>90</c:v>
                </c:pt>
                <c:pt idx="43">
                  <c:v>30</c:v>
                </c:pt>
                <c:pt idx="44">
                  <c:v>0</c:v>
                </c:pt>
                <c:pt idx="45">
                  <c:v>20</c:v>
                </c:pt>
                <c:pt idx="46">
                  <c:v>10</c:v>
                </c:pt>
                <c:pt idx="47">
                  <c:v>10</c:v>
                </c:pt>
                <c:pt idx="48">
                  <c:v>20</c:v>
                </c:pt>
                <c:pt idx="49">
                  <c:v>50</c:v>
                </c:pt>
                <c:pt idx="50">
                  <c:v>20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296352"/>
        <c:axId val="469069744"/>
      </c:scatterChart>
      <c:valAx>
        <c:axId val="469296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9069744"/>
        <c:crosses val="autoZero"/>
        <c:crossBetween val="midCat"/>
      </c:valAx>
      <c:valAx>
        <c:axId val="46906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9296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28</xdr:row>
      <xdr:rowOff>80962</xdr:rowOff>
    </xdr:from>
    <xdr:to>
      <xdr:col>13</xdr:col>
      <xdr:colOff>352425</xdr:colOff>
      <xdr:row>42</xdr:row>
      <xdr:rowOff>157162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A36" workbookViewId="0">
      <selection activeCell="D68" sqref="D68:K68"/>
    </sheetView>
  </sheetViews>
  <sheetFormatPr defaultRowHeight="15" x14ac:dyDescent="0.25"/>
  <cols>
    <col min="1" max="1" width="16.42578125" style="2" customWidth="1"/>
    <col min="2" max="2" width="16.140625" style="2" customWidth="1"/>
    <col min="3" max="3" width="16.140625" style="6" customWidth="1"/>
    <col min="4" max="4" width="14.140625" style="2" customWidth="1"/>
    <col min="5" max="6" width="12" style="2" customWidth="1"/>
    <col min="7" max="7" width="14" style="2" customWidth="1"/>
    <col min="8" max="8" width="12" style="2" customWidth="1"/>
    <col min="9" max="9" width="20.28515625" style="7" customWidth="1"/>
    <col min="10" max="10" width="11.7109375" style="2" customWidth="1"/>
    <col min="11" max="11" width="20.85546875" style="7" customWidth="1"/>
    <col min="12" max="12" width="13.42578125" style="2" customWidth="1"/>
    <col min="13" max="13" width="18.5703125" style="7" bestFit="1" customWidth="1"/>
    <col min="14" max="14" width="13.42578125" style="2" customWidth="1"/>
    <col min="15" max="16384" width="9.140625" style="2"/>
  </cols>
  <sheetData>
    <row r="1" spans="1:14" ht="60" x14ac:dyDescent="0.25">
      <c r="A1" s="1" t="s">
        <v>31</v>
      </c>
      <c r="B1" s="1" t="s">
        <v>32</v>
      </c>
      <c r="C1" s="1" t="s">
        <v>32</v>
      </c>
      <c r="D1" s="1" t="s">
        <v>0</v>
      </c>
      <c r="E1" s="1" t="s">
        <v>42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</row>
    <row r="2" spans="1:14" x14ac:dyDescent="0.25">
      <c r="A2" s="3" t="s">
        <v>20</v>
      </c>
      <c r="B2" s="3">
        <v>-466</v>
      </c>
      <c r="C2" s="4">
        <f>B2*0.3048</f>
        <v>-142.0368</v>
      </c>
      <c r="D2" s="5">
        <v>41031</v>
      </c>
      <c r="E2" s="3">
        <v>2</v>
      </c>
      <c r="F2" s="9">
        <v>0.48</v>
      </c>
      <c r="G2" s="3">
        <v>50</v>
      </c>
      <c r="H2" s="3">
        <v>50</v>
      </c>
      <c r="I2" s="1" t="s">
        <v>12</v>
      </c>
      <c r="J2" s="3">
        <v>50</v>
      </c>
      <c r="K2" s="1" t="s">
        <v>14</v>
      </c>
      <c r="L2" s="3">
        <v>40</v>
      </c>
      <c r="M2" s="1" t="s">
        <v>21</v>
      </c>
      <c r="N2" s="3">
        <v>10</v>
      </c>
    </row>
    <row r="3" spans="1:14" x14ac:dyDescent="0.25">
      <c r="A3" s="3" t="s">
        <v>20</v>
      </c>
      <c r="B3" s="3">
        <v>-466</v>
      </c>
      <c r="C3" s="4">
        <f t="shared" ref="C3:D65" si="0">B3*0.3048</f>
        <v>-142.0368</v>
      </c>
      <c r="D3" s="5">
        <v>41619</v>
      </c>
      <c r="E3" s="3">
        <v>4</v>
      </c>
      <c r="F3" s="9">
        <v>0.45</v>
      </c>
      <c r="G3" s="3">
        <v>10</v>
      </c>
      <c r="H3" s="3">
        <v>90</v>
      </c>
      <c r="I3" s="1" t="s">
        <v>14</v>
      </c>
      <c r="J3" s="3">
        <v>50</v>
      </c>
      <c r="K3" s="1" t="s">
        <v>21</v>
      </c>
      <c r="L3" s="3">
        <v>40</v>
      </c>
      <c r="M3" s="1" t="s">
        <v>12</v>
      </c>
      <c r="N3" s="3">
        <v>10</v>
      </c>
    </row>
    <row r="4" spans="1:14" x14ac:dyDescent="0.25">
      <c r="A4" s="3" t="s">
        <v>20</v>
      </c>
      <c r="B4" s="3">
        <v>-466</v>
      </c>
      <c r="C4" s="4">
        <f t="shared" si="0"/>
        <v>-142.0368</v>
      </c>
      <c r="D4" s="5">
        <v>41724</v>
      </c>
      <c r="E4" s="3">
        <v>1</v>
      </c>
      <c r="F4" s="9">
        <v>0.33</v>
      </c>
      <c r="G4" s="3">
        <v>20</v>
      </c>
      <c r="H4" s="3">
        <v>80</v>
      </c>
      <c r="I4" s="1" t="s">
        <v>14</v>
      </c>
      <c r="J4" s="3">
        <v>40</v>
      </c>
      <c r="K4" s="1" t="s">
        <v>21</v>
      </c>
      <c r="L4" s="3">
        <v>40</v>
      </c>
      <c r="M4" s="1" t="s">
        <v>12</v>
      </c>
      <c r="N4" s="3">
        <v>20</v>
      </c>
    </row>
    <row r="5" spans="1:14" x14ac:dyDescent="0.25">
      <c r="A5" s="3" t="s">
        <v>20</v>
      </c>
      <c r="B5" s="3">
        <v>-466</v>
      </c>
      <c r="C5" s="4">
        <f t="shared" si="0"/>
        <v>-142.0368</v>
      </c>
      <c r="D5" s="5">
        <v>41802</v>
      </c>
      <c r="E5" s="3">
        <v>2</v>
      </c>
      <c r="F5" s="9">
        <v>0.34</v>
      </c>
      <c r="G5" s="3">
        <v>60</v>
      </c>
      <c r="H5" s="3">
        <v>40</v>
      </c>
      <c r="I5" s="1" t="s">
        <v>12</v>
      </c>
      <c r="J5" s="3">
        <v>60</v>
      </c>
      <c r="K5" s="1" t="s">
        <v>14</v>
      </c>
      <c r="L5" s="3">
        <v>20</v>
      </c>
      <c r="M5" s="1" t="s">
        <v>21</v>
      </c>
      <c r="N5" s="3">
        <v>20</v>
      </c>
    </row>
    <row r="6" spans="1:14" x14ac:dyDescent="0.25">
      <c r="A6" s="3" t="s">
        <v>20</v>
      </c>
      <c r="B6" s="3">
        <v>-466</v>
      </c>
      <c r="C6" s="4">
        <f t="shared" si="0"/>
        <v>-142.0368</v>
      </c>
      <c r="D6" s="5">
        <v>41850</v>
      </c>
      <c r="E6" s="3">
        <v>3</v>
      </c>
      <c r="F6" s="9">
        <v>0.4</v>
      </c>
      <c r="G6" s="3">
        <v>20</v>
      </c>
      <c r="H6" s="3">
        <v>80</v>
      </c>
      <c r="I6" s="1" t="s">
        <v>21</v>
      </c>
      <c r="J6" s="3">
        <v>50</v>
      </c>
      <c r="K6" s="1" t="s">
        <v>14</v>
      </c>
      <c r="L6" s="3">
        <v>30</v>
      </c>
      <c r="M6" s="1" t="s">
        <v>12</v>
      </c>
      <c r="N6" s="3">
        <v>20</v>
      </c>
    </row>
    <row r="7" spans="1:14" x14ac:dyDescent="0.25">
      <c r="A7" s="3" t="s">
        <v>20</v>
      </c>
      <c r="B7" s="3">
        <v>-466</v>
      </c>
      <c r="C7" s="4">
        <f t="shared" si="0"/>
        <v>-142.0368</v>
      </c>
      <c r="D7" s="5">
        <v>41885</v>
      </c>
      <c r="E7" s="3">
        <v>3</v>
      </c>
      <c r="F7" s="9">
        <v>0.43</v>
      </c>
      <c r="G7" s="3">
        <v>40</v>
      </c>
      <c r="H7" s="3">
        <v>60</v>
      </c>
      <c r="I7" s="1" t="s">
        <v>12</v>
      </c>
      <c r="J7" s="3">
        <v>40</v>
      </c>
      <c r="K7" s="1" t="s">
        <v>21</v>
      </c>
      <c r="L7" s="3">
        <v>30</v>
      </c>
      <c r="M7" s="1" t="s">
        <v>14</v>
      </c>
      <c r="N7" s="3">
        <v>30</v>
      </c>
    </row>
    <row r="8" spans="1:14" x14ac:dyDescent="0.25">
      <c r="A8" s="3" t="s">
        <v>20</v>
      </c>
      <c r="B8" s="3">
        <v>-466</v>
      </c>
      <c r="C8" s="4">
        <f t="shared" si="0"/>
        <v>-142.0368</v>
      </c>
      <c r="D8" s="5">
        <v>41934</v>
      </c>
      <c r="E8" s="3">
        <v>4</v>
      </c>
      <c r="F8" s="9">
        <v>0.44</v>
      </c>
      <c r="G8" s="3">
        <v>20</v>
      </c>
      <c r="H8" s="3">
        <v>80</v>
      </c>
      <c r="I8" s="1" t="s">
        <v>14</v>
      </c>
      <c r="J8" s="3">
        <v>40</v>
      </c>
      <c r="K8" s="1" t="s">
        <v>21</v>
      </c>
      <c r="L8" s="3">
        <v>40</v>
      </c>
      <c r="M8" s="1" t="s">
        <v>12</v>
      </c>
      <c r="N8" s="3">
        <v>20</v>
      </c>
    </row>
    <row r="9" spans="1:14" x14ac:dyDescent="0.25">
      <c r="A9" s="3"/>
      <c r="B9" s="3"/>
      <c r="C9" s="4"/>
      <c r="D9" s="5"/>
      <c r="E9" s="3"/>
      <c r="F9" s="9">
        <f>AVERAGE(F2:F8)</f>
        <v>0.41000000000000003</v>
      </c>
      <c r="G9" s="3" t="s">
        <v>33</v>
      </c>
      <c r="H9" s="3"/>
      <c r="I9" s="1"/>
      <c r="J9" s="3"/>
      <c r="K9" s="1"/>
      <c r="L9" s="3"/>
      <c r="M9" s="1"/>
      <c r="N9" s="3"/>
    </row>
    <row r="10" spans="1:14" x14ac:dyDescent="0.25">
      <c r="A10" s="3" t="s">
        <v>22</v>
      </c>
      <c r="B10" s="3">
        <v>-75</v>
      </c>
      <c r="C10" s="4">
        <f t="shared" si="0"/>
        <v>-22.86</v>
      </c>
      <c r="D10" s="5">
        <v>41619</v>
      </c>
      <c r="E10" s="3">
        <v>4</v>
      </c>
      <c r="F10" s="9">
        <v>0.43</v>
      </c>
      <c r="G10" s="3">
        <v>10</v>
      </c>
      <c r="H10" s="3">
        <v>90</v>
      </c>
      <c r="I10" s="1" t="s">
        <v>14</v>
      </c>
      <c r="J10" s="3">
        <v>90</v>
      </c>
      <c r="K10" s="1" t="s">
        <v>13</v>
      </c>
      <c r="L10" s="3">
        <v>0</v>
      </c>
      <c r="M10" s="1" t="s">
        <v>12</v>
      </c>
      <c r="N10" s="3">
        <v>10</v>
      </c>
    </row>
    <row r="11" spans="1:14" x14ac:dyDescent="0.25">
      <c r="A11" s="3" t="s">
        <v>22</v>
      </c>
      <c r="B11" s="3">
        <v>-75</v>
      </c>
      <c r="C11" s="4">
        <f t="shared" si="0"/>
        <v>-22.86</v>
      </c>
      <c r="D11" s="5">
        <v>41724</v>
      </c>
      <c r="E11" s="3">
        <v>1</v>
      </c>
      <c r="F11" s="9">
        <v>0.28000000000000003</v>
      </c>
      <c r="G11" s="3">
        <v>20</v>
      </c>
      <c r="H11" s="3">
        <v>80</v>
      </c>
      <c r="I11" s="1" t="s">
        <v>14</v>
      </c>
      <c r="J11" s="3">
        <v>80</v>
      </c>
      <c r="K11" s="1" t="s">
        <v>13</v>
      </c>
      <c r="L11" s="3">
        <v>0</v>
      </c>
      <c r="M11" s="1" t="s">
        <v>12</v>
      </c>
      <c r="N11" s="3">
        <v>20</v>
      </c>
    </row>
    <row r="12" spans="1:14" x14ac:dyDescent="0.25">
      <c r="A12" s="3" t="s">
        <v>22</v>
      </c>
      <c r="B12" s="3">
        <v>-75</v>
      </c>
      <c r="C12" s="4">
        <f t="shared" si="0"/>
        <v>-22.86</v>
      </c>
      <c r="D12" s="5">
        <v>41802</v>
      </c>
      <c r="E12" s="3">
        <v>2</v>
      </c>
      <c r="F12" s="9">
        <v>0.34</v>
      </c>
      <c r="G12" s="3">
        <v>70</v>
      </c>
      <c r="H12" s="3">
        <v>30</v>
      </c>
      <c r="I12" s="1" t="s">
        <v>12</v>
      </c>
      <c r="J12" s="3">
        <v>70</v>
      </c>
      <c r="K12" s="1" t="s">
        <v>14</v>
      </c>
      <c r="L12" s="3">
        <v>20</v>
      </c>
      <c r="M12" s="1" t="s">
        <v>21</v>
      </c>
      <c r="N12" s="3">
        <v>10</v>
      </c>
    </row>
    <row r="13" spans="1:14" x14ac:dyDescent="0.25">
      <c r="A13" s="3" t="s">
        <v>22</v>
      </c>
      <c r="B13" s="3">
        <v>-75</v>
      </c>
      <c r="C13" s="4">
        <f t="shared" si="0"/>
        <v>-22.86</v>
      </c>
      <c r="D13" s="5">
        <v>41885</v>
      </c>
      <c r="E13" s="3">
        <v>3</v>
      </c>
      <c r="F13" s="9">
        <v>0.42</v>
      </c>
      <c r="G13" s="3">
        <v>20</v>
      </c>
      <c r="H13" s="3">
        <v>80</v>
      </c>
      <c r="I13" s="1" t="s">
        <v>23</v>
      </c>
      <c r="J13" s="3">
        <v>80</v>
      </c>
      <c r="K13" s="1" t="s">
        <v>13</v>
      </c>
      <c r="L13" s="3">
        <v>0</v>
      </c>
      <c r="M13" s="1" t="s">
        <v>12</v>
      </c>
      <c r="N13" s="3">
        <v>20</v>
      </c>
    </row>
    <row r="14" spans="1:14" x14ac:dyDescent="0.25">
      <c r="A14" s="3" t="s">
        <v>22</v>
      </c>
      <c r="B14" s="3">
        <v>-75</v>
      </c>
      <c r="C14" s="4">
        <f t="shared" si="0"/>
        <v>-22.86</v>
      </c>
      <c r="D14" s="5">
        <v>41934</v>
      </c>
      <c r="E14" s="3">
        <v>4</v>
      </c>
      <c r="F14" s="9">
        <v>0.41</v>
      </c>
      <c r="G14" s="3">
        <v>10</v>
      </c>
      <c r="H14" s="3">
        <v>90</v>
      </c>
      <c r="I14" s="1" t="s">
        <v>14</v>
      </c>
      <c r="J14" s="3">
        <v>90</v>
      </c>
      <c r="K14" s="1" t="s">
        <v>13</v>
      </c>
      <c r="L14" s="3">
        <v>0</v>
      </c>
      <c r="M14" s="1" t="s">
        <v>12</v>
      </c>
      <c r="N14" s="3">
        <v>10</v>
      </c>
    </row>
    <row r="15" spans="1:14" x14ac:dyDescent="0.25">
      <c r="A15" s="3"/>
      <c r="B15" s="3"/>
      <c r="C15" s="4"/>
      <c r="D15" s="5"/>
      <c r="E15" s="3"/>
      <c r="F15" s="9">
        <f>AVERAGE(F10:F14)</f>
        <v>0.376</v>
      </c>
      <c r="G15" s="3" t="s">
        <v>34</v>
      </c>
      <c r="H15" s="3"/>
      <c r="I15" s="1"/>
      <c r="J15" s="3"/>
      <c r="K15" s="1"/>
      <c r="L15" s="3"/>
      <c r="M15" s="1"/>
      <c r="N15" s="3"/>
    </row>
    <row r="16" spans="1:14" x14ac:dyDescent="0.25">
      <c r="A16" s="3" t="s">
        <v>24</v>
      </c>
      <c r="B16" s="3">
        <v>0</v>
      </c>
      <c r="C16" s="4">
        <f t="shared" si="0"/>
        <v>0</v>
      </c>
      <c r="D16" s="5">
        <v>41031</v>
      </c>
      <c r="E16" s="3">
        <v>2</v>
      </c>
      <c r="F16" s="9">
        <v>0.47</v>
      </c>
      <c r="G16" s="3">
        <v>60</v>
      </c>
      <c r="H16" s="3">
        <v>40</v>
      </c>
      <c r="I16" s="1" t="s">
        <v>12</v>
      </c>
      <c r="J16" s="3">
        <v>60</v>
      </c>
      <c r="K16" s="1" t="s">
        <v>14</v>
      </c>
      <c r="L16" s="3">
        <v>40</v>
      </c>
      <c r="M16" s="1" t="s">
        <v>17</v>
      </c>
      <c r="N16" s="3">
        <v>0</v>
      </c>
    </row>
    <row r="17" spans="1:14" x14ac:dyDescent="0.25">
      <c r="A17" s="3" t="s">
        <v>24</v>
      </c>
      <c r="B17" s="3">
        <v>0</v>
      </c>
      <c r="C17" s="4">
        <f t="shared" si="0"/>
        <v>0</v>
      </c>
      <c r="D17" s="5">
        <v>41619</v>
      </c>
      <c r="E17" s="3">
        <v>4</v>
      </c>
      <c r="F17" s="9">
        <v>0.43</v>
      </c>
      <c r="G17" s="3">
        <v>0</v>
      </c>
      <c r="H17" s="3">
        <v>100</v>
      </c>
      <c r="I17" s="1" t="s">
        <v>14</v>
      </c>
      <c r="J17" s="3">
        <v>90</v>
      </c>
      <c r="K17" s="1" t="s">
        <v>13</v>
      </c>
      <c r="L17" s="3">
        <v>0</v>
      </c>
      <c r="M17" s="1" t="s">
        <v>15</v>
      </c>
      <c r="N17" s="3">
        <v>10</v>
      </c>
    </row>
    <row r="18" spans="1:14" x14ac:dyDescent="0.25">
      <c r="A18" s="3" t="s">
        <v>24</v>
      </c>
      <c r="B18" s="3">
        <v>0</v>
      </c>
      <c r="C18" s="4">
        <f t="shared" si="0"/>
        <v>0</v>
      </c>
      <c r="D18" s="5">
        <v>41724</v>
      </c>
      <c r="E18" s="3">
        <v>1</v>
      </c>
      <c r="F18" s="9">
        <v>0.37</v>
      </c>
      <c r="G18" s="3">
        <v>10</v>
      </c>
      <c r="H18" s="3">
        <v>90</v>
      </c>
      <c r="I18" s="1" t="s">
        <v>14</v>
      </c>
      <c r="J18" s="3">
        <v>90</v>
      </c>
      <c r="K18" s="1" t="s">
        <v>13</v>
      </c>
      <c r="L18" s="3">
        <v>0</v>
      </c>
      <c r="M18" s="1" t="s">
        <v>12</v>
      </c>
      <c r="N18" s="3">
        <v>10</v>
      </c>
    </row>
    <row r="19" spans="1:14" x14ac:dyDescent="0.25">
      <c r="A19" s="3" t="s">
        <v>24</v>
      </c>
      <c r="B19" s="3">
        <v>0</v>
      </c>
      <c r="C19" s="4">
        <f t="shared" si="0"/>
        <v>0</v>
      </c>
      <c r="D19" s="5">
        <v>41802</v>
      </c>
      <c r="E19" s="3">
        <v>2</v>
      </c>
      <c r="F19" s="9">
        <v>0.34</v>
      </c>
      <c r="G19" s="3">
        <v>70</v>
      </c>
      <c r="H19" s="3">
        <v>30</v>
      </c>
      <c r="I19" s="1" t="s">
        <v>12</v>
      </c>
      <c r="J19" s="3">
        <v>70</v>
      </c>
      <c r="K19" s="1" t="s">
        <v>13</v>
      </c>
      <c r="L19" s="3">
        <v>0</v>
      </c>
      <c r="M19" s="1" t="s">
        <v>14</v>
      </c>
      <c r="N19" s="3">
        <v>30</v>
      </c>
    </row>
    <row r="20" spans="1:14" x14ac:dyDescent="0.25">
      <c r="A20" s="3" t="s">
        <v>24</v>
      </c>
      <c r="B20" s="3">
        <v>0</v>
      </c>
      <c r="C20" s="4">
        <f t="shared" si="0"/>
        <v>0</v>
      </c>
      <c r="D20" s="5">
        <v>41850</v>
      </c>
      <c r="E20" s="3">
        <v>3</v>
      </c>
      <c r="F20" s="9">
        <v>0.41</v>
      </c>
      <c r="G20" s="3">
        <v>90</v>
      </c>
      <c r="H20" s="3">
        <v>10</v>
      </c>
      <c r="I20" s="1" t="s">
        <v>12</v>
      </c>
      <c r="J20" s="3">
        <v>90</v>
      </c>
      <c r="K20" s="1" t="s">
        <v>13</v>
      </c>
      <c r="L20" s="3">
        <v>0</v>
      </c>
      <c r="M20" s="1" t="s">
        <v>14</v>
      </c>
      <c r="N20" s="3">
        <v>10</v>
      </c>
    </row>
    <row r="21" spans="1:14" x14ac:dyDescent="0.25">
      <c r="A21" s="3" t="s">
        <v>24</v>
      </c>
      <c r="B21" s="3">
        <v>0</v>
      </c>
      <c r="C21" s="4">
        <f t="shared" si="0"/>
        <v>0</v>
      </c>
      <c r="D21" s="5">
        <v>41885</v>
      </c>
      <c r="E21" s="3">
        <v>3</v>
      </c>
      <c r="F21" s="9">
        <v>0.44</v>
      </c>
      <c r="G21" s="3">
        <v>90</v>
      </c>
      <c r="H21" s="3">
        <v>10</v>
      </c>
      <c r="I21" s="1" t="s">
        <v>12</v>
      </c>
      <c r="J21" s="3">
        <v>90</v>
      </c>
      <c r="K21" s="1" t="s">
        <v>13</v>
      </c>
      <c r="L21" s="3">
        <v>0</v>
      </c>
      <c r="M21" s="1" t="s">
        <v>14</v>
      </c>
      <c r="N21" s="3">
        <v>10</v>
      </c>
    </row>
    <row r="22" spans="1:14" x14ac:dyDescent="0.25">
      <c r="A22" s="3" t="s">
        <v>24</v>
      </c>
      <c r="B22" s="3">
        <v>0</v>
      </c>
      <c r="C22" s="4">
        <f t="shared" si="0"/>
        <v>0</v>
      </c>
      <c r="D22" s="5">
        <v>41934</v>
      </c>
      <c r="E22" s="3">
        <v>4</v>
      </c>
      <c r="F22" s="9">
        <v>0.42</v>
      </c>
      <c r="G22" s="3">
        <v>50</v>
      </c>
      <c r="H22" s="3">
        <v>50</v>
      </c>
      <c r="I22" s="1" t="s">
        <v>12</v>
      </c>
      <c r="J22" s="3">
        <v>50</v>
      </c>
      <c r="K22" s="1" t="s">
        <v>14</v>
      </c>
      <c r="L22" s="3">
        <v>50</v>
      </c>
      <c r="M22" s="1" t="s">
        <v>17</v>
      </c>
      <c r="N22" s="3">
        <v>0</v>
      </c>
    </row>
    <row r="23" spans="1:14" x14ac:dyDescent="0.25">
      <c r="A23" s="3"/>
      <c r="B23" s="3"/>
      <c r="C23" s="4"/>
      <c r="D23" s="5"/>
      <c r="E23" s="3"/>
      <c r="F23" s="9">
        <f>AVERAGE(F16:F22)</f>
        <v>0.41142857142857142</v>
      </c>
      <c r="G23" s="3" t="s">
        <v>35</v>
      </c>
      <c r="H23" s="3"/>
      <c r="I23" s="1"/>
      <c r="J23" s="3"/>
      <c r="K23" s="1"/>
      <c r="L23" s="3"/>
      <c r="M23" s="1"/>
      <c r="N23" s="3"/>
    </row>
    <row r="24" spans="1:14" x14ac:dyDescent="0.25">
      <c r="A24" s="3" t="s">
        <v>25</v>
      </c>
      <c r="B24" s="3">
        <v>605</v>
      </c>
      <c r="C24" s="4">
        <f t="shared" si="0"/>
        <v>184.404</v>
      </c>
      <c r="D24" s="5">
        <v>41031</v>
      </c>
      <c r="E24" s="3">
        <v>2</v>
      </c>
      <c r="F24" s="9">
        <v>0.37</v>
      </c>
      <c r="G24" s="3">
        <v>50</v>
      </c>
      <c r="H24" s="3">
        <v>50</v>
      </c>
      <c r="I24" s="1" t="s">
        <v>12</v>
      </c>
      <c r="J24" s="3">
        <v>50</v>
      </c>
      <c r="K24" s="1" t="s">
        <v>14</v>
      </c>
      <c r="L24" s="3">
        <v>50</v>
      </c>
      <c r="M24" s="1" t="s">
        <v>17</v>
      </c>
      <c r="N24" s="3">
        <v>0</v>
      </c>
    </row>
    <row r="25" spans="1:14" x14ac:dyDescent="0.25">
      <c r="A25" s="3" t="s">
        <v>25</v>
      </c>
      <c r="B25" s="3">
        <v>605</v>
      </c>
      <c r="C25" s="4">
        <f t="shared" si="0"/>
        <v>184.404</v>
      </c>
      <c r="D25" s="5">
        <v>41619</v>
      </c>
      <c r="E25" s="3">
        <v>4</v>
      </c>
      <c r="F25" s="9">
        <v>0.4</v>
      </c>
      <c r="G25" s="3">
        <v>10</v>
      </c>
      <c r="H25" s="3">
        <v>90</v>
      </c>
      <c r="I25" s="1" t="s">
        <v>14</v>
      </c>
      <c r="J25" s="3">
        <v>90</v>
      </c>
      <c r="K25" s="1" t="s">
        <v>13</v>
      </c>
      <c r="L25" s="3">
        <v>0</v>
      </c>
      <c r="M25" s="1" t="s">
        <v>12</v>
      </c>
      <c r="N25" s="3">
        <v>10</v>
      </c>
    </row>
    <row r="26" spans="1:14" x14ac:dyDescent="0.25">
      <c r="A26" s="3" t="s">
        <v>25</v>
      </c>
      <c r="B26" s="3">
        <v>605</v>
      </c>
      <c r="C26" s="4">
        <f t="shared" si="0"/>
        <v>184.404</v>
      </c>
      <c r="D26" s="5">
        <v>41724</v>
      </c>
      <c r="E26" s="3">
        <v>1</v>
      </c>
      <c r="F26" s="9">
        <v>0.27</v>
      </c>
      <c r="G26" s="3">
        <v>0</v>
      </c>
      <c r="H26" s="3">
        <v>100</v>
      </c>
      <c r="I26" s="1" t="s">
        <v>14</v>
      </c>
      <c r="J26" s="3">
        <v>100</v>
      </c>
      <c r="K26" s="1" t="s">
        <v>13</v>
      </c>
      <c r="L26" s="3">
        <v>0</v>
      </c>
      <c r="M26" s="1" t="s">
        <v>17</v>
      </c>
      <c r="N26" s="3">
        <v>0</v>
      </c>
    </row>
    <row r="27" spans="1:14" x14ac:dyDescent="0.25">
      <c r="A27" s="3" t="s">
        <v>25</v>
      </c>
      <c r="B27" s="3">
        <v>605</v>
      </c>
      <c r="C27" s="4">
        <f t="shared" si="0"/>
        <v>184.404</v>
      </c>
      <c r="D27" s="5">
        <v>41802</v>
      </c>
      <c r="E27" s="3">
        <v>2</v>
      </c>
      <c r="F27" s="9">
        <v>0.3</v>
      </c>
      <c r="G27" s="3">
        <v>70</v>
      </c>
      <c r="H27" s="3">
        <v>30</v>
      </c>
      <c r="I27" s="1" t="s">
        <v>12</v>
      </c>
      <c r="J27" s="3">
        <v>70</v>
      </c>
      <c r="K27" s="1" t="s">
        <v>13</v>
      </c>
      <c r="L27" s="3">
        <v>0</v>
      </c>
      <c r="M27" s="1" t="s">
        <v>14</v>
      </c>
      <c r="N27" s="3">
        <v>30</v>
      </c>
    </row>
    <row r="28" spans="1:14" x14ac:dyDescent="0.25">
      <c r="A28" s="3" t="s">
        <v>25</v>
      </c>
      <c r="B28" s="3">
        <v>605</v>
      </c>
      <c r="C28" s="4">
        <f t="shared" si="0"/>
        <v>184.404</v>
      </c>
      <c r="D28" s="5">
        <v>41850</v>
      </c>
      <c r="E28" s="3">
        <v>3</v>
      </c>
      <c r="F28" s="9">
        <v>0.35</v>
      </c>
      <c r="G28" s="3">
        <v>90</v>
      </c>
      <c r="H28" s="3">
        <v>10</v>
      </c>
      <c r="I28" s="1" t="s">
        <v>12</v>
      </c>
      <c r="J28" s="3">
        <v>90</v>
      </c>
      <c r="K28" s="1" t="s">
        <v>13</v>
      </c>
      <c r="L28" s="3">
        <v>0</v>
      </c>
      <c r="M28" s="1" t="s">
        <v>14</v>
      </c>
      <c r="N28" s="3">
        <v>10</v>
      </c>
    </row>
    <row r="29" spans="1:14" x14ac:dyDescent="0.25">
      <c r="A29" s="3" t="s">
        <v>25</v>
      </c>
      <c r="B29" s="3">
        <v>605</v>
      </c>
      <c r="C29" s="4">
        <f t="shared" si="0"/>
        <v>184.404</v>
      </c>
      <c r="D29" s="5">
        <v>41885</v>
      </c>
      <c r="E29" s="3">
        <v>3</v>
      </c>
      <c r="F29" s="9">
        <v>0.38</v>
      </c>
      <c r="G29" s="3">
        <v>100</v>
      </c>
      <c r="H29" s="3">
        <v>0</v>
      </c>
      <c r="I29" s="1" t="s">
        <v>12</v>
      </c>
      <c r="J29" s="3">
        <v>100</v>
      </c>
      <c r="K29" s="1" t="s">
        <v>13</v>
      </c>
      <c r="L29" s="3">
        <v>0</v>
      </c>
      <c r="M29" s="1" t="s">
        <v>17</v>
      </c>
      <c r="N29" s="3">
        <v>0</v>
      </c>
    </row>
    <row r="30" spans="1:14" x14ac:dyDescent="0.25">
      <c r="A30" s="3" t="s">
        <v>25</v>
      </c>
      <c r="B30" s="3">
        <v>605</v>
      </c>
      <c r="C30" s="4">
        <f t="shared" si="0"/>
        <v>184.404</v>
      </c>
      <c r="D30" s="5">
        <v>41934</v>
      </c>
      <c r="E30" s="3">
        <v>4</v>
      </c>
      <c r="F30" s="9">
        <v>0.41</v>
      </c>
      <c r="G30" s="3">
        <v>10</v>
      </c>
      <c r="H30" s="3">
        <v>90</v>
      </c>
      <c r="I30" s="1" t="s">
        <v>14</v>
      </c>
      <c r="J30" s="3">
        <v>90</v>
      </c>
      <c r="K30" s="1" t="s">
        <v>13</v>
      </c>
      <c r="L30" s="3">
        <v>0</v>
      </c>
      <c r="M30" s="1" t="s">
        <v>12</v>
      </c>
      <c r="N30" s="3">
        <v>10</v>
      </c>
    </row>
    <row r="31" spans="1:14" x14ac:dyDescent="0.25">
      <c r="A31" s="3"/>
      <c r="B31" s="3"/>
      <c r="C31" s="4"/>
      <c r="D31" s="5"/>
      <c r="E31" s="3"/>
      <c r="F31" s="9">
        <f>AVERAGE(F24:F30)</f>
        <v>0.35428571428571426</v>
      </c>
      <c r="G31" s="3" t="s">
        <v>36</v>
      </c>
      <c r="H31" s="3"/>
      <c r="I31" s="1"/>
      <c r="J31" s="3"/>
      <c r="K31" s="1"/>
      <c r="L31" s="3"/>
      <c r="M31" s="1"/>
      <c r="N31" s="3"/>
    </row>
    <row r="32" spans="1:14" x14ac:dyDescent="0.25">
      <c r="A32" s="3" t="s">
        <v>26</v>
      </c>
      <c r="B32" s="3">
        <v>2517</v>
      </c>
      <c r="C32" s="4">
        <f t="shared" si="0"/>
        <v>767.1816</v>
      </c>
      <c r="D32" s="5">
        <v>41031</v>
      </c>
      <c r="E32" s="3">
        <v>2</v>
      </c>
      <c r="F32" s="9">
        <v>0.31</v>
      </c>
      <c r="G32" s="3">
        <v>100</v>
      </c>
      <c r="H32" s="3">
        <v>0</v>
      </c>
      <c r="I32" s="1" t="s">
        <v>12</v>
      </c>
      <c r="J32" s="3">
        <v>100</v>
      </c>
      <c r="K32" s="1" t="s">
        <v>13</v>
      </c>
      <c r="L32" s="3">
        <v>0</v>
      </c>
      <c r="M32" s="1" t="s">
        <v>17</v>
      </c>
      <c r="N32" s="3">
        <v>0</v>
      </c>
    </row>
    <row r="33" spans="1:14" x14ac:dyDescent="0.25">
      <c r="A33" s="3" t="s">
        <v>26</v>
      </c>
      <c r="B33" s="3">
        <v>2517</v>
      </c>
      <c r="C33" s="4">
        <f t="shared" si="0"/>
        <v>767.1816</v>
      </c>
      <c r="D33" s="5">
        <v>41619</v>
      </c>
      <c r="E33" s="3">
        <v>4</v>
      </c>
      <c r="F33" s="9">
        <v>0.18</v>
      </c>
      <c r="G33" s="3">
        <v>20</v>
      </c>
      <c r="H33" s="3">
        <v>0</v>
      </c>
      <c r="I33" s="1" t="s">
        <v>12</v>
      </c>
      <c r="J33" s="3">
        <v>20</v>
      </c>
      <c r="K33" s="1" t="s">
        <v>13</v>
      </c>
      <c r="L33" s="3">
        <v>0</v>
      </c>
      <c r="M33" s="1" t="s">
        <v>17</v>
      </c>
      <c r="N33" s="3">
        <v>0</v>
      </c>
    </row>
    <row r="34" spans="1:14" x14ac:dyDescent="0.25">
      <c r="A34" s="3" t="s">
        <v>26</v>
      </c>
      <c r="B34" s="3">
        <v>2517</v>
      </c>
      <c r="C34" s="4">
        <f t="shared" si="0"/>
        <v>767.1816</v>
      </c>
      <c r="D34" s="5">
        <v>41724</v>
      </c>
      <c r="E34" s="3">
        <v>1</v>
      </c>
      <c r="F34" s="9">
        <v>0.28000000000000003</v>
      </c>
      <c r="G34" s="3">
        <v>40</v>
      </c>
      <c r="H34" s="3">
        <v>0</v>
      </c>
      <c r="I34" s="1" t="s">
        <v>12</v>
      </c>
      <c r="J34" s="3">
        <v>40</v>
      </c>
      <c r="K34" s="1" t="s">
        <v>13</v>
      </c>
      <c r="L34" s="3">
        <v>0</v>
      </c>
      <c r="M34" s="1" t="s">
        <v>17</v>
      </c>
      <c r="N34" s="3">
        <v>0</v>
      </c>
    </row>
    <row r="35" spans="1:14" x14ac:dyDescent="0.25">
      <c r="A35" s="3" t="s">
        <v>26</v>
      </c>
      <c r="B35" s="3">
        <v>2517</v>
      </c>
      <c r="C35" s="4">
        <f t="shared" si="0"/>
        <v>767.1816</v>
      </c>
      <c r="D35" s="5">
        <v>41802</v>
      </c>
      <c r="E35" s="3">
        <v>2</v>
      </c>
      <c r="F35" s="9">
        <v>0.23</v>
      </c>
      <c r="G35" s="3">
        <v>100</v>
      </c>
      <c r="H35" s="3">
        <v>0</v>
      </c>
      <c r="I35" s="1" t="s">
        <v>12</v>
      </c>
      <c r="J35" s="3">
        <v>100</v>
      </c>
      <c r="K35" s="1" t="s">
        <v>13</v>
      </c>
      <c r="L35" s="3">
        <v>0</v>
      </c>
      <c r="M35" s="1" t="s">
        <v>17</v>
      </c>
      <c r="N35" s="3">
        <v>0</v>
      </c>
    </row>
    <row r="36" spans="1:14" x14ac:dyDescent="0.25">
      <c r="A36" s="3" t="s">
        <v>26</v>
      </c>
      <c r="B36" s="3">
        <v>2517</v>
      </c>
      <c r="C36" s="4">
        <f t="shared" si="0"/>
        <v>767.1816</v>
      </c>
      <c r="D36" s="5">
        <v>41885</v>
      </c>
      <c r="E36" s="3">
        <v>3</v>
      </c>
      <c r="F36" s="9">
        <v>0.28000000000000003</v>
      </c>
      <c r="G36" s="3">
        <v>90</v>
      </c>
      <c r="H36" s="3">
        <v>0</v>
      </c>
      <c r="I36" s="1" t="s">
        <v>12</v>
      </c>
      <c r="J36" s="3">
        <v>90</v>
      </c>
      <c r="K36" s="1" t="s">
        <v>13</v>
      </c>
      <c r="L36" s="3">
        <v>0</v>
      </c>
      <c r="M36" s="1" t="s">
        <v>17</v>
      </c>
      <c r="N36" s="3">
        <v>0</v>
      </c>
    </row>
    <row r="37" spans="1:14" x14ac:dyDescent="0.25">
      <c r="A37" s="3" t="s">
        <v>26</v>
      </c>
      <c r="B37" s="3">
        <v>2517</v>
      </c>
      <c r="C37" s="4">
        <f t="shared" si="0"/>
        <v>767.1816</v>
      </c>
      <c r="D37" s="5">
        <v>41934</v>
      </c>
      <c r="E37" s="3">
        <v>4</v>
      </c>
      <c r="F37" s="9">
        <v>0.35</v>
      </c>
      <c r="G37" s="3">
        <v>20</v>
      </c>
      <c r="H37" s="3">
        <v>0</v>
      </c>
      <c r="I37" s="1" t="s">
        <v>12</v>
      </c>
      <c r="J37" s="3">
        <v>20</v>
      </c>
      <c r="K37" s="1" t="s">
        <v>13</v>
      </c>
      <c r="L37" s="3">
        <v>0</v>
      </c>
      <c r="M37" s="1" t="s">
        <v>17</v>
      </c>
      <c r="N37" s="3">
        <v>0</v>
      </c>
    </row>
    <row r="38" spans="1:14" x14ac:dyDescent="0.25">
      <c r="A38" s="3"/>
      <c r="B38" s="3"/>
      <c r="C38" s="4"/>
      <c r="D38" s="5"/>
      <c r="E38" s="3"/>
      <c r="F38" s="9">
        <f>AVERAGE(F32:F37)</f>
        <v>0.27166666666666667</v>
      </c>
      <c r="G38" s="3" t="s">
        <v>37</v>
      </c>
      <c r="H38" s="3"/>
      <c r="I38" s="1"/>
      <c r="J38" s="3"/>
      <c r="K38" s="1"/>
      <c r="L38" s="3"/>
      <c r="M38" s="1"/>
      <c r="N38" s="3"/>
    </row>
    <row r="39" spans="1:14" x14ac:dyDescent="0.25">
      <c r="A39" s="3" t="s">
        <v>16</v>
      </c>
      <c r="B39" s="3">
        <v>2859</v>
      </c>
      <c r="C39" s="4">
        <f t="shared" si="0"/>
        <v>871.42320000000007</v>
      </c>
      <c r="D39" s="5">
        <v>41031</v>
      </c>
      <c r="E39" s="3">
        <v>2</v>
      </c>
      <c r="F39" s="9">
        <v>0.23</v>
      </c>
      <c r="G39" s="3">
        <v>50</v>
      </c>
      <c r="H39" s="3">
        <v>50</v>
      </c>
      <c r="I39" s="1" t="s">
        <v>12</v>
      </c>
      <c r="J39" s="3">
        <v>50</v>
      </c>
      <c r="K39" s="1" t="s">
        <v>14</v>
      </c>
      <c r="L39" s="3">
        <v>50</v>
      </c>
      <c r="M39" s="1" t="s">
        <v>17</v>
      </c>
      <c r="N39" s="3">
        <v>0</v>
      </c>
    </row>
    <row r="40" spans="1:14" x14ac:dyDescent="0.25">
      <c r="A40" s="3" t="s">
        <v>16</v>
      </c>
      <c r="B40" s="3">
        <v>2859</v>
      </c>
      <c r="C40" s="4">
        <f t="shared" si="0"/>
        <v>871.42320000000007</v>
      </c>
      <c r="D40" s="5">
        <v>41619</v>
      </c>
      <c r="E40" s="3">
        <v>4</v>
      </c>
      <c r="F40" s="9">
        <v>0.34</v>
      </c>
      <c r="G40" s="3">
        <v>0</v>
      </c>
      <c r="H40" s="3">
        <v>10</v>
      </c>
      <c r="I40" s="1" t="s">
        <v>14</v>
      </c>
      <c r="J40" s="3">
        <v>10</v>
      </c>
      <c r="K40" s="1" t="s">
        <v>13</v>
      </c>
      <c r="L40" s="3">
        <v>0</v>
      </c>
      <c r="M40" s="1" t="s">
        <v>18</v>
      </c>
      <c r="N40" s="3">
        <v>0</v>
      </c>
    </row>
    <row r="41" spans="1:14" x14ac:dyDescent="0.25">
      <c r="A41" s="3" t="s">
        <v>16</v>
      </c>
      <c r="B41" s="3">
        <v>2859</v>
      </c>
      <c r="C41" s="4">
        <f t="shared" si="0"/>
        <v>871.42320000000007</v>
      </c>
      <c r="D41" s="5">
        <v>41724</v>
      </c>
      <c r="E41" s="3">
        <v>1</v>
      </c>
      <c r="F41" s="9">
        <v>0.35</v>
      </c>
      <c r="G41" s="3">
        <v>0</v>
      </c>
      <c r="H41" s="3">
        <v>100</v>
      </c>
      <c r="I41" s="1" t="s">
        <v>14</v>
      </c>
      <c r="J41" s="3">
        <v>90</v>
      </c>
      <c r="K41" s="1" t="s">
        <v>13</v>
      </c>
      <c r="L41" s="3">
        <v>0</v>
      </c>
      <c r="M41" s="1" t="s">
        <v>15</v>
      </c>
      <c r="N41" s="3">
        <v>10</v>
      </c>
    </row>
    <row r="42" spans="1:14" ht="30" x14ac:dyDescent="0.25">
      <c r="A42" s="3" t="s">
        <v>16</v>
      </c>
      <c r="B42" s="3">
        <v>2859</v>
      </c>
      <c r="C42" s="4">
        <f t="shared" si="0"/>
        <v>871.42320000000007</v>
      </c>
      <c r="D42" s="5">
        <v>41802</v>
      </c>
      <c r="E42" s="3">
        <v>2</v>
      </c>
      <c r="F42" s="9">
        <v>0.38</v>
      </c>
      <c r="G42" s="3">
        <v>0</v>
      </c>
      <c r="H42" s="3">
        <v>0</v>
      </c>
      <c r="I42" s="1" t="s">
        <v>19</v>
      </c>
      <c r="J42" s="3">
        <v>0</v>
      </c>
      <c r="K42" s="1" t="s">
        <v>19</v>
      </c>
      <c r="L42" s="3">
        <v>0</v>
      </c>
      <c r="M42" s="1" t="s">
        <v>19</v>
      </c>
      <c r="N42" s="3">
        <v>0</v>
      </c>
    </row>
    <row r="43" spans="1:14" x14ac:dyDescent="0.25">
      <c r="A43" s="3" t="s">
        <v>16</v>
      </c>
      <c r="B43" s="3">
        <v>2859</v>
      </c>
      <c r="C43" s="4">
        <f t="shared" si="0"/>
        <v>871.42320000000007</v>
      </c>
      <c r="D43" s="5">
        <v>41885</v>
      </c>
      <c r="E43" s="3">
        <v>3</v>
      </c>
      <c r="F43" s="9">
        <v>0.39</v>
      </c>
      <c r="G43" s="3">
        <v>80</v>
      </c>
      <c r="H43" s="3">
        <v>20</v>
      </c>
      <c r="I43" s="1" t="s">
        <v>12</v>
      </c>
      <c r="J43" s="3">
        <v>80</v>
      </c>
      <c r="K43" s="1" t="s">
        <v>13</v>
      </c>
      <c r="L43" s="3">
        <v>0</v>
      </c>
      <c r="M43" s="1" t="s">
        <v>14</v>
      </c>
      <c r="N43" s="3">
        <v>20</v>
      </c>
    </row>
    <row r="44" spans="1:14" x14ac:dyDescent="0.25">
      <c r="A44" s="3" t="s">
        <v>16</v>
      </c>
      <c r="B44" s="3">
        <v>2859</v>
      </c>
      <c r="C44" s="4">
        <f t="shared" si="0"/>
        <v>871.42320000000007</v>
      </c>
      <c r="D44" s="5">
        <v>41934</v>
      </c>
      <c r="E44" s="3">
        <v>4</v>
      </c>
      <c r="F44" s="9">
        <v>0.37</v>
      </c>
      <c r="G44" s="3">
        <v>60</v>
      </c>
      <c r="H44" s="3">
        <v>40</v>
      </c>
      <c r="I44" s="1" t="s">
        <v>12</v>
      </c>
      <c r="J44" s="3">
        <v>60</v>
      </c>
      <c r="K44" s="1" t="s">
        <v>14</v>
      </c>
      <c r="L44" s="3">
        <v>40</v>
      </c>
      <c r="M44" s="1" t="s">
        <v>17</v>
      </c>
      <c r="N44" s="3">
        <v>0</v>
      </c>
    </row>
    <row r="45" spans="1:14" x14ac:dyDescent="0.25">
      <c r="A45" s="3"/>
      <c r="B45" s="3"/>
      <c r="C45" s="4"/>
      <c r="D45" s="5"/>
      <c r="E45" s="3"/>
      <c r="F45" s="9">
        <f>AVERAGE(F39:F44)</f>
        <v>0.34333333333333332</v>
      </c>
      <c r="G45" s="3" t="s">
        <v>38</v>
      </c>
      <c r="H45" s="3"/>
      <c r="I45" s="1"/>
      <c r="J45" s="3"/>
      <c r="K45" s="1"/>
      <c r="L45" s="3"/>
      <c r="M45" s="1"/>
      <c r="N45" s="3"/>
    </row>
    <row r="46" spans="1:14" x14ac:dyDescent="0.25">
      <c r="A46" s="3" t="s">
        <v>27</v>
      </c>
      <c r="B46" s="3">
        <v>3878</v>
      </c>
      <c r="C46" s="4">
        <f t="shared" si="0"/>
        <v>1182.0144</v>
      </c>
      <c r="D46" s="5">
        <v>41031</v>
      </c>
      <c r="E46" s="3">
        <v>2</v>
      </c>
      <c r="F46" s="9">
        <v>0.12</v>
      </c>
      <c r="G46" s="3">
        <v>100</v>
      </c>
      <c r="H46" s="3">
        <v>0</v>
      </c>
      <c r="I46" s="1" t="s">
        <v>12</v>
      </c>
      <c r="J46" s="3">
        <v>100</v>
      </c>
      <c r="K46" s="1" t="s">
        <v>13</v>
      </c>
      <c r="L46" s="3">
        <v>0</v>
      </c>
      <c r="M46" s="1" t="s">
        <v>17</v>
      </c>
      <c r="N46" s="3">
        <v>0</v>
      </c>
    </row>
    <row r="47" spans="1:14" x14ac:dyDescent="0.25">
      <c r="A47" s="3" t="s">
        <v>27</v>
      </c>
      <c r="B47" s="3">
        <v>3878</v>
      </c>
      <c r="C47" s="4">
        <f t="shared" si="0"/>
        <v>1182.0144</v>
      </c>
      <c r="D47" s="5">
        <v>41619</v>
      </c>
      <c r="E47" s="3">
        <v>4</v>
      </c>
      <c r="F47" s="9">
        <v>0.34</v>
      </c>
      <c r="G47" s="3">
        <v>20</v>
      </c>
      <c r="H47" s="3">
        <v>0</v>
      </c>
      <c r="I47" s="1" t="s">
        <v>12</v>
      </c>
      <c r="J47" s="3">
        <v>20</v>
      </c>
      <c r="K47" s="1" t="s">
        <v>13</v>
      </c>
      <c r="L47" s="3">
        <v>0</v>
      </c>
      <c r="M47" s="1" t="s">
        <v>17</v>
      </c>
      <c r="N47" s="3">
        <v>0</v>
      </c>
    </row>
    <row r="48" spans="1:14" x14ac:dyDescent="0.25">
      <c r="A48" s="3" t="s">
        <v>27</v>
      </c>
      <c r="B48" s="3">
        <v>3878</v>
      </c>
      <c r="C48" s="4">
        <f t="shared" si="0"/>
        <v>1182.0144</v>
      </c>
      <c r="D48" s="5">
        <v>41724</v>
      </c>
      <c r="E48" s="3">
        <v>1</v>
      </c>
      <c r="F48" s="9">
        <v>0.28999999999999998</v>
      </c>
      <c r="G48" s="3">
        <v>40</v>
      </c>
      <c r="H48" s="3">
        <v>0</v>
      </c>
      <c r="I48" s="1" t="s">
        <v>12</v>
      </c>
      <c r="J48" s="3">
        <v>40</v>
      </c>
      <c r="K48" s="1" t="s">
        <v>13</v>
      </c>
      <c r="L48" s="3">
        <v>0</v>
      </c>
      <c r="M48" s="1" t="s">
        <v>17</v>
      </c>
      <c r="N48" s="3">
        <v>0</v>
      </c>
    </row>
    <row r="49" spans="1:14" x14ac:dyDescent="0.25">
      <c r="A49" s="3" t="s">
        <v>27</v>
      </c>
      <c r="B49" s="3">
        <v>3878</v>
      </c>
      <c r="C49" s="4">
        <f t="shared" si="0"/>
        <v>1182.0144</v>
      </c>
      <c r="D49" s="5">
        <v>41802</v>
      </c>
      <c r="E49" s="3">
        <v>2</v>
      </c>
      <c r="F49" s="9">
        <v>0.25</v>
      </c>
      <c r="G49" s="3">
        <v>100</v>
      </c>
      <c r="H49" s="3">
        <v>0</v>
      </c>
      <c r="I49" s="1" t="s">
        <v>12</v>
      </c>
      <c r="J49" s="3">
        <v>100</v>
      </c>
      <c r="K49" s="1" t="s">
        <v>13</v>
      </c>
      <c r="L49" s="3">
        <v>0</v>
      </c>
      <c r="M49" s="1" t="s">
        <v>17</v>
      </c>
      <c r="N49" s="3">
        <v>0</v>
      </c>
    </row>
    <row r="50" spans="1:14" x14ac:dyDescent="0.25">
      <c r="A50" s="3" t="s">
        <v>27</v>
      </c>
      <c r="B50" s="3">
        <v>3878</v>
      </c>
      <c r="C50" s="4">
        <f t="shared" si="0"/>
        <v>1182.0144</v>
      </c>
      <c r="D50" s="5">
        <v>41885</v>
      </c>
      <c r="E50" s="3">
        <v>3</v>
      </c>
      <c r="F50" s="9">
        <v>0.26</v>
      </c>
      <c r="G50" s="3">
        <v>90</v>
      </c>
      <c r="H50" s="3">
        <v>0</v>
      </c>
      <c r="I50" s="1" t="s">
        <v>12</v>
      </c>
      <c r="J50" s="3">
        <v>90</v>
      </c>
      <c r="K50" s="1" t="s">
        <v>13</v>
      </c>
      <c r="L50" s="3">
        <v>0</v>
      </c>
      <c r="M50" s="1" t="s">
        <v>17</v>
      </c>
      <c r="N50" s="3">
        <v>0</v>
      </c>
    </row>
    <row r="51" spans="1:14" x14ac:dyDescent="0.25">
      <c r="A51" s="3" t="s">
        <v>27</v>
      </c>
      <c r="B51" s="3">
        <v>3878</v>
      </c>
      <c r="C51" s="4">
        <f t="shared" si="0"/>
        <v>1182.0144</v>
      </c>
      <c r="D51" s="5">
        <v>41934</v>
      </c>
      <c r="E51" s="3">
        <v>4</v>
      </c>
      <c r="F51" s="9">
        <v>0.28999999999999998</v>
      </c>
      <c r="G51" s="3">
        <v>30</v>
      </c>
      <c r="H51" s="3">
        <v>0</v>
      </c>
      <c r="I51" s="1" t="s">
        <v>12</v>
      </c>
      <c r="J51" s="3">
        <v>30</v>
      </c>
      <c r="K51" s="1" t="s">
        <v>13</v>
      </c>
      <c r="L51" s="3">
        <v>0</v>
      </c>
      <c r="M51" s="1" t="s">
        <v>17</v>
      </c>
      <c r="N51" s="3">
        <v>0</v>
      </c>
    </row>
    <row r="52" spans="1:14" x14ac:dyDescent="0.25">
      <c r="A52" s="3"/>
      <c r="B52" s="3"/>
      <c r="C52" s="4"/>
      <c r="D52" s="5"/>
      <c r="E52" s="3"/>
      <c r="F52" s="9">
        <f>AVERAGE(F46:F51)</f>
        <v>0.25833333333333336</v>
      </c>
      <c r="G52" s="3" t="s">
        <v>36</v>
      </c>
      <c r="H52" s="3"/>
      <c r="I52" s="1"/>
      <c r="J52" s="3"/>
      <c r="K52" s="1"/>
      <c r="L52" s="3"/>
      <c r="M52" s="1"/>
      <c r="N52" s="3"/>
    </row>
    <row r="53" spans="1:14" x14ac:dyDescent="0.25">
      <c r="A53" s="3" t="s">
        <v>11</v>
      </c>
      <c r="B53" s="3">
        <v>4777</v>
      </c>
      <c r="C53" s="4">
        <f t="shared" si="0"/>
        <v>1456.0296000000001</v>
      </c>
      <c r="D53" s="5">
        <v>41031</v>
      </c>
      <c r="E53" s="3">
        <v>2</v>
      </c>
      <c r="F53" s="9">
        <v>0.13</v>
      </c>
      <c r="G53" s="3">
        <v>80</v>
      </c>
      <c r="H53" s="3">
        <v>20</v>
      </c>
      <c r="I53" s="1" t="s">
        <v>39</v>
      </c>
      <c r="J53" s="3">
        <v>80</v>
      </c>
      <c r="K53" s="1" t="s">
        <v>13</v>
      </c>
      <c r="L53" s="3">
        <v>0</v>
      </c>
      <c r="M53" s="1" t="s">
        <v>14</v>
      </c>
      <c r="N53" s="3">
        <v>20</v>
      </c>
    </row>
    <row r="54" spans="1:14" x14ac:dyDescent="0.25">
      <c r="A54" s="3" t="s">
        <v>11</v>
      </c>
      <c r="B54" s="3">
        <v>4777</v>
      </c>
      <c r="C54" s="4">
        <f t="shared" si="0"/>
        <v>1456.0296000000001</v>
      </c>
      <c r="D54" s="5">
        <v>41619</v>
      </c>
      <c r="E54" s="3">
        <v>4</v>
      </c>
      <c r="F54" s="9">
        <v>0.18</v>
      </c>
      <c r="G54" s="3">
        <v>20</v>
      </c>
      <c r="H54" s="3">
        <v>80</v>
      </c>
      <c r="I54" s="1" t="s">
        <v>14</v>
      </c>
      <c r="J54" s="3">
        <v>80</v>
      </c>
      <c r="K54" s="1" t="s">
        <v>13</v>
      </c>
      <c r="L54" s="3">
        <v>0</v>
      </c>
      <c r="M54" s="1" t="s">
        <v>12</v>
      </c>
      <c r="N54" s="3">
        <v>20</v>
      </c>
    </row>
    <row r="55" spans="1:14" x14ac:dyDescent="0.25">
      <c r="A55" s="3" t="s">
        <v>11</v>
      </c>
      <c r="B55" s="3">
        <v>4777</v>
      </c>
      <c r="C55" s="4">
        <f t="shared" si="0"/>
        <v>1456.0296000000001</v>
      </c>
      <c r="D55" s="5">
        <v>41724</v>
      </c>
      <c r="E55" s="3">
        <v>1</v>
      </c>
      <c r="F55" s="9">
        <v>0.18</v>
      </c>
      <c r="G55" s="3">
        <v>0</v>
      </c>
      <c r="H55" s="3">
        <v>100</v>
      </c>
      <c r="I55" s="1" t="s">
        <v>14</v>
      </c>
      <c r="J55" s="3">
        <v>90</v>
      </c>
      <c r="K55" s="1" t="s">
        <v>13</v>
      </c>
      <c r="L55" s="3">
        <v>0</v>
      </c>
      <c r="M55" s="1" t="s">
        <v>15</v>
      </c>
      <c r="N55" s="3">
        <v>10</v>
      </c>
    </row>
    <row r="56" spans="1:14" x14ac:dyDescent="0.25">
      <c r="A56" s="3" t="s">
        <v>11</v>
      </c>
      <c r="B56" s="3">
        <v>4777</v>
      </c>
      <c r="C56" s="4">
        <f t="shared" si="0"/>
        <v>1456.0296000000001</v>
      </c>
      <c r="D56" s="5">
        <v>41802</v>
      </c>
      <c r="E56" s="3">
        <v>2</v>
      </c>
      <c r="F56" s="9">
        <v>0.19</v>
      </c>
      <c r="G56" s="3">
        <v>80</v>
      </c>
      <c r="H56" s="3">
        <v>20</v>
      </c>
      <c r="I56" s="1" t="s">
        <v>39</v>
      </c>
      <c r="J56" s="3">
        <v>80</v>
      </c>
      <c r="K56" s="1" t="s">
        <v>13</v>
      </c>
      <c r="L56" s="3">
        <v>0</v>
      </c>
      <c r="M56" s="1" t="s">
        <v>14</v>
      </c>
      <c r="N56" s="3">
        <v>20</v>
      </c>
    </row>
    <row r="57" spans="1:14" x14ac:dyDescent="0.25">
      <c r="A57" s="3" t="s">
        <v>11</v>
      </c>
      <c r="B57" s="3">
        <v>4777</v>
      </c>
      <c r="C57" s="4">
        <f t="shared" si="0"/>
        <v>1456.0296000000001</v>
      </c>
      <c r="D57" s="5">
        <v>41885</v>
      </c>
      <c r="E57" s="3">
        <v>3</v>
      </c>
      <c r="F57" s="9">
        <v>0.2</v>
      </c>
      <c r="G57" s="3">
        <v>10</v>
      </c>
      <c r="H57" s="3">
        <v>90</v>
      </c>
      <c r="I57" s="1" t="s">
        <v>14</v>
      </c>
      <c r="J57" s="3">
        <v>90</v>
      </c>
      <c r="K57" s="1" t="s">
        <v>13</v>
      </c>
      <c r="L57" s="3">
        <v>0</v>
      </c>
      <c r="M57" s="1" t="s">
        <v>12</v>
      </c>
      <c r="N57" s="3">
        <v>10</v>
      </c>
    </row>
    <row r="58" spans="1:14" x14ac:dyDescent="0.25">
      <c r="A58" s="3" t="s">
        <v>11</v>
      </c>
      <c r="B58" s="3">
        <v>4777</v>
      </c>
      <c r="C58" s="4">
        <f t="shared" si="0"/>
        <v>1456.0296000000001</v>
      </c>
      <c r="D58" s="5">
        <v>41934</v>
      </c>
      <c r="E58" s="3">
        <v>4</v>
      </c>
      <c r="F58" s="9">
        <v>0.18</v>
      </c>
      <c r="G58" s="3">
        <v>0</v>
      </c>
      <c r="H58" s="3">
        <v>100</v>
      </c>
      <c r="I58" s="1" t="s">
        <v>14</v>
      </c>
      <c r="J58" s="3">
        <v>80</v>
      </c>
      <c r="K58" s="1" t="s">
        <v>13</v>
      </c>
      <c r="L58" s="3">
        <v>0</v>
      </c>
      <c r="M58" s="1" t="s">
        <v>15</v>
      </c>
      <c r="N58" s="3">
        <v>20</v>
      </c>
    </row>
    <row r="59" spans="1:14" x14ac:dyDescent="0.25">
      <c r="A59" s="3"/>
      <c r="B59" s="3"/>
      <c r="C59" s="4"/>
      <c r="D59" s="5"/>
      <c r="E59" s="3"/>
      <c r="F59" s="9">
        <f>AVERAGE(F53:F58)</f>
        <v>0.17666666666666664</v>
      </c>
      <c r="G59" s="3" t="s">
        <v>40</v>
      </c>
      <c r="H59" s="3"/>
      <c r="I59" s="1"/>
      <c r="J59" s="3"/>
      <c r="K59" s="1"/>
      <c r="L59" s="3"/>
      <c r="M59" s="1"/>
      <c r="N59" s="3"/>
    </row>
    <row r="60" spans="1:14" x14ac:dyDescent="0.25">
      <c r="A60" s="3" t="s">
        <v>28</v>
      </c>
      <c r="B60" s="3">
        <v>5700</v>
      </c>
      <c r="C60" s="4">
        <f t="shared" si="0"/>
        <v>1737.3600000000001</v>
      </c>
      <c r="D60" s="5">
        <v>41031</v>
      </c>
      <c r="E60" s="3">
        <v>2</v>
      </c>
      <c r="F60" s="9">
        <v>0.13</v>
      </c>
      <c r="G60" s="3">
        <v>20</v>
      </c>
      <c r="H60" s="3">
        <v>80</v>
      </c>
      <c r="I60" s="1" t="s">
        <v>21</v>
      </c>
      <c r="J60" s="3">
        <v>80</v>
      </c>
      <c r="K60" s="1" t="s">
        <v>13</v>
      </c>
      <c r="L60" s="3">
        <v>0</v>
      </c>
      <c r="M60" s="1" t="s">
        <v>12</v>
      </c>
      <c r="N60" s="3">
        <v>20</v>
      </c>
    </row>
    <row r="61" spans="1:14" x14ac:dyDescent="0.25">
      <c r="A61" s="3" t="s">
        <v>28</v>
      </c>
      <c r="B61" s="3">
        <v>5700</v>
      </c>
      <c r="C61" s="4">
        <f t="shared" si="0"/>
        <v>1737.3600000000001</v>
      </c>
      <c r="D61" s="5">
        <v>41619</v>
      </c>
      <c r="E61" s="3">
        <v>4</v>
      </c>
      <c r="F61" s="9">
        <v>0.16</v>
      </c>
      <c r="G61" s="3">
        <v>10</v>
      </c>
      <c r="H61" s="3">
        <v>90</v>
      </c>
      <c r="I61" s="1" t="s">
        <v>21</v>
      </c>
      <c r="J61" s="3">
        <v>90</v>
      </c>
      <c r="K61" s="1" t="s">
        <v>13</v>
      </c>
      <c r="L61" s="3">
        <v>0</v>
      </c>
      <c r="M61" s="1" t="s">
        <v>12</v>
      </c>
      <c r="N61" s="3">
        <v>10</v>
      </c>
    </row>
    <row r="62" spans="1:14" x14ac:dyDescent="0.25">
      <c r="A62" s="3" t="s">
        <v>28</v>
      </c>
      <c r="B62" s="3">
        <v>5700</v>
      </c>
      <c r="C62" s="4">
        <f t="shared" si="0"/>
        <v>1737.3600000000001</v>
      </c>
      <c r="D62" s="5">
        <v>41724</v>
      </c>
      <c r="E62" s="3">
        <v>1</v>
      </c>
      <c r="F62" s="9">
        <v>0.22</v>
      </c>
      <c r="G62" s="3">
        <v>10</v>
      </c>
      <c r="H62" s="3">
        <v>90</v>
      </c>
      <c r="I62" s="1" t="s">
        <v>21</v>
      </c>
      <c r="J62" s="3">
        <v>90</v>
      </c>
      <c r="K62" s="1" t="s">
        <v>13</v>
      </c>
      <c r="L62" s="3">
        <v>0</v>
      </c>
      <c r="M62" s="1" t="s">
        <v>12</v>
      </c>
      <c r="N62" s="3">
        <v>10</v>
      </c>
    </row>
    <row r="63" spans="1:14" x14ac:dyDescent="0.25">
      <c r="A63" s="3" t="s">
        <v>28</v>
      </c>
      <c r="B63" s="3">
        <v>5700</v>
      </c>
      <c r="C63" s="4">
        <f t="shared" si="0"/>
        <v>1737.3600000000001</v>
      </c>
      <c r="D63" s="5">
        <v>41802</v>
      </c>
      <c r="E63" s="3">
        <v>2</v>
      </c>
      <c r="F63" s="9">
        <v>0.2</v>
      </c>
      <c r="G63" s="3">
        <v>20</v>
      </c>
      <c r="H63" s="3">
        <v>80</v>
      </c>
      <c r="I63" s="1" t="s">
        <v>21</v>
      </c>
      <c r="J63" s="3">
        <v>80</v>
      </c>
      <c r="K63" s="1" t="s">
        <v>13</v>
      </c>
      <c r="L63" s="3">
        <v>0</v>
      </c>
      <c r="M63" s="1" t="s">
        <v>12</v>
      </c>
      <c r="N63" s="3">
        <v>20</v>
      </c>
    </row>
    <row r="64" spans="1:14" x14ac:dyDescent="0.25">
      <c r="A64" s="3" t="s">
        <v>28</v>
      </c>
      <c r="B64" s="3">
        <v>5700</v>
      </c>
      <c r="C64" s="4">
        <f t="shared" si="0"/>
        <v>1737.3600000000001</v>
      </c>
      <c r="D64" s="5">
        <v>41885</v>
      </c>
      <c r="E64" s="3">
        <v>3</v>
      </c>
      <c r="F64" s="9">
        <v>0.26</v>
      </c>
      <c r="G64" s="3">
        <v>50</v>
      </c>
      <c r="H64" s="3">
        <v>50</v>
      </c>
      <c r="I64" s="1" t="s">
        <v>21</v>
      </c>
      <c r="J64" s="3">
        <v>50</v>
      </c>
      <c r="K64" s="1" t="s">
        <v>12</v>
      </c>
      <c r="L64" s="3">
        <v>50</v>
      </c>
      <c r="M64" s="1" t="s">
        <v>17</v>
      </c>
      <c r="N64" s="3">
        <v>0</v>
      </c>
    </row>
    <row r="65" spans="1:14" x14ac:dyDescent="0.25">
      <c r="A65" s="3" t="s">
        <v>28</v>
      </c>
      <c r="B65" s="3">
        <v>5700</v>
      </c>
      <c r="C65" s="4">
        <f t="shared" si="0"/>
        <v>1737.3600000000001</v>
      </c>
      <c r="D65" s="5">
        <v>41934</v>
      </c>
      <c r="E65" s="3">
        <v>4</v>
      </c>
      <c r="F65" s="9">
        <v>0.27</v>
      </c>
      <c r="G65" s="3">
        <v>20</v>
      </c>
      <c r="H65" s="3">
        <v>80</v>
      </c>
      <c r="I65" s="1" t="s">
        <v>21</v>
      </c>
      <c r="J65" s="3">
        <v>80</v>
      </c>
      <c r="K65" s="1" t="s">
        <v>13</v>
      </c>
      <c r="L65" s="3">
        <v>0</v>
      </c>
      <c r="M65" s="1" t="s">
        <v>12</v>
      </c>
      <c r="N65" s="3">
        <v>20</v>
      </c>
    </row>
    <row r="66" spans="1:14" x14ac:dyDescent="0.25">
      <c r="F66" s="10">
        <f>AVERAGE(F60:F65)</f>
        <v>0.20666666666666667</v>
      </c>
      <c r="G66" s="2" t="s">
        <v>41</v>
      </c>
    </row>
    <row r="67" spans="1:14" x14ac:dyDescent="0.25">
      <c r="D67" s="2" t="s">
        <v>29</v>
      </c>
      <c r="G67" s="2">
        <f>AVERAGE(G60:G65)</f>
        <v>21.666666666666668</v>
      </c>
    </row>
    <row r="68" spans="1:14" x14ac:dyDescent="0.25">
      <c r="D68" s="8" t="s">
        <v>30</v>
      </c>
      <c r="E68" s="8"/>
      <c r="F68" s="8"/>
      <c r="G68" s="8"/>
      <c r="H68" s="8"/>
      <c r="I68" s="8"/>
      <c r="J68" s="8"/>
      <c r="K68" s="8"/>
    </row>
  </sheetData>
  <sortState ref="A2:O57">
    <sortCondition ref="B2:B57"/>
    <sortCondition ref="D2:D57"/>
  </sortState>
  <mergeCells count="1">
    <mergeCell ref="D68:K6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D40"/>
  <sheetViews>
    <sheetView workbookViewId="0">
      <selection activeCell="A13" sqref="A13:H40"/>
    </sheetView>
  </sheetViews>
  <sheetFormatPr defaultRowHeight="15" x14ac:dyDescent="0.25"/>
  <cols>
    <col min="1" max="2" width="24.5703125" customWidth="1"/>
    <col min="3" max="3" width="20.5703125" customWidth="1"/>
  </cols>
  <sheetData>
    <row r="4" spans="1:30" x14ac:dyDescent="0.25">
      <c r="C4" s="11"/>
      <c r="D4" s="12" t="s">
        <v>11</v>
      </c>
      <c r="E4" s="13"/>
      <c r="F4" s="14"/>
      <c r="G4" s="12" t="s">
        <v>16</v>
      </c>
      <c r="H4" s="13"/>
      <c r="I4" s="14"/>
      <c r="J4" s="12" t="s">
        <v>20</v>
      </c>
      <c r="K4" s="13"/>
      <c r="L4" s="14"/>
      <c r="M4" s="12" t="s">
        <v>22</v>
      </c>
      <c r="N4" s="13"/>
      <c r="O4" s="14"/>
      <c r="P4" s="12" t="s">
        <v>24</v>
      </c>
      <c r="Q4" s="13"/>
      <c r="R4" s="14"/>
      <c r="S4" s="12" t="s">
        <v>25</v>
      </c>
      <c r="T4" s="13"/>
      <c r="U4" s="14"/>
      <c r="V4" s="12" t="s">
        <v>26</v>
      </c>
      <c r="W4" s="13"/>
      <c r="X4" s="14"/>
      <c r="Y4" s="12" t="s">
        <v>27</v>
      </c>
      <c r="Z4" s="13"/>
      <c r="AA4" s="14"/>
      <c r="AB4" s="12" t="s">
        <v>28</v>
      </c>
      <c r="AC4" s="13"/>
      <c r="AD4" s="14"/>
    </row>
    <row r="5" spans="1:30" ht="90" x14ac:dyDescent="0.25">
      <c r="C5" s="15" t="s">
        <v>1</v>
      </c>
      <c r="D5" s="15" t="s">
        <v>43</v>
      </c>
      <c r="E5" s="15" t="s">
        <v>44</v>
      </c>
      <c r="F5" s="15" t="s">
        <v>45</v>
      </c>
      <c r="G5" s="15" t="s">
        <v>43</v>
      </c>
      <c r="H5" s="15" t="s">
        <v>44</v>
      </c>
      <c r="I5" s="15" t="s">
        <v>45</v>
      </c>
      <c r="J5" s="15" t="s">
        <v>43</v>
      </c>
      <c r="K5" s="15" t="s">
        <v>44</v>
      </c>
      <c r="L5" s="15" t="s">
        <v>45</v>
      </c>
      <c r="M5" s="15" t="s">
        <v>43</v>
      </c>
      <c r="N5" s="15" t="s">
        <v>44</v>
      </c>
      <c r="O5" s="15" t="s">
        <v>45</v>
      </c>
      <c r="P5" s="15" t="s">
        <v>43</v>
      </c>
      <c r="Q5" s="15" t="s">
        <v>44</v>
      </c>
      <c r="R5" s="15" t="s">
        <v>45</v>
      </c>
      <c r="S5" s="15" t="s">
        <v>43</v>
      </c>
      <c r="T5" s="15" t="s">
        <v>44</v>
      </c>
      <c r="U5" s="15" t="s">
        <v>45</v>
      </c>
      <c r="V5" s="15" t="s">
        <v>43</v>
      </c>
      <c r="W5" s="15" t="s">
        <v>44</v>
      </c>
      <c r="X5" s="15" t="s">
        <v>45</v>
      </c>
      <c r="Y5" s="15" t="s">
        <v>43</v>
      </c>
      <c r="Z5" s="15" t="s">
        <v>44</v>
      </c>
      <c r="AA5" s="15" t="s">
        <v>45</v>
      </c>
      <c r="AB5" s="15" t="s">
        <v>43</v>
      </c>
      <c r="AC5" s="15" t="s">
        <v>44</v>
      </c>
      <c r="AD5" s="15" t="s">
        <v>45</v>
      </c>
    </row>
    <row r="6" spans="1:30" x14ac:dyDescent="0.25">
      <c r="C6" s="16">
        <v>1</v>
      </c>
      <c r="D6" s="17">
        <v>0.18</v>
      </c>
      <c r="E6" s="17">
        <v>0</v>
      </c>
      <c r="F6" s="17">
        <v>100</v>
      </c>
      <c r="G6" s="17">
        <v>0.35</v>
      </c>
      <c r="H6" s="17">
        <v>0</v>
      </c>
      <c r="I6" s="17">
        <v>100</v>
      </c>
      <c r="J6" s="17">
        <v>0.33</v>
      </c>
      <c r="K6" s="17">
        <v>20</v>
      </c>
      <c r="L6" s="17">
        <v>80</v>
      </c>
      <c r="M6" s="17">
        <v>0.28000000000000003</v>
      </c>
      <c r="N6" s="17">
        <v>20</v>
      </c>
      <c r="O6" s="17">
        <v>80</v>
      </c>
      <c r="P6" s="17">
        <v>0.37</v>
      </c>
      <c r="Q6" s="17">
        <v>10</v>
      </c>
      <c r="R6" s="17">
        <v>90</v>
      </c>
      <c r="S6" s="17">
        <v>0.27</v>
      </c>
      <c r="T6" s="17">
        <v>0</v>
      </c>
      <c r="U6" s="17">
        <v>100</v>
      </c>
      <c r="V6" s="17">
        <v>0.28000000000000003</v>
      </c>
      <c r="W6" s="17">
        <v>40</v>
      </c>
      <c r="X6" s="17">
        <v>0</v>
      </c>
      <c r="Y6" s="17">
        <v>0.28999999999999998</v>
      </c>
      <c r="Z6" s="17">
        <v>40</v>
      </c>
      <c r="AA6" s="17">
        <v>0</v>
      </c>
      <c r="AB6" s="17">
        <v>0.22</v>
      </c>
      <c r="AC6" s="17">
        <v>10</v>
      </c>
      <c r="AD6" s="17">
        <v>90</v>
      </c>
    </row>
    <row r="7" spans="1:30" x14ac:dyDescent="0.25">
      <c r="C7" s="16">
        <v>2</v>
      </c>
      <c r="D7" s="17">
        <v>0.16</v>
      </c>
      <c r="E7" s="18">
        <v>80</v>
      </c>
      <c r="F7" s="17">
        <v>20</v>
      </c>
      <c r="G7" s="17">
        <v>0.30499999999999999</v>
      </c>
      <c r="H7" s="17">
        <v>25</v>
      </c>
      <c r="I7" s="17">
        <v>25</v>
      </c>
      <c r="J7" s="17">
        <v>0.41000000000000003</v>
      </c>
      <c r="K7" s="18">
        <v>55</v>
      </c>
      <c r="L7" s="17">
        <v>45</v>
      </c>
      <c r="M7" s="17">
        <v>0.34</v>
      </c>
      <c r="N7" s="18">
        <v>70</v>
      </c>
      <c r="O7" s="17">
        <v>30</v>
      </c>
      <c r="P7" s="17">
        <v>0.40500000000000003</v>
      </c>
      <c r="Q7" s="17">
        <v>65</v>
      </c>
      <c r="R7" s="17">
        <v>35</v>
      </c>
      <c r="S7" s="17">
        <v>0.33499999999999996</v>
      </c>
      <c r="T7" s="17">
        <v>60</v>
      </c>
      <c r="U7" s="17">
        <v>40</v>
      </c>
      <c r="V7" s="17">
        <v>0.27</v>
      </c>
      <c r="W7" s="18">
        <v>100</v>
      </c>
      <c r="X7" s="17">
        <v>0</v>
      </c>
      <c r="Y7" s="17">
        <v>0.185</v>
      </c>
      <c r="Z7" s="18">
        <v>100</v>
      </c>
      <c r="AA7" s="17">
        <v>0</v>
      </c>
      <c r="AB7" s="17">
        <v>0.16500000000000001</v>
      </c>
      <c r="AC7" s="17">
        <v>20</v>
      </c>
      <c r="AD7" s="17">
        <v>80</v>
      </c>
    </row>
    <row r="8" spans="1:30" x14ac:dyDescent="0.25">
      <c r="C8" s="16">
        <v>3</v>
      </c>
      <c r="D8" s="17">
        <v>0.2</v>
      </c>
      <c r="E8" s="17">
        <v>10</v>
      </c>
      <c r="F8" s="17">
        <v>90</v>
      </c>
      <c r="G8" s="17">
        <v>0.39</v>
      </c>
      <c r="H8" s="18">
        <v>80</v>
      </c>
      <c r="I8" s="17">
        <v>20</v>
      </c>
      <c r="J8" s="17">
        <v>0.41500000000000004</v>
      </c>
      <c r="K8" s="17">
        <v>30</v>
      </c>
      <c r="L8" s="17">
        <v>70</v>
      </c>
      <c r="M8" s="17">
        <v>0.42</v>
      </c>
      <c r="N8" s="17">
        <v>20</v>
      </c>
      <c r="O8" s="17">
        <v>80</v>
      </c>
      <c r="P8" s="17">
        <v>0.42499999999999999</v>
      </c>
      <c r="Q8" s="18">
        <v>90</v>
      </c>
      <c r="R8" s="17">
        <v>10</v>
      </c>
      <c r="S8" s="17">
        <v>0.36499999999999999</v>
      </c>
      <c r="T8" s="18">
        <v>95</v>
      </c>
      <c r="U8" s="17">
        <v>5</v>
      </c>
      <c r="V8" s="17">
        <v>0.28000000000000003</v>
      </c>
      <c r="W8" s="17">
        <v>90</v>
      </c>
      <c r="X8" s="17">
        <v>0</v>
      </c>
      <c r="Y8" s="17">
        <v>0.26</v>
      </c>
      <c r="Z8" s="17">
        <v>90</v>
      </c>
      <c r="AA8" s="17">
        <v>0</v>
      </c>
      <c r="AB8" s="17">
        <v>0.26</v>
      </c>
      <c r="AC8" s="18">
        <v>50</v>
      </c>
      <c r="AD8" s="17">
        <v>50</v>
      </c>
    </row>
    <row r="9" spans="1:30" x14ac:dyDescent="0.25">
      <c r="C9" s="16">
        <v>4</v>
      </c>
      <c r="D9" s="17">
        <v>0.18</v>
      </c>
      <c r="E9" s="17">
        <v>10</v>
      </c>
      <c r="F9" s="17">
        <v>90</v>
      </c>
      <c r="G9" s="17">
        <v>0.35499999999999998</v>
      </c>
      <c r="H9" s="17">
        <v>30</v>
      </c>
      <c r="I9" s="17">
        <v>25</v>
      </c>
      <c r="J9" s="17">
        <v>0.44500000000000001</v>
      </c>
      <c r="K9" s="17">
        <v>15</v>
      </c>
      <c r="L9" s="17">
        <v>85</v>
      </c>
      <c r="M9" s="17">
        <v>0.42</v>
      </c>
      <c r="N9" s="17">
        <v>10</v>
      </c>
      <c r="O9" s="17">
        <v>90</v>
      </c>
      <c r="P9" s="17">
        <v>0.42499999999999999</v>
      </c>
      <c r="Q9" s="17">
        <v>25</v>
      </c>
      <c r="R9" s="17">
        <v>75</v>
      </c>
      <c r="S9" s="17">
        <v>0.40500000000000003</v>
      </c>
      <c r="T9" s="17">
        <v>10</v>
      </c>
      <c r="U9" s="17">
        <v>90</v>
      </c>
      <c r="V9" s="17">
        <v>0.26500000000000001</v>
      </c>
      <c r="W9" s="17">
        <v>20</v>
      </c>
      <c r="X9" s="17">
        <v>0</v>
      </c>
      <c r="Y9" s="17">
        <v>0.315</v>
      </c>
      <c r="Z9" s="17">
        <v>25</v>
      </c>
      <c r="AA9" s="17">
        <v>0</v>
      </c>
      <c r="AB9" s="17">
        <v>0.21500000000000002</v>
      </c>
      <c r="AC9" s="17">
        <v>15</v>
      </c>
      <c r="AD9" s="17">
        <v>85</v>
      </c>
    </row>
    <row r="10" spans="1:30" x14ac:dyDescent="0.25">
      <c r="D10" s="19">
        <v>0.16</v>
      </c>
      <c r="G10" s="19">
        <v>0.33</v>
      </c>
      <c r="J10" s="19">
        <v>0.42</v>
      </c>
      <c r="M10" s="19">
        <v>0.39</v>
      </c>
      <c r="P10" s="19">
        <v>0.39</v>
      </c>
      <c r="S10" s="19">
        <v>0.35</v>
      </c>
      <c r="V10" s="19">
        <v>0.27</v>
      </c>
      <c r="Y10" s="19">
        <v>0.25</v>
      </c>
      <c r="AB10" s="19">
        <v>0.2</v>
      </c>
    </row>
    <row r="13" spans="1:30" x14ac:dyDescent="0.25">
      <c r="A13" t="s">
        <v>31</v>
      </c>
      <c r="B13" t="s">
        <v>52</v>
      </c>
      <c r="C13" s="15" t="s">
        <v>1</v>
      </c>
      <c r="D13" s="16">
        <v>1</v>
      </c>
      <c r="E13" s="16">
        <v>2</v>
      </c>
      <c r="F13" s="16">
        <v>3</v>
      </c>
      <c r="G13" s="16">
        <v>4</v>
      </c>
      <c r="H13" t="s">
        <v>51</v>
      </c>
    </row>
    <row r="14" spans="1:30" ht="60" x14ac:dyDescent="0.25">
      <c r="A14" t="s">
        <v>46</v>
      </c>
      <c r="B14">
        <v>1456</v>
      </c>
      <c r="C14" s="15" t="s">
        <v>43</v>
      </c>
      <c r="D14" s="17">
        <v>0.18</v>
      </c>
      <c r="E14" s="17">
        <v>0.16</v>
      </c>
      <c r="F14" s="17">
        <v>0.2</v>
      </c>
      <c r="G14" s="17">
        <v>0.18</v>
      </c>
      <c r="H14" s="19">
        <v>0.16</v>
      </c>
    </row>
    <row r="15" spans="1:30" ht="90" x14ac:dyDescent="0.25">
      <c r="A15" t="s">
        <v>46</v>
      </c>
      <c r="B15">
        <v>1456</v>
      </c>
      <c r="C15" s="15" t="s">
        <v>44</v>
      </c>
      <c r="D15" s="17">
        <v>0</v>
      </c>
      <c r="E15" s="18">
        <v>80</v>
      </c>
      <c r="F15" s="17">
        <v>10</v>
      </c>
      <c r="G15" s="17">
        <v>10</v>
      </c>
    </row>
    <row r="16" spans="1:30" ht="60" x14ac:dyDescent="0.25">
      <c r="A16" t="s">
        <v>46</v>
      </c>
      <c r="B16">
        <v>1456</v>
      </c>
      <c r="C16" s="15" t="s">
        <v>45</v>
      </c>
      <c r="D16" s="17">
        <v>100</v>
      </c>
      <c r="E16" s="17">
        <v>20</v>
      </c>
      <c r="F16" s="17">
        <v>90</v>
      </c>
      <c r="G16" s="17">
        <v>90</v>
      </c>
    </row>
    <row r="17" spans="1:8" ht="60" x14ac:dyDescent="0.25">
      <c r="A17" t="s">
        <v>47</v>
      </c>
      <c r="B17">
        <v>871</v>
      </c>
      <c r="C17" s="15" t="s">
        <v>43</v>
      </c>
      <c r="D17" s="17">
        <v>0.35</v>
      </c>
      <c r="E17" s="17">
        <v>0.30499999999999999</v>
      </c>
      <c r="F17" s="17">
        <v>0.39</v>
      </c>
      <c r="G17" s="17">
        <v>0.35499999999999998</v>
      </c>
      <c r="H17" s="19">
        <v>0.33</v>
      </c>
    </row>
    <row r="18" spans="1:8" ht="90" x14ac:dyDescent="0.25">
      <c r="A18" t="s">
        <v>47</v>
      </c>
      <c r="B18">
        <v>871</v>
      </c>
      <c r="C18" s="15" t="s">
        <v>44</v>
      </c>
      <c r="D18" s="17">
        <v>0</v>
      </c>
      <c r="E18" s="17">
        <v>25</v>
      </c>
      <c r="F18" s="18">
        <v>80</v>
      </c>
      <c r="G18" s="17">
        <v>30</v>
      </c>
    </row>
    <row r="19" spans="1:8" ht="60" x14ac:dyDescent="0.25">
      <c r="A19" t="s">
        <v>47</v>
      </c>
      <c r="B19">
        <v>871</v>
      </c>
      <c r="C19" s="15" t="s">
        <v>45</v>
      </c>
      <c r="D19" s="17">
        <v>100</v>
      </c>
      <c r="E19" s="17">
        <v>25</v>
      </c>
      <c r="F19" s="17">
        <v>20</v>
      </c>
      <c r="G19" s="17">
        <v>25</v>
      </c>
    </row>
    <row r="20" spans="1:8" ht="30" x14ac:dyDescent="0.25">
      <c r="A20" t="s">
        <v>48</v>
      </c>
      <c r="B20">
        <v>-142</v>
      </c>
      <c r="C20" s="15" t="s">
        <v>43</v>
      </c>
      <c r="D20" s="17">
        <v>0.33</v>
      </c>
      <c r="E20" s="17">
        <v>0.41000000000000003</v>
      </c>
      <c r="F20" s="17">
        <v>0.41500000000000004</v>
      </c>
      <c r="G20" s="17">
        <v>0.44500000000000001</v>
      </c>
      <c r="H20" s="19">
        <v>0.42</v>
      </c>
    </row>
    <row r="21" spans="1:8" ht="45" x14ac:dyDescent="0.25">
      <c r="A21" t="s">
        <v>48</v>
      </c>
      <c r="B21">
        <v>-142</v>
      </c>
      <c r="C21" s="15" t="s">
        <v>44</v>
      </c>
      <c r="D21" s="17">
        <v>20</v>
      </c>
      <c r="E21" s="18">
        <v>55</v>
      </c>
      <c r="F21" s="17">
        <v>30</v>
      </c>
      <c r="G21" s="17">
        <v>15</v>
      </c>
    </row>
    <row r="22" spans="1:8" ht="30" x14ac:dyDescent="0.25">
      <c r="A22" t="s">
        <v>48</v>
      </c>
      <c r="B22">
        <v>-142</v>
      </c>
      <c r="C22" s="15" t="s">
        <v>45</v>
      </c>
      <c r="D22" s="17">
        <v>80</v>
      </c>
      <c r="E22" s="17">
        <v>45</v>
      </c>
      <c r="F22" s="17">
        <v>70</v>
      </c>
      <c r="G22" s="17">
        <v>85</v>
      </c>
    </row>
    <row r="23" spans="1:8" ht="30" x14ac:dyDescent="0.25">
      <c r="A23" t="s">
        <v>49</v>
      </c>
      <c r="B23">
        <v>-23</v>
      </c>
      <c r="C23" s="15" t="s">
        <v>43</v>
      </c>
      <c r="D23" s="17">
        <v>0.28000000000000003</v>
      </c>
      <c r="E23" s="17">
        <v>0.34</v>
      </c>
      <c r="F23" s="17">
        <v>0.42</v>
      </c>
      <c r="G23" s="17">
        <v>0.42</v>
      </c>
      <c r="H23" s="19">
        <v>0.39</v>
      </c>
    </row>
    <row r="24" spans="1:8" ht="45" x14ac:dyDescent="0.25">
      <c r="A24" t="s">
        <v>49</v>
      </c>
      <c r="B24">
        <v>-23</v>
      </c>
      <c r="C24" s="15" t="s">
        <v>44</v>
      </c>
      <c r="D24" s="17">
        <v>20</v>
      </c>
      <c r="E24" s="18">
        <v>70</v>
      </c>
      <c r="F24" s="17">
        <v>20</v>
      </c>
      <c r="G24" s="17">
        <v>10</v>
      </c>
    </row>
    <row r="25" spans="1:8" ht="30" x14ac:dyDescent="0.25">
      <c r="A25" t="s">
        <v>49</v>
      </c>
      <c r="B25">
        <v>-23</v>
      </c>
      <c r="C25" s="15" t="s">
        <v>45</v>
      </c>
      <c r="D25" s="17">
        <v>80</v>
      </c>
      <c r="E25" s="17">
        <v>30</v>
      </c>
      <c r="F25" s="17">
        <v>80</v>
      </c>
      <c r="G25" s="17">
        <v>90</v>
      </c>
    </row>
    <row r="26" spans="1:8" ht="30" x14ac:dyDescent="0.25">
      <c r="A26" t="s">
        <v>50</v>
      </c>
      <c r="B26">
        <v>0</v>
      </c>
      <c r="C26" s="15" t="s">
        <v>43</v>
      </c>
      <c r="D26" s="17">
        <v>0.37</v>
      </c>
      <c r="E26" s="17">
        <v>0.40500000000000003</v>
      </c>
      <c r="F26" s="17">
        <v>0.42499999999999999</v>
      </c>
      <c r="G26" s="17">
        <v>0.42499999999999999</v>
      </c>
      <c r="H26" s="19">
        <v>0.39</v>
      </c>
    </row>
    <row r="27" spans="1:8" ht="45" x14ac:dyDescent="0.25">
      <c r="A27" t="s">
        <v>50</v>
      </c>
      <c r="B27">
        <v>0</v>
      </c>
      <c r="C27" s="15" t="s">
        <v>44</v>
      </c>
      <c r="D27" s="17">
        <v>10</v>
      </c>
      <c r="E27" s="17">
        <v>65</v>
      </c>
      <c r="F27" s="18">
        <v>90</v>
      </c>
      <c r="G27" s="17">
        <v>25</v>
      </c>
    </row>
    <row r="28" spans="1:8" ht="30" x14ac:dyDescent="0.25">
      <c r="A28" t="s">
        <v>50</v>
      </c>
      <c r="B28">
        <v>0</v>
      </c>
      <c r="C28" s="15" t="s">
        <v>45</v>
      </c>
      <c r="D28" s="17">
        <v>90</v>
      </c>
      <c r="E28" s="17">
        <v>35</v>
      </c>
      <c r="F28" s="17">
        <v>10</v>
      </c>
      <c r="G28" s="17">
        <v>75</v>
      </c>
    </row>
    <row r="29" spans="1:8" ht="30" x14ac:dyDescent="0.25">
      <c r="A29" t="s">
        <v>25</v>
      </c>
      <c r="B29">
        <v>184</v>
      </c>
      <c r="C29" s="15" t="s">
        <v>43</v>
      </c>
      <c r="D29" s="17">
        <v>0.27</v>
      </c>
      <c r="E29" s="17">
        <v>0.33499999999999996</v>
      </c>
      <c r="F29" s="17">
        <v>0.36499999999999999</v>
      </c>
      <c r="G29" s="17">
        <v>0.40500000000000003</v>
      </c>
      <c r="H29" s="19">
        <v>0.35</v>
      </c>
    </row>
    <row r="30" spans="1:8" ht="45" x14ac:dyDescent="0.25">
      <c r="A30" t="s">
        <v>25</v>
      </c>
      <c r="B30">
        <v>184</v>
      </c>
      <c r="C30" s="15" t="s">
        <v>44</v>
      </c>
      <c r="D30" s="17">
        <v>0</v>
      </c>
      <c r="E30" s="17">
        <v>60</v>
      </c>
      <c r="F30" s="18">
        <v>95</v>
      </c>
      <c r="G30" s="17">
        <v>10</v>
      </c>
    </row>
    <row r="31" spans="1:8" ht="30" x14ac:dyDescent="0.25">
      <c r="A31" t="s">
        <v>25</v>
      </c>
      <c r="B31">
        <v>184</v>
      </c>
      <c r="C31" s="15" t="s">
        <v>45</v>
      </c>
      <c r="D31" s="17">
        <v>100</v>
      </c>
      <c r="E31" s="17">
        <v>40</v>
      </c>
      <c r="F31" s="17">
        <v>5</v>
      </c>
      <c r="G31" s="17">
        <v>90</v>
      </c>
    </row>
    <row r="32" spans="1:8" ht="30" x14ac:dyDescent="0.25">
      <c r="A32" t="s">
        <v>26</v>
      </c>
      <c r="B32">
        <v>767</v>
      </c>
      <c r="C32" s="15" t="s">
        <v>43</v>
      </c>
      <c r="D32" s="17">
        <v>0.28000000000000003</v>
      </c>
      <c r="E32" s="17">
        <v>0.27</v>
      </c>
      <c r="F32" s="17">
        <v>0.28000000000000003</v>
      </c>
      <c r="G32" s="17">
        <v>0.26500000000000001</v>
      </c>
      <c r="H32" s="19">
        <v>0.27</v>
      </c>
    </row>
    <row r="33" spans="1:8" ht="45" x14ac:dyDescent="0.25">
      <c r="A33" t="s">
        <v>26</v>
      </c>
      <c r="B33">
        <v>767</v>
      </c>
      <c r="C33" s="15" t="s">
        <v>44</v>
      </c>
      <c r="D33" s="17">
        <v>40</v>
      </c>
      <c r="E33" s="18">
        <v>100</v>
      </c>
      <c r="F33" s="17">
        <v>90</v>
      </c>
      <c r="G33" s="17">
        <v>20</v>
      </c>
    </row>
    <row r="34" spans="1:8" ht="30" x14ac:dyDescent="0.25">
      <c r="A34" t="s">
        <v>26</v>
      </c>
      <c r="B34">
        <v>767</v>
      </c>
      <c r="C34" s="15" t="s">
        <v>45</v>
      </c>
      <c r="D34" s="17">
        <v>0</v>
      </c>
      <c r="E34" s="17">
        <v>0</v>
      </c>
      <c r="F34" s="17">
        <v>0</v>
      </c>
      <c r="G34" s="17">
        <v>0</v>
      </c>
    </row>
    <row r="35" spans="1:8" ht="30" x14ac:dyDescent="0.25">
      <c r="A35" t="s">
        <v>27</v>
      </c>
      <c r="B35">
        <v>1182</v>
      </c>
      <c r="C35" s="15" t="s">
        <v>43</v>
      </c>
      <c r="D35" s="17">
        <v>0.28999999999999998</v>
      </c>
      <c r="E35" s="17">
        <v>0.185</v>
      </c>
      <c r="F35" s="17">
        <v>0.26</v>
      </c>
      <c r="G35" s="17">
        <v>0.315</v>
      </c>
      <c r="H35" s="19">
        <v>0.25</v>
      </c>
    </row>
    <row r="36" spans="1:8" ht="45" x14ac:dyDescent="0.25">
      <c r="A36" t="s">
        <v>27</v>
      </c>
      <c r="B36">
        <v>1182</v>
      </c>
      <c r="C36" s="15" t="s">
        <v>44</v>
      </c>
      <c r="D36" s="17">
        <v>40</v>
      </c>
      <c r="E36" s="18">
        <v>100</v>
      </c>
      <c r="F36" s="17">
        <v>90</v>
      </c>
      <c r="G36" s="17">
        <v>25</v>
      </c>
    </row>
    <row r="37" spans="1:8" ht="30" x14ac:dyDescent="0.25">
      <c r="A37" t="s">
        <v>27</v>
      </c>
      <c r="B37">
        <v>1182</v>
      </c>
      <c r="C37" s="15" t="s">
        <v>45</v>
      </c>
      <c r="D37" s="17">
        <v>0</v>
      </c>
      <c r="E37" s="17">
        <v>0</v>
      </c>
      <c r="F37" s="17">
        <v>0</v>
      </c>
      <c r="G37" s="17">
        <v>0</v>
      </c>
    </row>
    <row r="38" spans="1:8" ht="30" x14ac:dyDescent="0.25">
      <c r="A38" t="s">
        <v>28</v>
      </c>
      <c r="B38">
        <v>1737</v>
      </c>
      <c r="C38" s="15" t="s">
        <v>43</v>
      </c>
      <c r="D38" s="17">
        <v>0.22</v>
      </c>
      <c r="E38" s="17">
        <v>0.16500000000000001</v>
      </c>
      <c r="F38" s="17">
        <v>0.26</v>
      </c>
      <c r="G38" s="17">
        <v>0.21500000000000002</v>
      </c>
      <c r="H38" s="19">
        <v>0.2</v>
      </c>
    </row>
    <row r="39" spans="1:8" ht="45" x14ac:dyDescent="0.25">
      <c r="A39" t="s">
        <v>28</v>
      </c>
      <c r="B39">
        <v>1737</v>
      </c>
      <c r="C39" s="15" t="s">
        <v>44</v>
      </c>
      <c r="D39" s="17">
        <v>10</v>
      </c>
      <c r="E39" s="17">
        <v>20</v>
      </c>
      <c r="F39" s="18">
        <v>50</v>
      </c>
      <c r="G39" s="17">
        <v>15</v>
      </c>
    </row>
    <row r="40" spans="1:8" ht="30" x14ac:dyDescent="0.25">
      <c r="A40" t="s">
        <v>28</v>
      </c>
      <c r="B40">
        <v>1737</v>
      </c>
      <c r="C40" s="15" t="s">
        <v>45</v>
      </c>
      <c r="D40" s="17">
        <v>90</v>
      </c>
      <c r="E40" s="17">
        <v>80</v>
      </c>
      <c r="F40" s="17">
        <v>50</v>
      </c>
      <c r="G40" s="17">
        <v>85</v>
      </c>
    </row>
  </sheetData>
  <mergeCells count="9">
    <mergeCell ref="V4:X4"/>
    <mergeCell ref="Y4:AA4"/>
    <mergeCell ref="AB4:AD4"/>
    <mergeCell ref="D4:F4"/>
    <mergeCell ref="G4:I4"/>
    <mergeCell ref="J4:L4"/>
    <mergeCell ref="M4:O4"/>
    <mergeCell ref="P4:R4"/>
    <mergeCell ref="S4:U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G32" sqref="G32"/>
    </sheetView>
  </sheetViews>
  <sheetFormatPr defaultColWidth="14" defaultRowHeight="15" x14ac:dyDescent="0.25"/>
  <cols>
    <col min="1" max="1" width="14" style="20"/>
    <col min="2" max="2" width="27.140625" style="20" customWidth="1"/>
    <col min="3" max="3" width="43.42578125" style="20" customWidth="1"/>
    <col min="4" max="7" width="14" style="20"/>
    <col min="8" max="8" width="23.42578125" style="20" customWidth="1"/>
    <col min="9" max="16384" width="14" style="20"/>
  </cols>
  <sheetData>
    <row r="1" spans="1:8" x14ac:dyDescent="0.25">
      <c r="A1" s="20" t="s">
        <v>31</v>
      </c>
      <c r="B1" s="20" t="s">
        <v>52</v>
      </c>
      <c r="C1" s="21" t="s">
        <v>1</v>
      </c>
      <c r="D1" s="3" t="s">
        <v>53</v>
      </c>
      <c r="E1" s="3" t="s">
        <v>54</v>
      </c>
      <c r="F1" s="3" t="s">
        <v>55</v>
      </c>
      <c r="G1" s="3" t="s">
        <v>56</v>
      </c>
      <c r="H1" s="22" t="s">
        <v>57</v>
      </c>
    </row>
    <row r="2" spans="1:8" x14ac:dyDescent="0.25">
      <c r="A2" s="20" t="s">
        <v>48</v>
      </c>
      <c r="B2" s="22">
        <v>-142</v>
      </c>
      <c r="C2" s="21" t="s">
        <v>43</v>
      </c>
      <c r="D2" s="23">
        <v>0.33</v>
      </c>
      <c r="E2" s="23">
        <v>0.41000000000000003</v>
      </c>
      <c r="F2" s="9">
        <v>0.41500000000000004</v>
      </c>
      <c r="G2" s="9">
        <v>0.44500000000000001</v>
      </c>
      <c r="H2" s="25">
        <v>0.42</v>
      </c>
    </row>
    <row r="3" spans="1:8" x14ac:dyDescent="0.25">
      <c r="A3" s="20" t="s">
        <v>48</v>
      </c>
      <c r="B3" s="22">
        <v>-142</v>
      </c>
      <c r="C3" s="21" t="s">
        <v>44</v>
      </c>
      <c r="D3" s="23">
        <v>20</v>
      </c>
      <c r="E3" s="23">
        <v>55</v>
      </c>
      <c r="F3" s="23">
        <v>30</v>
      </c>
      <c r="G3" s="23">
        <v>15</v>
      </c>
      <c r="H3" s="22"/>
    </row>
    <row r="4" spans="1:8" x14ac:dyDescent="0.25">
      <c r="A4" s="20" t="s">
        <v>48</v>
      </c>
      <c r="B4" s="22">
        <v>-142</v>
      </c>
      <c r="C4" s="21" t="s">
        <v>45</v>
      </c>
      <c r="D4" s="23">
        <v>80</v>
      </c>
      <c r="E4" s="23">
        <v>45</v>
      </c>
      <c r="F4" s="23">
        <v>70</v>
      </c>
      <c r="G4" s="23">
        <v>85</v>
      </c>
      <c r="H4" s="22"/>
    </row>
    <row r="5" spans="1:8" x14ac:dyDescent="0.25">
      <c r="A5" s="20" t="s">
        <v>49</v>
      </c>
      <c r="B5" s="22">
        <v>-23</v>
      </c>
      <c r="C5" s="21" t="s">
        <v>43</v>
      </c>
      <c r="D5" s="23">
        <v>0.28000000000000003</v>
      </c>
      <c r="E5" s="23">
        <v>0.34</v>
      </c>
      <c r="F5" s="23">
        <v>0.42</v>
      </c>
      <c r="G5" s="23">
        <v>0.42</v>
      </c>
      <c r="H5" s="25">
        <v>0.39</v>
      </c>
    </row>
    <row r="6" spans="1:8" x14ac:dyDescent="0.25">
      <c r="A6" s="20" t="s">
        <v>49</v>
      </c>
      <c r="B6" s="22">
        <v>-23</v>
      </c>
      <c r="C6" s="21" t="s">
        <v>44</v>
      </c>
      <c r="D6" s="23">
        <v>20</v>
      </c>
      <c r="E6" s="23">
        <v>70</v>
      </c>
      <c r="F6" s="23">
        <v>20</v>
      </c>
      <c r="G6" s="23">
        <v>10</v>
      </c>
      <c r="H6" s="22"/>
    </row>
    <row r="7" spans="1:8" x14ac:dyDescent="0.25">
      <c r="A7" s="20" t="s">
        <v>49</v>
      </c>
      <c r="B7" s="22">
        <v>-23</v>
      </c>
      <c r="C7" s="21" t="s">
        <v>45</v>
      </c>
      <c r="D7" s="23">
        <v>80</v>
      </c>
      <c r="E7" s="23">
        <v>30</v>
      </c>
      <c r="F7" s="23">
        <v>80</v>
      </c>
      <c r="G7" s="23">
        <v>90</v>
      </c>
      <c r="H7" s="22"/>
    </row>
    <row r="8" spans="1:8" x14ac:dyDescent="0.25">
      <c r="A8" s="20" t="s">
        <v>50</v>
      </c>
      <c r="B8" s="22">
        <v>0</v>
      </c>
      <c r="C8" s="21" t="s">
        <v>43</v>
      </c>
      <c r="D8" s="23">
        <v>0.37</v>
      </c>
      <c r="E8" s="9">
        <v>0.40500000000000003</v>
      </c>
      <c r="F8" s="9">
        <v>0.42499999999999999</v>
      </c>
      <c r="G8" s="9">
        <v>0.42499999999999999</v>
      </c>
      <c r="H8" s="25">
        <v>0.39</v>
      </c>
    </row>
    <row r="9" spans="1:8" x14ac:dyDescent="0.25">
      <c r="A9" s="20" t="s">
        <v>50</v>
      </c>
      <c r="B9" s="22">
        <v>0</v>
      </c>
      <c r="C9" s="21" t="s">
        <v>44</v>
      </c>
      <c r="D9" s="23">
        <v>10</v>
      </c>
      <c r="E9" s="23">
        <v>65</v>
      </c>
      <c r="F9" s="23">
        <v>90</v>
      </c>
      <c r="G9" s="23">
        <v>25</v>
      </c>
      <c r="H9" s="22"/>
    </row>
    <row r="10" spans="1:8" x14ac:dyDescent="0.25">
      <c r="A10" s="20" t="s">
        <v>50</v>
      </c>
      <c r="B10" s="22">
        <v>0</v>
      </c>
      <c r="C10" s="21" t="s">
        <v>45</v>
      </c>
      <c r="D10" s="23">
        <v>90</v>
      </c>
      <c r="E10" s="23">
        <v>35</v>
      </c>
      <c r="F10" s="23">
        <v>10</v>
      </c>
      <c r="G10" s="23">
        <v>75</v>
      </c>
      <c r="H10" s="22"/>
    </row>
    <row r="11" spans="1:8" x14ac:dyDescent="0.25">
      <c r="A11" s="20" t="s">
        <v>25</v>
      </c>
      <c r="B11" s="22">
        <v>184</v>
      </c>
      <c r="C11" s="21" t="s">
        <v>43</v>
      </c>
      <c r="D11" s="23">
        <v>0.27</v>
      </c>
      <c r="E11" s="9">
        <v>0.33499999999999996</v>
      </c>
      <c r="F11" s="9">
        <v>0.36499999999999999</v>
      </c>
      <c r="G11" s="9">
        <v>0.40500000000000003</v>
      </c>
      <c r="H11" s="25">
        <v>0.35</v>
      </c>
    </row>
    <row r="12" spans="1:8" x14ac:dyDescent="0.25">
      <c r="A12" s="20" t="s">
        <v>25</v>
      </c>
      <c r="B12" s="22">
        <v>184</v>
      </c>
      <c r="C12" s="21" t="s">
        <v>44</v>
      </c>
      <c r="D12" s="23">
        <v>0</v>
      </c>
      <c r="E12" s="23">
        <v>60</v>
      </c>
      <c r="F12" s="23">
        <v>95</v>
      </c>
      <c r="G12" s="23">
        <v>10</v>
      </c>
      <c r="H12" s="22"/>
    </row>
    <row r="13" spans="1:8" x14ac:dyDescent="0.25">
      <c r="A13" s="20" t="s">
        <v>25</v>
      </c>
      <c r="B13" s="22">
        <v>184</v>
      </c>
      <c r="C13" s="21" t="s">
        <v>45</v>
      </c>
      <c r="D13" s="23">
        <v>100</v>
      </c>
      <c r="E13" s="23">
        <v>40</v>
      </c>
      <c r="F13" s="23">
        <v>5</v>
      </c>
      <c r="G13" s="23">
        <v>90</v>
      </c>
      <c r="H13" s="22"/>
    </row>
    <row r="14" spans="1:8" x14ac:dyDescent="0.25">
      <c r="A14" s="20" t="s">
        <v>26</v>
      </c>
      <c r="B14" s="22">
        <v>767</v>
      </c>
      <c r="C14" s="21" t="s">
        <v>43</v>
      </c>
      <c r="D14" s="23">
        <v>0.28000000000000003</v>
      </c>
      <c r="E14" s="9">
        <v>0.27</v>
      </c>
      <c r="F14" s="9">
        <v>0.28000000000000003</v>
      </c>
      <c r="G14" s="9">
        <v>0.26500000000000001</v>
      </c>
      <c r="H14" s="25">
        <v>0.27</v>
      </c>
    </row>
    <row r="15" spans="1:8" x14ac:dyDescent="0.25">
      <c r="A15" s="20" t="s">
        <v>26</v>
      </c>
      <c r="B15" s="22">
        <v>767</v>
      </c>
      <c r="C15" s="21" t="s">
        <v>44</v>
      </c>
      <c r="D15" s="23">
        <v>40</v>
      </c>
      <c r="E15" s="23">
        <v>100</v>
      </c>
      <c r="F15" s="23">
        <v>90</v>
      </c>
      <c r="G15" s="23">
        <v>20</v>
      </c>
      <c r="H15" s="22"/>
    </row>
    <row r="16" spans="1:8" x14ac:dyDescent="0.25">
      <c r="A16" s="20" t="s">
        <v>26</v>
      </c>
      <c r="B16" s="22">
        <v>767</v>
      </c>
      <c r="C16" s="21" t="s">
        <v>45</v>
      </c>
      <c r="D16" s="23">
        <v>0</v>
      </c>
      <c r="E16" s="23">
        <v>0</v>
      </c>
      <c r="F16" s="23">
        <v>0</v>
      </c>
      <c r="G16" s="23">
        <v>0</v>
      </c>
      <c r="H16" s="22"/>
    </row>
    <row r="17" spans="1:8" x14ac:dyDescent="0.25">
      <c r="A17" s="20" t="s">
        <v>47</v>
      </c>
      <c r="B17" s="22">
        <v>871</v>
      </c>
      <c r="C17" s="21" t="s">
        <v>43</v>
      </c>
      <c r="D17" s="23">
        <v>0.35</v>
      </c>
      <c r="E17" s="24">
        <v>0.30499999999999999</v>
      </c>
      <c r="F17" s="9">
        <v>0.39</v>
      </c>
      <c r="G17" s="9">
        <v>0.35499999999999998</v>
      </c>
      <c r="H17" s="25">
        <v>0.33</v>
      </c>
    </row>
    <row r="18" spans="1:8" x14ac:dyDescent="0.25">
      <c r="A18" s="20" t="s">
        <v>47</v>
      </c>
      <c r="B18" s="22">
        <v>871</v>
      </c>
      <c r="C18" s="21" t="s">
        <v>44</v>
      </c>
      <c r="D18" s="23">
        <v>0</v>
      </c>
      <c r="E18" s="23">
        <v>25</v>
      </c>
      <c r="F18" s="23">
        <v>80</v>
      </c>
      <c r="G18" s="23">
        <v>30</v>
      </c>
      <c r="H18" s="22"/>
    </row>
    <row r="19" spans="1:8" x14ac:dyDescent="0.25">
      <c r="A19" s="20" t="s">
        <v>47</v>
      </c>
      <c r="B19" s="22">
        <v>871</v>
      </c>
      <c r="C19" s="21" t="s">
        <v>45</v>
      </c>
      <c r="D19" s="23">
        <v>100</v>
      </c>
      <c r="E19" s="23">
        <v>25</v>
      </c>
      <c r="F19" s="23">
        <v>20</v>
      </c>
      <c r="G19" s="23">
        <v>25</v>
      </c>
      <c r="H19" s="22"/>
    </row>
    <row r="20" spans="1:8" x14ac:dyDescent="0.25">
      <c r="A20" s="20" t="s">
        <v>27</v>
      </c>
      <c r="B20" s="22">
        <v>1182</v>
      </c>
      <c r="C20" s="21" t="s">
        <v>43</v>
      </c>
      <c r="D20" s="23">
        <v>0.28999999999999998</v>
      </c>
      <c r="E20" s="9">
        <v>0.185</v>
      </c>
      <c r="F20" s="9">
        <v>0.26</v>
      </c>
      <c r="G20" s="9">
        <v>0.315</v>
      </c>
      <c r="H20" s="25">
        <v>0.25</v>
      </c>
    </row>
    <row r="21" spans="1:8" x14ac:dyDescent="0.25">
      <c r="A21" s="20" t="s">
        <v>27</v>
      </c>
      <c r="B21" s="22">
        <v>1182</v>
      </c>
      <c r="C21" s="21" t="s">
        <v>44</v>
      </c>
      <c r="D21" s="23">
        <v>40</v>
      </c>
      <c r="E21" s="23">
        <v>100</v>
      </c>
      <c r="F21" s="23">
        <v>90</v>
      </c>
      <c r="G21" s="23">
        <v>25</v>
      </c>
      <c r="H21" s="22"/>
    </row>
    <row r="22" spans="1:8" x14ac:dyDescent="0.25">
      <c r="A22" s="20" t="s">
        <v>27</v>
      </c>
      <c r="B22" s="22">
        <v>1182</v>
      </c>
      <c r="C22" s="21" t="s">
        <v>45</v>
      </c>
      <c r="D22" s="23">
        <v>0</v>
      </c>
      <c r="E22" s="23">
        <v>0</v>
      </c>
      <c r="F22" s="23">
        <v>0</v>
      </c>
      <c r="G22" s="23">
        <v>0</v>
      </c>
      <c r="H22" s="22"/>
    </row>
    <row r="23" spans="1:8" x14ac:dyDescent="0.25">
      <c r="A23" s="20" t="s">
        <v>46</v>
      </c>
      <c r="B23" s="22">
        <v>1456</v>
      </c>
      <c r="C23" s="21" t="s">
        <v>43</v>
      </c>
      <c r="D23" s="23">
        <v>0.18</v>
      </c>
      <c r="E23" s="23">
        <v>0.16</v>
      </c>
      <c r="F23" s="23">
        <v>0.2</v>
      </c>
      <c r="G23" s="23">
        <v>0.18</v>
      </c>
      <c r="H23" s="25">
        <v>0.16</v>
      </c>
    </row>
    <row r="24" spans="1:8" x14ac:dyDescent="0.25">
      <c r="A24" s="20" t="s">
        <v>46</v>
      </c>
      <c r="B24" s="22">
        <v>1456</v>
      </c>
      <c r="C24" s="21" t="s">
        <v>44</v>
      </c>
      <c r="D24" s="23">
        <v>0</v>
      </c>
      <c r="E24" s="23">
        <v>80</v>
      </c>
      <c r="F24" s="23">
        <v>10</v>
      </c>
      <c r="G24" s="23">
        <v>10</v>
      </c>
      <c r="H24" s="22"/>
    </row>
    <row r="25" spans="1:8" x14ac:dyDescent="0.25">
      <c r="A25" s="20" t="s">
        <v>46</v>
      </c>
      <c r="B25" s="22">
        <v>1456</v>
      </c>
      <c r="C25" s="21" t="s">
        <v>45</v>
      </c>
      <c r="D25" s="23">
        <v>100</v>
      </c>
      <c r="E25" s="23">
        <v>20</v>
      </c>
      <c r="F25" s="23">
        <v>90</v>
      </c>
      <c r="G25" s="23">
        <v>90</v>
      </c>
      <c r="H25" s="22"/>
    </row>
    <row r="26" spans="1:8" x14ac:dyDescent="0.25">
      <c r="A26" s="20" t="s">
        <v>28</v>
      </c>
      <c r="B26" s="22">
        <v>1737</v>
      </c>
      <c r="C26" s="21" t="s">
        <v>43</v>
      </c>
      <c r="D26" s="23">
        <v>0.22</v>
      </c>
      <c r="E26" s="9">
        <v>0.16500000000000001</v>
      </c>
      <c r="F26" s="9">
        <v>0.26</v>
      </c>
      <c r="G26" s="9">
        <v>0.21500000000000002</v>
      </c>
      <c r="H26" s="25">
        <v>0.2</v>
      </c>
    </row>
    <row r="27" spans="1:8" x14ac:dyDescent="0.25">
      <c r="A27" s="20" t="s">
        <v>28</v>
      </c>
      <c r="B27" s="22">
        <v>1737</v>
      </c>
      <c r="C27" s="21" t="s">
        <v>44</v>
      </c>
      <c r="D27" s="23">
        <v>10</v>
      </c>
      <c r="E27" s="23">
        <v>20</v>
      </c>
      <c r="F27" s="23">
        <v>50</v>
      </c>
      <c r="G27" s="23">
        <v>15</v>
      </c>
      <c r="H27" s="22"/>
    </row>
    <row r="28" spans="1:8" x14ac:dyDescent="0.25">
      <c r="A28" s="20" t="s">
        <v>28</v>
      </c>
      <c r="B28" s="22">
        <v>1737</v>
      </c>
      <c r="C28" s="21" t="s">
        <v>45</v>
      </c>
      <c r="D28" s="23">
        <v>90</v>
      </c>
      <c r="E28" s="23">
        <v>80</v>
      </c>
      <c r="F28" s="23">
        <v>50</v>
      </c>
      <c r="G28" s="23">
        <v>85</v>
      </c>
      <c r="H28" s="22"/>
    </row>
  </sheetData>
  <sortState ref="A2:H28">
    <sortCondition ref="B2:B2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19" workbookViewId="0">
      <selection activeCell="O49" sqref="O49"/>
    </sheetView>
  </sheetViews>
  <sheetFormatPr defaultRowHeight="15" x14ac:dyDescent="0.25"/>
  <sheetData>
    <row r="1" spans="1:2" x14ac:dyDescent="0.25">
      <c r="A1" s="9">
        <v>0.48</v>
      </c>
      <c r="B1" s="3">
        <v>50</v>
      </c>
    </row>
    <row r="2" spans="1:2" x14ac:dyDescent="0.25">
      <c r="A2" s="9">
        <v>0.45</v>
      </c>
      <c r="B2" s="3">
        <v>10</v>
      </c>
    </row>
    <row r="3" spans="1:2" x14ac:dyDescent="0.25">
      <c r="A3" s="9">
        <v>0.33</v>
      </c>
      <c r="B3" s="3">
        <v>20</v>
      </c>
    </row>
    <row r="4" spans="1:2" x14ac:dyDescent="0.25">
      <c r="A4" s="9">
        <v>0.34</v>
      </c>
      <c r="B4" s="3">
        <v>60</v>
      </c>
    </row>
    <row r="5" spans="1:2" x14ac:dyDescent="0.25">
      <c r="A5" s="9">
        <v>0.4</v>
      </c>
      <c r="B5" s="3">
        <v>20</v>
      </c>
    </row>
    <row r="6" spans="1:2" x14ac:dyDescent="0.25">
      <c r="A6" s="9">
        <v>0.43</v>
      </c>
      <c r="B6" s="3">
        <v>40</v>
      </c>
    </row>
    <row r="7" spans="1:2" x14ac:dyDescent="0.25">
      <c r="A7" s="9">
        <v>0.44</v>
      </c>
      <c r="B7" s="3">
        <v>20</v>
      </c>
    </row>
    <row r="8" spans="1:2" x14ac:dyDescent="0.25">
      <c r="A8" s="9">
        <v>0.43</v>
      </c>
      <c r="B8" s="3">
        <v>10</v>
      </c>
    </row>
    <row r="9" spans="1:2" x14ac:dyDescent="0.25">
      <c r="A9" s="9">
        <v>0.28000000000000003</v>
      </c>
      <c r="B9" s="3">
        <v>20</v>
      </c>
    </row>
    <row r="10" spans="1:2" x14ac:dyDescent="0.25">
      <c r="A10" s="9">
        <v>0.34</v>
      </c>
      <c r="B10" s="3">
        <v>70</v>
      </c>
    </row>
    <row r="11" spans="1:2" x14ac:dyDescent="0.25">
      <c r="A11" s="9">
        <v>0.42</v>
      </c>
      <c r="B11" s="3">
        <v>20</v>
      </c>
    </row>
    <row r="12" spans="1:2" x14ac:dyDescent="0.25">
      <c r="A12" s="9">
        <v>0.41</v>
      </c>
      <c r="B12" s="3">
        <v>10</v>
      </c>
    </row>
    <row r="13" spans="1:2" x14ac:dyDescent="0.25">
      <c r="A13" s="9">
        <v>0.47</v>
      </c>
      <c r="B13" s="3">
        <v>60</v>
      </c>
    </row>
    <row r="14" spans="1:2" x14ac:dyDescent="0.25">
      <c r="A14" s="9">
        <v>0.43</v>
      </c>
      <c r="B14" s="3">
        <v>0</v>
      </c>
    </row>
    <row r="15" spans="1:2" x14ac:dyDescent="0.25">
      <c r="A15" s="9">
        <v>0.37</v>
      </c>
      <c r="B15" s="3">
        <v>10</v>
      </c>
    </row>
    <row r="16" spans="1:2" x14ac:dyDescent="0.25">
      <c r="A16" s="9">
        <v>0.34</v>
      </c>
      <c r="B16" s="3">
        <v>70</v>
      </c>
    </row>
    <row r="17" spans="1:2" x14ac:dyDescent="0.25">
      <c r="A17" s="9">
        <v>0.41</v>
      </c>
      <c r="B17" s="3">
        <v>90</v>
      </c>
    </row>
    <row r="18" spans="1:2" x14ac:dyDescent="0.25">
      <c r="A18" s="9">
        <v>0.44</v>
      </c>
      <c r="B18" s="3">
        <v>90</v>
      </c>
    </row>
    <row r="19" spans="1:2" x14ac:dyDescent="0.25">
      <c r="A19" s="9">
        <v>0.42</v>
      </c>
      <c r="B19" s="3">
        <v>50</v>
      </c>
    </row>
    <row r="20" spans="1:2" x14ac:dyDescent="0.25">
      <c r="A20" s="9">
        <v>0.37</v>
      </c>
      <c r="B20" s="3">
        <v>50</v>
      </c>
    </row>
    <row r="21" spans="1:2" x14ac:dyDescent="0.25">
      <c r="A21" s="9">
        <v>0.4</v>
      </c>
      <c r="B21" s="3">
        <v>10</v>
      </c>
    </row>
    <row r="22" spans="1:2" x14ac:dyDescent="0.25">
      <c r="A22" s="9">
        <v>0.27</v>
      </c>
      <c r="B22" s="3">
        <v>0</v>
      </c>
    </row>
    <row r="23" spans="1:2" x14ac:dyDescent="0.25">
      <c r="A23" s="9">
        <v>0.3</v>
      </c>
      <c r="B23" s="3">
        <v>70</v>
      </c>
    </row>
    <row r="24" spans="1:2" x14ac:dyDescent="0.25">
      <c r="A24" s="9">
        <v>0.35</v>
      </c>
      <c r="B24" s="3">
        <v>90</v>
      </c>
    </row>
    <row r="25" spans="1:2" x14ac:dyDescent="0.25">
      <c r="A25" s="9">
        <v>0.38</v>
      </c>
      <c r="B25" s="3">
        <v>100</v>
      </c>
    </row>
    <row r="26" spans="1:2" x14ac:dyDescent="0.25">
      <c r="A26" s="9">
        <v>0.41</v>
      </c>
      <c r="B26" s="3">
        <v>10</v>
      </c>
    </row>
    <row r="27" spans="1:2" x14ac:dyDescent="0.25">
      <c r="A27" s="9">
        <v>0.31</v>
      </c>
      <c r="B27" s="3">
        <v>100</v>
      </c>
    </row>
    <row r="28" spans="1:2" x14ac:dyDescent="0.25">
      <c r="A28" s="9">
        <v>0.18</v>
      </c>
      <c r="B28" s="3">
        <v>20</v>
      </c>
    </row>
    <row r="29" spans="1:2" x14ac:dyDescent="0.25">
      <c r="A29" s="9">
        <v>0.28000000000000003</v>
      </c>
      <c r="B29" s="3">
        <v>40</v>
      </c>
    </row>
    <row r="30" spans="1:2" x14ac:dyDescent="0.25">
      <c r="A30" s="9">
        <v>0.23</v>
      </c>
      <c r="B30" s="3">
        <v>100</v>
      </c>
    </row>
    <row r="31" spans="1:2" x14ac:dyDescent="0.25">
      <c r="A31" s="9">
        <v>0.28000000000000003</v>
      </c>
      <c r="B31" s="3">
        <v>90</v>
      </c>
    </row>
    <row r="32" spans="1:2" x14ac:dyDescent="0.25">
      <c r="A32" s="9">
        <v>0.35</v>
      </c>
      <c r="B32" s="3">
        <v>20</v>
      </c>
    </row>
    <row r="33" spans="1:2" x14ac:dyDescent="0.25">
      <c r="A33" s="9">
        <v>0.23</v>
      </c>
      <c r="B33" s="3">
        <v>50</v>
      </c>
    </row>
    <row r="34" spans="1:2" x14ac:dyDescent="0.25">
      <c r="A34" s="9">
        <v>0.34</v>
      </c>
      <c r="B34" s="3">
        <v>0</v>
      </c>
    </row>
    <row r="35" spans="1:2" x14ac:dyDescent="0.25">
      <c r="A35" s="9">
        <v>0.35</v>
      </c>
      <c r="B35" s="3">
        <v>0</v>
      </c>
    </row>
    <row r="36" spans="1:2" x14ac:dyDescent="0.25">
      <c r="A36" s="9">
        <v>0.38</v>
      </c>
      <c r="B36" s="3">
        <v>0</v>
      </c>
    </row>
    <row r="37" spans="1:2" x14ac:dyDescent="0.25">
      <c r="A37" s="9">
        <v>0.39</v>
      </c>
      <c r="B37" s="3">
        <v>80</v>
      </c>
    </row>
    <row r="38" spans="1:2" x14ac:dyDescent="0.25">
      <c r="A38" s="9">
        <v>0.37</v>
      </c>
      <c r="B38" s="3">
        <v>60</v>
      </c>
    </row>
    <row r="39" spans="1:2" x14ac:dyDescent="0.25">
      <c r="A39" s="9">
        <v>0.12</v>
      </c>
      <c r="B39" s="3">
        <v>100</v>
      </c>
    </row>
    <row r="40" spans="1:2" x14ac:dyDescent="0.25">
      <c r="A40" s="9">
        <v>0.34</v>
      </c>
      <c r="B40" s="3">
        <v>20</v>
      </c>
    </row>
    <row r="41" spans="1:2" x14ac:dyDescent="0.25">
      <c r="A41" s="9">
        <v>0.28999999999999998</v>
      </c>
      <c r="B41" s="3">
        <v>40</v>
      </c>
    </row>
    <row r="42" spans="1:2" x14ac:dyDescent="0.25">
      <c r="A42" s="9">
        <v>0.25</v>
      </c>
      <c r="B42" s="3">
        <v>100</v>
      </c>
    </row>
    <row r="43" spans="1:2" x14ac:dyDescent="0.25">
      <c r="A43" s="9">
        <v>0.26</v>
      </c>
      <c r="B43" s="3">
        <v>90</v>
      </c>
    </row>
    <row r="44" spans="1:2" x14ac:dyDescent="0.25">
      <c r="A44" s="9">
        <v>0.28999999999999998</v>
      </c>
      <c r="B44" s="3">
        <v>30</v>
      </c>
    </row>
    <row r="45" spans="1:2" x14ac:dyDescent="0.25">
      <c r="A45" s="9">
        <v>0.18</v>
      </c>
      <c r="B45" s="3">
        <v>0</v>
      </c>
    </row>
    <row r="46" spans="1:2" x14ac:dyDescent="0.25">
      <c r="A46" s="9">
        <v>0.13</v>
      </c>
      <c r="B46" s="3">
        <v>20</v>
      </c>
    </row>
    <row r="47" spans="1:2" x14ac:dyDescent="0.25">
      <c r="A47" s="9">
        <v>0.16</v>
      </c>
      <c r="B47" s="3">
        <v>10</v>
      </c>
    </row>
    <row r="48" spans="1:2" x14ac:dyDescent="0.25">
      <c r="A48" s="9">
        <v>0.22</v>
      </c>
      <c r="B48" s="3">
        <v>10</v>
      </c>
    </row>
    <row r="49" spans="1:2" x14ac:dyDescent="0.25">
      <c r="A49" s="9">
        <v>0.2</v>
      </c>
      <c r="B49" s="3">
        <v>20</v>
      </c>
    </row>
    <row r="50" spans="1:2" x14ac:dyDescent="0.25">
      <c r="A50" s="9">
        <v>0.26</v>
      </c>
      <c r="B50" s="3">
        <v>50</v>
      </c>
    </row>
    <row r="51" spans="1:2" x14ac:dyDescent="0.25">
      <c r="A51" s="9">
        <v>0.27</v>
      </c>
      <c r="B51" s="3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Sheet3</vt:lpstr>
      <vt:lpstr>Sheet4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Hicks, Richard W.</dc:creator>
  <cp:lastModifiedBy>Hicks, Richard W.</cp:lastModifiedBy>
  <dcterms:created xsi:type="dcterms:W3CDTF">2016-05-20T14:23:32Z</dcterms:created>
  <dcterms:modified xsi:type="dcterms:W3CDTF">2016-05-20T20:14:42Z</dcterms:modified>
</cp:coreProperties>
</file>