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DEP\"/>
    </mc:Choice>
  </mc:AlternateContent>
  <xr:revisionPtr revIDLastSave="0" documentId="13_ncr:1_{3E1BFE5B-F87C-4FE6-B253-BD5A0D4529D2}" xr6:coauthVersionLast="36" xr6:coauthVersionMax="36" xr10:uidLastSave="{00000000-0000-0000-0000-000000000000}"/>
  <bookViews>
    <workbookView xWindow="0" yWindow="0" windowWidth="28800" windowHeight="12225" firstSheet="1" activeTab="6" xr2:uid="{00000000-000D-0000-FFFF-FFFF00000000}"/>
  </bookViews>
  <sheets>
    <sheet name="DEP-grab" sheetId="1" r:id="rId1"/>
    <sheet name="Sheet1" sheetId="6" r:id="rId2"/>
    <sheet name="DEP-SPMD" sheetId="2" r:id="rId3"/>
    <sheet name="DEP-POCIS" sheetId="3" r:id="rId4"/>
    <sheet name="DEP-Combined-detects" sheetId="4" r:id="rId5"/>
    <sheet name="analytes" sheetId="5" r:id="rId6"/>
    <sheet name="Grab - Convert ug to ng" sheetId="7" r:id="rId7"/>
  </sheets>
  <definedNames>
    <definedName name="_xlnm._FilterDatabase" localSheetId="0" hidden="1">'DEP-grab'!$A$1:$F$463</definedName>
    <definedName name="_xlnm._FilterDatabase" localSheetId="3" hidden="1">'DEP-POCIS'!$A$1:$G$316</definedName>
    <definedName name="_xlnm._FilterDatabase" localSheetId="2" hidden="1">'DEP-SPMD'!$A$1:$G$456</definedName>
    <definedName name="_xlnm._FilterDatabase" localSheetId="1" hidden="1">Sheet1!$A$1:$B$463</definedName>
  </definedNames>
  <calcPr calcId="191029"/>
  <pivotCaches>
    <pivotCache cacheId="19" r:id="rId8"/>
    <pivotCache cacheId="20" r:id="rId9"/>
    <pivotCache cacheId="21" r:id="rId10"/>
    <pivotCache cacheId="22" r:id="rId11"/>
    <pivotCache cacheId="27" r:id="rId12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19" i="4" l="1"/>
  <c r="AJ19" i="4"/>
  <c r="AH19" i="4"/>
  <c r="CV16" i="4" l="1"/>
  <c r="CU16" i="4"/>
  <c r="CT16" i="4"/>
  <c r="CU9" i="4"/>
  <c r="CV9" i="4"/>
  <c r="CT9" i="4"/>
  <c r="AW4" i="3"/>
  <c r="AW5" i="3"/>
  <c r="AW6" i="3"/>
  <c r="AW7" i="3"/>
  <c r="AW3" i="3"/>
  <c r="AV4" i="3"/>
  <c r="AX4" i="3" s="1"/>
  <c r="AV5" i="3"/>
  <c r="AV6" i="3"/>
  <c r="AX6" i="3" s="1"/>
  <c r="AV7" i="3"/>
  <c r="AX7" i="3" s="1"/>
  <c r="AV3" i="3"/>
  <c r="AX3" i="3" s="1"/>
  <c r="AP4" i="2"/>
  <c r="AP5" i="2"/>
  <c r="AP6" i="2"/>
  <c r="AP7" i="2"/>
  <c r="AP3" i="2"/>
  <c r="AO4" i="2"/>
  <c r="AQ4" i="2" s="1"/>
  <c r="AO5" i="2"/>
  <c r="AQ5" i="2" s="1"/>
  <c r="AO6" i="2"/>
  <c r="AQ6" i="2" s="1"/>
  <c r="AO7" i="2"/>
  <c r="AQ7" i="2" s="1"/>
  <c r="AO3" i="2"/>
  <c r="AQ3" i="2" s="1"/>
  <c r="AI4" i="1"/>
  <c r="AI5" i="1"/>
  <c r="AI6" i="1"/>
  <c r="AI7" i="1"/>
  <c r="AI3" i="1"/>
  <c r="AH4" i="1"/>
  <c r="AH5" i="1"/>
  <c r="AJ5" i="1" s="1"/>
  <c r="AH6" i="1"/>
  <c r="AH7" i="1"/>
  <c r="AJ7" i="1" s="1"/>
  <c r="AH3" i="1"/>
  <c r="CN9" i="4"/>
  <c r="CO9" i="4"/>
  <c r="CP9" i="4"/>
  <c r="CQ9" i="4"/>
  <c r="CM9" i="4"/>
  <c r="CJ17" i="4"/>
  <c r="CI17" i="4"/>
  <c r="CH17" i="4"/>
  <c r="CG17" i="4"/>
  <c r="CF17" i="4"/>
  <c r="CE17" i="4"/>
  <c r="CD17" i="4"/>
  <c r="BW17" i="4"/>
  <c r="BV17" i="4"/>
  <c r="BU17" i="4"/>
  <c r="BT17" i="4"/>
  <c r="BS17" i="4"/>
  <c r="BR17" i="4"/>
  <c r="BQ17" i="4"/>
  <c r="BJ17" i="4"/>
  <c r="BI17" i="4"/>
  <c r="BH17" i="4"/>
  <c r="BG17" i="4"/>
  <c r="BF17" i="4"/>
  <c r="BE17" i="4"/>
  <c r="BD17" i="4"/>
  <c r="AR17" i="4"/>
  <c r="AS17" i="4"/>
  <c r="AT17" i="4"/>
  <c r="AU17" i="4"/>
  <c r="AV17" i="4"/>
  <c r="AW17" i="4"/>
  <c r="AQ17" i="4"/>
  <c r="AJ3" i="1" l="1"/>
  <c r="AJ6" i="1"/>
  <c r="AJ4" i="1"/>
  <c r="AX5" i="3"/>
</calcChain>
</file>

<file path=xl/sharedStrings.xml><?xml version="1.0" encoding="utf-8"?>
<sst xmlns="http://schemas.openxmlformats.org/spreadsheetml/2006/main" count="9914" uniqueCount="241">
  <si>
    <t>FIELD ID</t>
  </si>
  <si>
    <t>SITE LOCATION</t>
  </si>
  <si>
    <t>COMPONENT</t>
  </si>
  <si>
    <t>RESULT</t>
  </si>
  <si>
    <t>REMARK</t>
  </si>
  <si>
    <t>UNITS</t>
  </si>
  <si>
    <t>QA/QC BLANK SW FIELD</t>
  </si>
  <si>
    <t>2,4-D</t>
  </si>
  <si>
    <t>U</t>
  </si>
  <si>
    <t>ug/L</t>
  </si>
  <si>
    <t>3-Hydroxycarbofuran</t>
  </si>
  <si>
    <t>Acetaminophen</t>
  </si>
  <si>
    <t>Acetochlor</t>
  </si>
  <si>
    <t>ng/L</t>
  </si>
  <si>
    <t>Alachlor</t>
  </si>
  <si>
    <t>Aldicarb</t>
  </si>
  <si>
    <t>Aldicarb Sulfone</t>
  </si>
  <si>
    <t>Aldicarb Sulfoxide</t>
  </si>
  <si>
    <t>Aldrin</t>
  </si>
  <si>
    <t>UJ</t>
  </si>
  <si>
    <t>Alpha-BHC</t>
  </si>
  <si>
    <t>Alpha-Chlordane</t>
  </si>
  <si>
    <t>Ametryn</t>
  </si>
  <si>
    <t>Atrazine</t>
  </si>
  <si>
    <t>Atrazine Desethyl</t>
  </si>
  <si>
    <t>Azinphos Methyl</t>
  </si>
  <si>
    <t>Bentazon</t>
  </si>
  <si>
    <t>Beta-BHC</t>
  </si>
  <si>
    <t>Bromacil</t>
  </si>
  <si>
    <t>Butylate</t>
  </si>
  <si>
    <t>Carbamazepine</t>
  </si>
  <si>
    <t>Carbaryl</t>
  </si>
  <si>
    <t>Carbofuran</t>
  </si>
  <si>
    <t>Carbophenothion</t>
  </si>
  <si>
    <t>Chlordane</t>
  </si>
  <si>
    <t>Chlorothalonil</t>
  </si>
  <si>
    <t>Chlorpyrifos Ethyl</t>
  </si>
  <si>
    <t>Chlorpyrifos Methyl</t>
  </si>
  <si>
    <t>Cyanazine</t>
  </si>
  <si>
    <t>Cypermethrin</t>
  </si>
  <si>
    <t>DDD-p,p'</t>
  </si>
  <si>
    <t>DDE-p,p'</t>
  </si>
  <si>
    <t>DDT-p,p'</t>
  </si>
  <si>
    <t>Delta-BHC</t>
  </si>
  <si>
    <t>Demeton</t>
  </si>
  <si>
    <t>Diazinon</t>
  </si>
  <si>
    <t>Dicofol</t>
  </si>
  <si>
    <t>Dieldrin</t>
  </si>
  <si>
    <t>Disulfoton</t>
  </si>
  <si>
    <t>Diuron</t>
  </si>
  <si>
    <t>EPTC</t>
  </si>
  <si>
    <t>Endosulfan I</t>
  </si>
  <si>
    <t>Endosulfan II</t>
  </si>
  <si>
    <t>Endosulfan Sulfate</t>
  </si>
  <si>
    <t>Endrin</t>
  </si>
  <si>
    <t>Endrin Aldehyde</t>
  </si>
  <si>
    <t>Endrin Ketone</t>
  </si>
  <si>
    <t>Ethion</t>
  </si>
  <si>
    <t>Ethoprop</t>
  </si>
  <si>
    <t>Fenamiphos</t>
  </si>
  <si>
    <t>Fenuron</t>
  </si>
  <si>
    <t>Fipronil</t>
  </si>
  <si>
    <t>Fipronil Sulfide</t>
  </si>
  <si>
    <t>Fipronil Sulfone</t>
  </si>
  <si>
    <t>Fluridone</t>
  </si>
  <si>
    <t>Fonofos</t>
  </si>
  <si>
    <t>Gamma-BHC</t>
  </si>
  <si>
    <t>Gamma-Chlordane</t>
  </si>
  <si>
    <t>Glyphosate</t>
  </si>
  <si>
    <t>Heptachlor</t>
  </si>
  <si>
    <t>Heptachlor Epoxide</t>
  </si>
  <si>
    <t>Hexazinone</t>
  </si>
  <si>
    <t>Imidacloprid</t>
  </si>
  <si>
    <t>Linuron</t>
  </si>
  <si>
    <t>MCPP</t>
  </si>
  <si>
    <t>Malathion</t>
  </si>
  <si>
    <t>Metalaxyl</t>
  </si>
  <si>
    <t>Methiocarb</t>
  </si>
  <si>
    <t>Methomyl</t>
  </si>
  <si>
    <t>Methoxychlor</t>
  </si>
  <si>
    <t>Metolachlor</t>
  </si>
  <si>
    <t>Metribuzin</t>
  </si>
  <si>
    <t>Mevinphos</t>
  </si>
  <si>
    <t>Mirex</t>
  </si>
  <si>
    <t>Molinate</t>
  </si>
  <si>
    <t>Norflurazon</t>
  </si>
  <si>
    <t>Oxamyl</t>
  </si>
  <si>
    <t>Parathion Ethyl</t>
  </si>
  <si>
    <t>Parathion Methyl</t>
  </si>
  <si>
    <t>Pendimethalin</t>
  </si>
  <si>
    <t>Permethrin</t>
  </si>
  <si>
    <t>Phorate</t>
  </si>
  <si>
    <t>Primidone</t>
  </si>
  <si>
    <t>Prometon</t>
  </si>
  <si>
    <t>Prometryn</t>
  </si>
  <si>
    <t>Propoxur</t>
  </si>
  <si>
    <t>Simazine</t>
  </si>
  <si>
    <t>Sucralose</t>
  </si>
  <si>
    <t>Terbufos</t>
  </si>
  <si>
    <t>Terbuthylazine</t>
  </si>
  <si>
    <t>Toxaphene</t>
  </si>
  <si>
    <t>Triclopyr</t>
  </si>
  <si>
    <t>Trifluralin</t>
  </si>
  <si>
    <t>SP-ALAFIA</t>
  </si>
  <si>
    <t>I</t>
  </si>
  <si>
    <t>SP-APALACH</t>
  </si>
  <si>
    <t>SP-OCHLCK</t>
  </si>
  <si>
    <t>SP-WITHLAC</t>
  </si>
  <si>
    <t>MATRIX</t>
  </si>
  <si>
    <t>L27158-2</t>
  </si>
  <si>
    <t>SP-WITHLAC SR150@Bellville Bridge</t>
  </si>
  <si>
    <t>UJQ</t>
  </si>
  <si>
    <t>ng</t>
  </si>
  <si>
    <t>UQ</t>
  </si>
  <si>
    <t>Q</t>
  </si>
  <si>
    <t>L27158-3</t>
  </si>
  <si>
    <t>SP-OCHLCK Ochlockonee River@CR12</t>
  </si>
  <si>
    <t>L27158-4</t>
  </si>
  <si>
    <t>L27158-5</t>
  </si>
  <si>
    <t>SP-APALACH Apalachicola @ Old Victory Bri</t>
  </si>
  <si>
    <t>L27158-6</t>
  </si>
  <si>
    <t>QA/QC BLANK PASSIVE FIELD</t>
  </si>
  <si>
    <t>L27159-1</t>
  </si>
  <si>
    <t>IQ</t>
  </si>
  <si>
    <t>UQJ</t>
  </si>
  <si>
    <t>L27159-2</t>
  </si>
  <si>
    <t>JQ</t>
  </si>
  <si>
    <t>IJQ</t>
  </si>
  <si>
    <t>L27159-3</t>
  </si>
  <si>
    <t>L27159-4</t>
  </si>
  <si>
    <t>SP-APALACH Apalachicola @ Old Victory Bridge</t>
  </si>
  <si>
    <t>L27159-5</t>
  </si>
  <si>
    <t>SPMD</t>
  </si>
  <si>
    <t>POCIS</t>
  </si>
  <si>
    <t>All data to left.</t>
  </si>
  <si>
    <t>Only detects to right.</t>
  </si>
  <si>
    <t>Water</t>
  </si>
  <si>
    <t>No blank detects.</t>
  </si>
  <si>
    <t>RESULT_grab</t>
  </si>
  <si>
    <t>REMARK_grab</t>
  </si>
  <si>
    <t>UNITS_grab</t>
  </si>
  <si>
    <t>MATRIX_grab</t>
  </si>
  <si>
    <t>RESULT_SPMD</t>
  </si>
  <si>
    <t>REMARK_SPMD</t>
  </si>
  <si>
    <t>UNITS_SPMD</t>
  </si>
  <si>
    <t>MATRIX_SPMD</t>
  </si>
  <si>
    <t>RESULT_POCIS</t>
  </si>
  <si>
    <t>REMARK_POCIS</t>
  </si>
  <si>
    <t>UNITS_POCIS</t>
  </si>
  <si>
    <t>MATRIX_POCIS</t>
  </si>
  <si>
    <t>Row Labels</t>
  </si>
  <si>
    <t>(blank)</t>
  </si>
  <si>
    <t>Grand Total</t>
  </si>
  <si>
    <t>Count of RESULT_grab</t>
  </si>
  <si>
    <t>Count of RESULT_SPMD</t>
  </si>
  <si>
    <t>Count of RESULT_POCIS</t>
  </si>
  <si>
    <t>Total Number of Compounds Analyzed</t>
  </si>
  <si>
    <t>Grab</t>
  </si>
  <si>
    <t xml:space="preserve">Analytes Detected </t>
  </si>
  <si>
    <t>Analyzed in All Sample Types</t>
  </si>
  <si>
    <t>Only Analyzed in SPMD &amp; Grab</t>
  </si>
  <si>
    <t>(All) Any detection</t>
  </si>
  <si>
    <t>(All Sites, N = 4)</t>
  </si>
  <si>
    <t>Y</t>
  </si>
  <si>
    <t>Total</t>
  </si>
  <si>
    <t>Alafia</t>
  </si>
  <si>
    <t>POCIS, SPMD, Grab</t>
  </si>
  <si>
    <t>POCIS &amp; SMPD</t>
  </si>
  <si>
    <t>POCIS only</t>
  </si>
  <si>
    <t>SPMD only</t>
  </si>
  <si>
    <t xml:space="preserve"> Grab  only</t>
  </si>
  <si>
    <t>Grab &amp; SPMD</t>
  </si>
  <si>
    <t>Grab &amp; POCIS</t>
  </si>
  <si>
    <t>Apalach</t>
  </si>
  <si>
    <t>Ochlck</t>
  </si>
  <si>
    <t>Withlac</t>
  </si>
  <si>
    <t>OCHLOCK</t>
  </si>
  <si>
    <t>ALAFIA</t>
  </si>
  <si>
    <t>WITHLAC</t>
  </si>
  <si>
    <t>APALACH</t>
  </si>
  <si>
    <t>Total - All Sites</t>
  </si>
  <si>
    <t xml:space="preserve">Compounds Detected at Every Site (n = 4) </t>
  </si>
  <si>
    <t>No.CompoundsDetected by Sample Type</t>
  </si>
  <si>
    <t>Total No. Undetects &amp; Detects by Sample Type</t>
  </si>
  <si>
    <t>Undetects</t>
  </si>
  <si>
    <t>Column Labels</t>
  </si>
  <si>
    <t>Detects</t>
  </si>
  <si>
    <t>Count of RESULT</t>
  </si>
  <si>
    <t>Check Total</t>
  </si>
  <si>
    <t>Detections</t>
  </si>
  <si>
    <t>type</t>
  </si>
  <si>
    <t>pest</t>
  </si>
  <si>
    <t>ppcp</t>
  </si>
  <si>
    <t>Anova: Single Factor</t>
  </si>
  <si>
    <t>SUMMARY</t>
  </si>
  <si>
    <t>Groups</t>
  </si>
  <si>
    <t>Count</t>
  </si>
  <si>
    <t>Sum</t>
  </si>
  <si>
    <t>Average</t>
  </si>
  <si>
    <t>Variance</t>
  </si>
  <si>
    <t>Column 1</t>
  </si>
  <si>
    <t>Column 2</t>
  </si>
  <si>
    <t>Column 3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</si>
  <si>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</si>
  <si>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</si>
  <si>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</si>
  <si>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</si>
  <si>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</si>
  <si>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</si>
  <si>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</si>
  <si>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</si>
  <si>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</si>
  <si>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</si>
  <si>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apa</t>
  </si>
  <si>
    <t>grab</t>
  </si>
  <si>
    <t>pocis</t>
  </si>
  <si>
    <t>och</t>
  </si>
  <si>
    <t>with</t>
  </si>
  <si>
    <t>ala</t>
  </si>
  <si>
    <t>Anova: Two-Factor Without Replication</t>
  </si>
  <si>
    <t>Row 1</t>
  </si>
  <si>
    <t>Row 2</t>
  </si>
  <si>
    <t>Row 3</t>
  </si>
  <si>
    <t>Row 4</t>
  </si>
  <si>
    <t>Rows</t>
  </si>
  <si>
    <t>Columns</t>
  </si>
  <si>
    <t>Error</t>
  </si>
  <si>
    <t>grab and spmd</t>
  </si>
  <si>
    <t>spmd and pocis</t>
  </si>
  <si>
    <t>grab &amp; pocis</t>
  </si>
  <si>
    <t>Ochlockonee</t>
  </si>
  <si>
    <t>Withlacoochee</t>
  </si>
  <si>
    <t>Apalachicola</t>
  </si>
  <si>
    <t>Compound</t>
  </si>
  <si>
    <t>●</t>
  </si>
  <si>
    <t>Compounds Detected at Any Site (N &gt;= 1)</t>
  </si>
  <si>
    <t>Sum of RESULT_grab</t>
  </si>
  <si>
    <t>Sum of RESULT_SPMD</t>
  </si>
  <si>
    <t>Sum of RESULT_POCIS</t>
  </si>
  <si>
    <t>Result (ng)</t>
  </si>
  <si>
    <t>Sum of Result (ng)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</si>
</sst>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8">
    <xf numFmtId="0" fontId="0" fillId="0" borderId="0" xfId="0"/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0" xfId="0" applyBorder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16" fillId="35" borderId="10" xfId="0" applyFont="1" applyFill="1" applyBorder="1"/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16" fillId="34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pivotButton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6" borderId="10" xfId="0" applyFill="1" applyBorder="1"/>
    <xf numFmtId="0" fontId="0" fillId="0" borderId="0" xfId="0" applyFill="1"/>
    <xf numFmtId="0" fontId="0" fillId="0" borderId="10" xfId="0" applyFill="1" applyBorder="1" applyAlignment="1">
      <alignment wrapText="1"/>
    </xf>
    <xf numFmtId="0" fontId="0" fillId="37" borderId="10" xfId="0" applyFill="1" applyBorder="1"/>
    <xf numFmtId="0" fontId="0" fillId="38" borderId="10" xfId="0" applyFill="1" applyBorder="1"/>
    <xf numFmtId="0" fontId="0" fillId="39" borderId="10" xfId="0" applyFill="1" applyBorder="1"/>
    <xf numFmtId="0" fontId="0" fillId="40" borderId="1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NumberFormat="1" applyFont="1" applyFill="1" applyBorder="1" applyAlignment="1">
      <alignment horizontal="center"/>
    </xf>
    <xf numFmtId="0" fontId="16" fillId="0" borderId="10" xfId="0" applyFont="1" applyFill="1" applyBorder="1"/>
    <xf numFmtId="0" fontId="16" fillId="0" borderId="10" xfId="0" applyNumberFormat="1" applyFont="1" applyFill="1" applyBorder="1" applyAlignment="1">
      <alignment horizontal="left"/>
    </xf>
    <xf numFmtId="0" fontId="0" fillId="0" borderId="10" xfId="0" applyNumberFormat="1" applyFont="1" applyFill="1" applyBorder="1"/>
    <xf numFmtId="0" fontId="0" fillId="0" borderId="10" xfId="0" applyNumberFormat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36" borderId="11" xfId="0" applyFill="1" applyBorder="1"/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0" borderId="11" xfId="0" applyFont="1" applyFill="1" applyBorder="1"/>
    <xf numFmtId="0" fontId="16" fillId="0" borderId="11" xfId="0" applyNumberFormat="1" applyFont="1" applyFill="1" applyBorder="1" applyAlignment="1">
      <alignment horizontal="left"/>
    </xf>
    <xf numFmtId="0" fontId="16" fillId="0" borderId="10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2" xfId="0" applyBorder="1"/>
    <xf numFmtId="0" fontId="0" fillId="0" borderId="0" xfId="0" applyFill="1" applyBorder="1" applyAlignment="1"/>
    <xf numFmtId="0" fontId="0" fillId="0" borderId="23" xfId="0" applyFill="1" applyBorder="1" applyAlignment="1"/>
    <xf numFmtId="0" fontId="18" fillId="0" borderId="24" xfId="0" applyFont="1" applyFill="1" applyBorder="1" applyAlignment="1">
      <alignment horizontal="center"/>
    </xf>
    <xf numFmtId="0" fontId="19" fillId="0" borderId="0" xfId="0" applyFont="1" applyBorder="1"/>
    <xf numFmtId="0" fontId="0" fillId="0" borderId="10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5" xfId="0" applyBorder="1"/>
    <xf numFmtId="0" fontId="0" fillId="33" borderId="25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6" fillId="0" borderId="10" xfId="0" applyFont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0" fillId="41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colors>
    <mruColors>
      <color rgb="FF99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238.38564803241" createdVersion="6" refreshedVersion="6" minRefreshableVersion="3" recordCount="151" xr:uid="{00000000-000A-0000-FFFF-FFFF09000000}">
  <cacheSource type="worksheet">
    <worksheetSource ref="A1:N1048576" sheet="DEP-Combined-detects"/>
  </cacheSource>
  <cacheFields count="14">
    <cacheField name="SITE LOCATION" numFmtId="0">
      <sharedItems containsBlank="1" count="5">
        <s v="SP-ALAFIA"/>
        <s v="SP-APALACH"/>
        <s v="SP-OCHLCK"/>
        <s v="SP-WITHLAC"/>
        <m/>
      </sharedItems>
    </cacheField>
    <cacheField name="COMPONENT" numFmtId="0">
      <sharedItems containsBlank="1" count="33">
        <s v="Atrazine Desethyl"/>
        <s v="Diuron"/>
        <s v="Fipronil"/>
        <s v="Fipronil Sulfone"/>
        <s v="Hexazinone"/>
        <s v="Simazine"/>
        <s v="Atrazine"/>
        <s v="Bentazon"/>
        <s v="Bromacil"/>
        <s v="Carbamazepine"/>
        <s v="Fluridone"/>
        <s v="Imidacloprid"/>
        <s v="Metalaxyl"/>
        <s v="Metolachlor"/>
        <s v="Norflurazon"/>
        <s v="Sucralose"/>
        <s v="2,4-D"/>
        <s v="Acetochlor"/>
        <s v="Chlorpyrifos Ethyl"/>
        <s v="Ametryn"/>
        <s v="Acetaminophen"/>
        <s v="Prometon"/>
        <s v="Fipronil Sulfide"/>
        <s v="Alpha-Chlordane"/>
        <s v="Chlordane"/>
        <s v="DDD-p,p'"/>
        <s v="Dieldrin"/>
        <s v="Gamma-Chlordane"/>
        <s v="Pendimethalin"/>
        <s v="Toxaphene"/>
        <s v="Trifluralin"/>
        <s v="DDE-p,p'"/>
        <m/>
      </sharedItems>
    </cacheField>
    <cacheField name="RESULT_grab" numFmtId="0">
      <sharedItems containsString="0" containsBlank="1" containsNumber="1" minValue="1.4E-3" maxValue="55"/>
    </cacheField>
    <cacheField name="REMARK_grab" numFmtId="0">
      <sharedItems containsBlank="1"/>
    </cacheField>
    <cacheField name="UNITS_grab" numFmtId="0">
      <sharedItems containsBlank="1"/>
    </cacheField>
    <cacheField name="MATRIX_grab" numFmtId="0">
      <sharedItems containsBlank="1"/>
    </cacheField>
    <cacheField name="RESULT_SPMD" numFmtId="0">
      <sharedItems containsString="0" containsBlank="1" containsNumber="1" minValue="1.3" maxValue="160"/>
    </cacheField>
    <cacheField name="REMARK_SPMD" numFmtId="0">
      <sharedItems containsBlank="1"/>
    </cacheField>
    <cacheField name="UNITS_SPMD" numFmtId="0">
      <sharedItems containsBlank="1"/>
    </cacheField>
    <cacheField name="MATRIX_SPMD" numFmtId="0">
      <sharedItems containsBlank="1"/>
    </cacheField>
    <cacheField name="RESULT_POCIS" numFmtId="0">
      <sharedItems containsString="0" containsBlank="1" containsNumber="1" minValue="2.7" maxValue="340"/>
    </cacheField>
    <cacheField name="REMARK_POCIS" numFmtId="0">
      <sharedItems containsBlank="1"/>
    </cacheField>
    <cacheField name="UNITS_POCIS" numFmtId="0">
      <sharedItems containsBlank="1"/>
    </cacheField>
    <cacheField name="MATRIX_POCI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238.54466284722" createdVersion="6" refreshedVersion="6" minRefreshableVersion="3" recordCount="461" xr:uid="{0E5D2A40-E38A-44BC-B276-6474ECE7125B}">
  <cacheSource type="worksheet">
    <worksheetSource ref="A1:F1048576" sheet="DEP-grab"/>
  </cacheSource>
  <cacheFields count="6">
    <cacheField name="FIELD ID" numFmtId="0">
      <sharedItems containsBlank="1"/>
    </cacheField>
    <cacheField name="SITE LOCATION" numFmtId="0">
      <sharedItems containsBlank="1" containsMixedTypes="1" containsNumber="1" containsInteger="1" minValue="802517010101000" maxValue="802517010101000" count="6">
        <s v="SP-ALAFIA"/>
        <s v="SP-APALACH"/>
        <s v="SP-OCHLCK"/>
        <s v="SP-WITHLAC"/>
        <n v="802517010101000"/>
        <m/>
      </sharedItems>
    </cacheField>
    <cacheField name="COMPONENT" numFmtId="0">
      <sharedItems containsBlank="1"/>
    </cacheField>
    <cacheField name="RESULT" numFmtId="0">
      <sharedItems containsString="0" containsBlank="1" containsNumber="1" minValue="5.0000000000000001E-4" maxValue="55"/>
    </cacheField>
    <cacheField name="REMARK" numFmtId="0">
      <sharedItems containsBlank="1" count="4">
        <s v="I"/>
        <s v="U"/>
        <s v="UJ"/>
        <m/>
      </sharedItems>
    </cacheField>
    <cacheField name="UNIT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238.546186921296" createdVersion="6" refreshedVersion="6" minRefreshableVersion="3" recordCount="456" xr:uid="{945ADDE2-F078-4EA9-B178-1E4B71D6B284}">
  <cacheSource type="worksheet">
    <worksheetSource ref="A1:G1048576" sheet="DEP-SPMD"/>
  </cacheSource>
  <cacheFields count="7">
    <cacheField name="FIELD ID" numFmtId="0">
      <sharedItems containsBlank="1"/>
    </cacheField>
    <cacheField name="SITE LOCATION" numFmtId="0">
      <sharedItems containsBlank="1" count="6">
        <s v="SP-WITHLAC SR150@Bellville Bridge"/>
        <s v="SP-OCHLCK Ochlockonee River@CR12"/>
        <s v="SP-ALAFIA"/>
        <s v="SP-APALACH Apalachicola @ Old Victory Bri"/>
        <s v="QA/QC BLANK PASSIVE FIELD"/>
        <m/>
      </sharedItems>
    </cacheField>
    <cacheField name="COMPONENT" numFmtId="0">
      <sharedItems containsBlank="1"/>
    </cacheField>
    <cacheField name="RESULT" numFmtId="0">
      <sharedItems containsString="0" containsBlank="1" containsNumber="1" minValue="0.22" maxValue="160"/>
    </cacheField>
    <cacheField name="REMARK" numFmtId="0">
      <sharedItems containsBlank="1" count="7">
        <s v="I"/>
        <s v="Q"/>
        <s v="U"/>
        <s v="UJ"/>
        <s v="UJQ"/>
        <s v="UQ"/>
        <m/>
      </sharedItems>
    </cacheField>
    <cacheField name="UNITS" numFmtId="0">
      <sharedItems containsBlank="1"/>
    </cacheField>
    <cacheField name="MATRIX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238.54790902778" createdVersion="6" refreshedVersion="6" minRefreshableVersion="3" recordCount="316" xr:uid="{279CDF7E-B252-4476-9EF4-2A5949125ACA}">
  <cacheSource type="worksheet">
    <worksheetSource ref="A1:G1048576" sheet="DEP-POCIS"/>
  </cacheSource>
  <cacheFields count="7">
    <cacheField name="FIELD ID" numFmtId="0">
      <sharedItems containsBlank="1"/>
    </cacheField>
    <cacheField name="SITE LOCATION" numFmtId="0">
      <sharedItems containsBlank="1" count="6">
        <s v="SP-WITHLAC SR150@Bellville Bridge"/>
        <s v="SP-OCHLCK Ochlockonee River@CR12"/>
        <s v="SP-ALAFIA"/>
        <s v="SP-APALACH Apalachicola @ Old Victory Bridge"/>
        <s v="QA/QC BLANK PASSIVE FIELD"/>
        <m/>
      </sharedItems>
    </cacheField>
    <cacheField name="COMPONENT" numFmtId="0">
      <sharedItems containsBlank="1"/>
    </cacheField>
    <cacheField name="RESULT" numFmtId="0">
      <sharedItems containsString="0" containsBlank="1" containsNumber="1" minValue="0.24" maxValue="340" count="59">
        <n v="4.5"/>
        <n v="12"/>
        <n v="24"/>
        <n v="3.9"/>
        <n v="2.4"/>
        <n v="120"/>
        <n v="3.1"/>
        <n v="150"/>
        <n v="14"/>
        <n v="21"/>
        <n v="16"/>
        <n v="3.8"/>
        <n v="27"/>
        <n v="0.94"/>
        <n v="4.7"/>
        <n v="19"/>
        <n v="1.2"/>
        <n v="51"/>
        <n v="4.0999999999999996"/>
        <n v="62"/>
        <n v="1.9"/>
        <n v="240"/>
        <n v="29"/>
        <n v="5.9"/>
        <n v="3.3"/>
        <n v="33"/>
        <n v="130"/>
        <n v="2.8"/>
        <n v="11"/>
        <n v="17"/>
        <n v="4"/>
        <n v="61"/>
        <n v="36"/>
        <n v="26"/>
        <n v="7.4"/>
        <n v="330"/>
        <n v="68"/>
        <n v="4.9000000000000004"/>
        <n v="260"/>
        <n v="45"/>
        <n v="80"/>
        <n v="28"/>
        <n v="47"/>
        <n v="22"/>
        <n v="30"/>
        <n v="18"/>
        <n v="8.5"/>
        <n v="5.8"/>
        <n v="340"/>
        <n v="2.9"/>
        <n v="70"/>
        <n v="25"/>
        <n v="34"/>
        <n v="13"/>
        <n v="7.8"/>
        <n v="2.7"/>
        <n v="310"/>
        <n v="0.24"/>
        <m/>
      </sharedItems>
    </cacheField>
    <cacheField name="REMARK" numFmtId="0">
      <sharedItems containsBlank="1" count="10">
        <s v="I"/>
        <s v="U"/>
        <s v="IQ"/>
        <s v="UQ"/>
        <s v="Q"/>
        <s v="UQJ"/>
        <m/>
        <s v="JQ"/>
        <s v="UJQ"/>
        <s v="IJQ"/>
      </sharedItems>
    </cacheField>
    <cacheField name="UNITS" numFmtId="0">
      <sharedItems containsBlank="1"/>
    </cacheField>
    <cacheField name="MATRIX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567.426894560187" createdVersion="6" refreshedVersion="6" minRefreshableVersion="3" recordCount="75" xr:uid="{928D401F-7985-4C43-A739-2E1475ED1824}">
  <cacheSource type="worksheet">
    <worksheetSource ref="A1:H1048576" sheet="Grab - Convert ug to ng"/>
  </cacheSource>
  <cacheFields count="8">
    <cacheField name="FIELD ID" numFmtId="0">
      <sharedItems containsBlank="1"/>
    </cacheField>
    <cacheField name="SITE LOCATION" numFmtId="0">
      <sharedItems containsBlank="1" count="5">
        <s v="SP-ALAFIA"/>
        <s v="SP-APALACH"/>
        <s v="SP-OCHLCK"/>
        <s v="SP-WITHLAC"/>
        <m/>
      </sharedItems>
    </cacheField>
    <cacheField name="COMPONENT" numFmtId="0">
      <sharedItems containsBlank="1" count="24">
        <s v="Atrazine Desethyl"/>
        <s v="Fipronil"/>
        <s v="Fipronil Sulfone"/>
        <s v="Hexazinone"/>
        <s v="Simazine"/>
        <s v="Acetochlor"/>
        <s v="Bromacil"/>
        <s v="Chlorpyrifos Ethyl"/>
        <s v="Metalaxyl"/>
        <s v="Ametryn"/>
        <s v="Norflurazon"/>
        <s v="Fipronil Sulfide"/>
        <s v="Prometon"/>
        <s v="Atrazine"/>
        <s v="Metolachlor"/>
        <s v="Diuron"/>
        <s v="2,4-D"/>
        <s v="Bentazon"/>
        <s v="Carbamazepine"/>
        <s v="Fluridone"/>
        <s v="Imidacloprid"/>
        <s v="Sucralose"/>
        <s v="Acetaminophen"/>
        <m/>
      </sharedItems>
    </cacheField>
    <cacheField name="RESULT" numFmtId="0">
      <sharedItems containsString="0" containsBlank="1" containsNumber="1" minValue="1.4E-3" maxValue="55"/>
    </cacheField>
    <cacheField name="REMARK" numFmtId="0">
      <sharedItems containsBlank="1"/>
    </cacheField>
    <cacheField name="UNITS" numFmtId="0">
      <sharedItems containsBlank="1"/>
    </cacheField>
    <cacheField name="MATRIX" numFmtId="0">
      <sharedItems containsBlank="1"/>
    </cacheField>
    <cacheField name="Result (ng)" numFmtId="0">
      <sharedItems containsString="0" containsBlank="1" containsNumber="1" minValue="0.16" maxValue="770" count="57">
        <n v="3.7"/>
        <n v="0.3"/>
        <n v="0.5"/>
        <n v="0.86"/>
        <n v="0.68"/>
        <n v="0.37"/>
        <n v="2.9"/>
        <n v="1.1000000000000001"/>
        <n v="0.72"/>
        <n v="0.17"/>
        <n v="1.2"/>
        <n v="0.38"/>
        <n v="2.8"/>
        <n v="0.33"/>
        <n v="0.22"/>
        <n v="1.4"/>
        <n v="1.5"/>
        <n v="0.45"/>
        <n v="3"/>
        <n v="0.16"/>
        <n v="0.23"/>
        <n v="1.3"/>
        <n v="23"/>
        <n v="1"/>
        <n v="11"/>
        <n v="33"/>
        <n v="9.9"/>
        <n v="24"/>
        <n v="19"/>
        <n v="55"/>
        <n v="27"/>
        <n v="5.8"/>
        <n v="51"/>
        <n v="2.4"/>
        <n v="2"/>
        <n v="14"/>
        <n v="1.8"/>
        <n v="3.4"/>
        <n v="30"/>
        <n v="2.2000000000000002"/>
        <n v="6.8"/>
        <n v="10"/>
        <n v="770"/>
        <n v="12"/>
        <n v="510"/>
        <n v="300"/>
        <n v="6"/>
        <n v="13"/>
        <n v="630"/>
        <n v="50"/>
        <n v="160"/>
        <n v="5.4"/>
        <n v="2.6"/>
        <n v="21"/>
        <n v="7.2"/>
        <n v="31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1">
  <r>
    <x v="0"/>
    <x v="0"/>
    <n v="3.7"/>
    <s v="I"/>
    <s v="ng/L"/>
    <s v="Water"/>
    <m/>
    <m/>
    <m/>
    <m/>
    <m/>
    <m/>
    <m/>
    <m/>
  </r>
  <r>
    <x v="0"/>
    <x v="1"/>
    <n v="2E-3"/>
    <s v="I"/>
    <s v="ug/L"/>
    <s v="Water"/>
    <m/>
    <m/>
    <m/>
    <m/>
    <m/>
    <m/>
    <m/>
    <m/>
  </r>
  <r>
    <x v="0"/>
    <x v="2"/>
    <n v="0.3"/>
    <s v="I"/>
    <s v="ng/L"/>
    <s v="Water"/>
    <m/>
    <m/>
    <m/>
    <m/>
    <m/>
    <m/>
    <m/>
    <m/>
  </r>
  <r>
    <x v="0"/>
    <x v="3"/>
    <n v="0.5"/>
    <s v="I"/>
    <s v="ng/L"/>
    <s v="Water"/>
    <m/>
    <m/>
    <m/>
    <m/>
    <m/>
    <m/>
    <m/>
    <m/>
  </r>
  <r>
    <x v="0"/>
    <x v="4"/>
    <n v="0.86"/>
    <s v="I"/>
    <s v="ng/L"/>
    <s v="Water"/>
    <m/>
    <m/>
    <m/>
    <m/>
    <m/>
    <m/>
    <m/>
    <m/>
  </r>
  <r>
    <x v="0"/>
    <x v="5"/>
    <n v="0.68"/>
    <s v="I"/>
    <s v="ng/L"/>
    <s v="Water"/>
    <m/>
    <m/>
    <m/>
    <m/>
    <m/>
    <m/>
    <m/>
    <m/>
  </r>
  <r>
    <x v="0"/>
    <x v="6"/>
    <n v="3.7"/>
    <m/>
    <s v="ng/L"/>
    <s v="Water"/>
    <m/>
    <m/>
    <m/>
    <m/>
    <m/>
    <m/>
    <m/>
    <m/>
  </r>
  <r>
    <x v="0"/>
    <x v="7"/>
    <n v="0.03"/>
    <m/>
    <s v="ug/L"/>
    <s v="Water"/>
    <m/>
    <m/>
    <m/>
    <m/>
    <m/>
    <m/>
    <m/>
    <m/>
  </r>
  <r>
    <x v="0"/>
    <x v="8"/>
    <n v="23"/>
    <m/>
    <s v="ng/L"/>
    <s v="Water"/>
    <m/>
    <m/>
    <m/>
    <m/>
    <m/>
    <m/>
    <m/>
    <m/>
  </r>
  <r>
    <x v="0"/>
    <x v="9"/>
    <n v="2.2000000000000001E-3"/>
    <m/>
    <s v="ug/L"/>
    <s v="Water"/>
    <m/>
    <m/>
    <m/>
    <m/>
    <m/>
    <m/>
    <m/>
    <m/>
  </r>
  <r>
    <x v="0"/>
    <x v="10"/>
    <n v="6.7999999999999996E-3"/>
    <m/>
    <s v="ug/L"/>
    <s v="Water"/>
    <m/>
    <m/>
    <m/>
    <m/>
    <m/>
    <m/>
    <m/>
    <m/>
  </r>
  <r>
    <x v="0"/>
    <x v="11"/>
    <n v="0.01"/>
    <m/>
    <s v="ug/L"/>
    <s v="Water"/>
    <m/>
    <m/>
    <m/>
    <m/>
    <m/>
    <m/>
    <m/>
    <m/>
  </r>
  <r>
    <x v="0"/>
    <x v="12"/>
    <n v="1.3"/>
    <m/>
    <s v="ng/L"/>
    <s v="Water"/>
    <m/>
    <m/>
    <m/>
    <m/>
    <m/>
    <m/>
    <m/>
    <m/>
  </r>
  <r>
    <x v="0"/>
    <x v="13"/>
    <n v="1"/>
    <m/>
    <s v="ng/L"/>
    <s v="Water"/>
    <m/>
    <m/>
    <m/>
    <m/>
    <m/>
    <m/>
    <m/>
    <m/>
  </r>
  <r>
    <x v="0"/>
    <x v="14"/>
    <n v="11"/>
    <m/>
    <s v="ng/L"/>
    <s v="Water"/>
    <m/>
    <m/>
    <m/>
    <m/>
    <m/>
    <m/>
    <m/>
    <m/>
  </r>
  <r>
    <x v="0"/>
    <x v="15"/>
    <n v="0.77"/>
    <m/>
    <s v="ug/L"/>
    <s v="Water"/>
    <m/>
    <m/>
    <m/>
    <m/>
    <m/>
    <m/>
    <m/>
    <m/>
  </r>
  <r>
    <x v="1"/>
    <x v="16"/>
    <n v="1.4E-2"/>
    <s v="I"/>
    <s v="ug/L"/>
    <s v="Water"/>
    <m/>
    <m/>
    <m/>
    <m/>
    <m/>
    <m/>
    <m/>
    <m/>
  </r>
  <r>
    <x v="1"/>
    <x v="17"/>
    <n v="0.37"/>
    <s v="I"/>
    <s v="ng/L"/>
    <s v="Water"/>
    <m/>
    <m/>
    <m/>
    <m/>
    <m/>
    <m/>
    <m/>
    <m/>
  </r>
  <r>
    <x v="1"/>
    <x v="0"/>
    <n v="2.9"/>
    <s v="I"/>
    <s v="ng/L"/>
    <s v="Water"/>
    <m/>
    <m/>
    <m/>
    <m/>
    <m/>
    <m/>
    <m/>
    <m/>
  </r>
  <r>
    <x v="1"/>
    <x v="7"/>
    <n v="1.4E-3"/>
    <s v="I"/>
    <s v="ug/L"/>
    <s v="Water"/>
    <m/>
    <m/>
    <m/>
    <m/>
    <m/>
    <m/>
    <m/>
    <m/>
  </r>
  <r>
    <x v="1"/>
    <x v="8"/>
    <n v="1.1000000000000001"/>
    <s v="I"/>
    <s v="ng/L"/>
    <s v="Water"/>
    <m/>
    <m/>
    <m/>
    <m/>
    <m/>
    <m/>
    <m/>
    <m/>
  </r>
  <r>
    <x v="1"/>
    <x v="9"/>
    <n v="1.8E-3"/>
    <s v="I"/>
    <s v="ug/L"/>
    <s v="Water"/>
    <m/>
    <m/>
    <m/>
    <m/>
    <m/>
    <m/>
    <m/>
    <m/>
  </r>
  <r>
    <x v="1"/>
    <x v="18"/>
    <n v="0.72"/>
    <s v="I"/>
    <s v="ng/L"/>
    <s v="Water"/>
    <m/>
    <m/>
    <m/>
    <m/>
    <m/>
    <m/>
    <m/>
    <m/>
  </r>
  <r>
    <x v="1"/>
    <x v="3"/>
    <n v="0.17"/>
    <s v="I"/>
    <s v="ng/L"/>
    <s v="Water"/>
    <m/>
    <m/>
    <m/>
    <m/>
    <m/>
    <m/>
    <m/>
    <m/>
  </r>
  <r>
    <x v="1"/>
    <x v="10"/>
    <n v="1.4E-3"/>
    <s v="I"/>
    <s v="ug/L"/>
    <s v="Water"/>
    <m/>
    <m/>
    <m/>
    <m/>
    <m/>
    <m/>
    <m/>
    <m/>
  </r>
  <r>
    <x v="1"/>
    <x v="4"/>
    <n v="1.2"/>
    <s v="I"/>
    <s v="ng/L"/>
    <s v="Water"/>
    <m/>
    <m/>
    <m/>
    <m/>
    <m/>
    <m/>
    <m/>
    <m/>
  </r>
  <r>
    <x v="1"/>
    <x v="11"/>
    <n v="3.3999999999999998E-3"/>
    <s v="I"/>
    <s v="ug/L"/>
    <s v="Water"/>
    <m/>
    <m/>
    <m/>
    <m/>
    <m/>
    <m/>
    <m/>
    <m/>
  </r>
  <r>
    <x v="1"/>
    <x v="12"/>
    <n v="0.38"/>
    <s v="I"/>
    <s v="ng/L"/>
    <s v="Water"/>
    <m/>
    <m/>
    <m/>
    <m/>
    <m/>
    <m/>
    <m/>
    <m/>
  </r>
  <r>
    <x v="1"/>
    <x v="6"/>
    <n v="33"/>
    <m/>
    <s v="ng/L"/>
    <s v="Water"/>
    <m/>
    <m/>
    <m/>
    <m/>
    <m/>
    <m/>
    <m/>
    <m/>
  </r>
  <r>
    <x v="1"/>
    <x v="1"/>
    <n v="1.2E-2"/>
    <m/>
    <s v="ug/L"/>
    <s v="Water"/>
    <m/>
    <m/>
    <m/>
    <m/>
    <m/>
    <m/>
    <m/>
    <m/>
  </r>
  <r>
    <x v="1"/>
    <x v="13"/>
    <n v="9.9"/>
    <m/>
    <s v="ng/L"/>
    <s v="Water"/>
    <m/>
    <m/>
    <m/>
    <m/>
    <m/>
    <m/>
    <m/>
    <m/>
  </r>
  <r>
    <x v="1"/>
    <x v="5"/>
    <n v="24"/>
    <m/>
    <s v="ng/L"/>
    <s v="Water"/>
    <m/>
    <m/>
    <m/>
    <m/>
    <m/>
    <m/>
    <m/>
    <m/>
  </r>
  <r>
    <x v="1"/>
    <x v="15"/>
    <n v="0.51"/>
    <m/>
    <s v="ug/L"/>
    <s v="Water"/>
    <m/>
    <m/>
    <m/>
    <m/>
    <m/>
    <m/>
    <m/>
    <m/>
  </r>
  <r>
    <x v="2"/>
    <x v="19"/>
    <n v="0.37"/>
    <s v="I"/>
    <s v="ng/L"/>
    <s v="Water"/>
    <m/>
    <m/>
    <m/>
    <m/>
    <m/>
    <m/>
    <m/>
    <m/>
  </r>
  <r>
    <x v="2"/>
    <x v="0"/>
    <n v="2.8"/>
    <s v="I"/>
    <s v="ng/L"/>
    <s v="Water"/>
    <m/>
    <m/>
    <m/>
    <m/>
    <m/>
    <m/>
    <m/>
    <m/>
  </r>
  <r>
    <x v="2"/>
    <x v="7"/>
    <n v="3.0000000000000001E-3"/>
    <s v="I"/>
    <s v="ug/L"/>
    <s v="Water"/>
    <m/>
    <m/>
    <m/>
    <m/>
    <m/>
    <m/>
    <m/>
    <m/>
  </r>
  <r>
    <x v="2"/>
    <x v="2"/>
    <n v="0.33"/>
    <s v="I"/>
    <s v="ng/L"/>
    <s v="Water"/>
    <m/>
    <m/>
    <m/>
    <m/>
    <m/>
    <m/>
    <m/>
    <m/>
  </r>
  <r>
    <x v="2"/>
    <x v="3"/>
    <n v="0.22"/>
    <s v="I"/>
    <s v="ng/L"/>
    <s v="Water"/>
    <m/>
    <m/>
    <m/>
    <m/>
    <m/>
    <m/>
    <m/>
    <m/>
  </r>
  <r>
    <x v="2"/>
    <x v="4"/>
    <n v="1.4"/>
    <s v="I"/>
    <s v="ng/L"/>
    <s v="Water"/>
    <m/>
    <m/>
    <m/>
    <m/>
    <m/>
    <m/>
    <m/>
    <m/>
  </r>
  <r>
    <x v="2"/>
    <x v="14"/>
    <n v="1.5"/>
    <s v="I"/>
    <s v="ng/L"/>
    <s v="Water"/>
    <m/>
    <m/>
    <m/>
    <m/>
    <m/>
    <m/>
    <m/>
    <m/>
  </r>
  <r>
    <x v="2"/>
    <x v="16"/>
    <n v="1.9E-2"/>
    <m/>
    <s v="ug/L"/>
    <s v="Water"/>
    <m/>
    <m/>
    <m/>
    <m/>
    <m/>
    <m/>
    <m/>
    <m/>
  </r>
  <r>
    <x v="2"/>
    <x v="20"/>
    <n v="0.3"/>
    <m/>
    <s v="ug/L"/>
    <s v="Water"/>
    <m/>
    <m/>
    <m/>
    <m/>
    <m/>
    <m/>
    <m/>
    <m/>
  </r>
  <r>
    <x v="2"/>
    <x v="17"/>
    <n v="3"/>
    <m/>
    <s v="ng/L"/>
    <s v="Water"/>
    <m/>
    <m/>
    <m/>
    <m/>
    <m/>
    <m/>
    <m/>
    <m/>
  </r>
  <r>
    <x v="2"/>
    <x v="6"/>
    <n v="19"/>
    <m/>
    <s v="ng/L"/>
    <s v="Water"/>
    <m/>
    <m/>
    <m/>
    <m/>
    <m/>
    <m/>
    <m/>
    <m/>
  </r>
  <r>
    <x v="2"/>
    <x v="8"/>
    <n v="2.9"/>
    <m/>
    <s v="ng/L"/>
    <s v="Water"/>
    <m/>
    <m/>
    <m/>
    <m/>
    <m/>
    <m/>
    <m/>
    <m/>
  </r>
  <r>
    <x v="2"/>
    <x v="9"/>
    <n v="6.0000000000000001E-3"/>
    <m/>
    <s v="ug/L"/>
    <s v="Water"/>
    <m/>
    <m/>
    <m/>
    <m/>
    <m/>
    <m/>
    <m/>
    <m/>
  </r>
  <r>
    <x v="2"/>
    <x v="1"/>
    <n v="0.03"/>
    <m/>
    <s v="ug/L"/>
    <s v="Water"/>
    <m/>
    <m/>
    <m/>
    <m/>
    <m/>
    <m/>
    <m/>
    <m/>
  </r>
  <r>
    <x v="2"/>
    <x v="11"/>
    <n v="1.2999999999999999E-2"/>
    <m/>
    <s v="ug/L"/>
    <s v="Water"/>
    <m/>
    <m/>
    <m/>
    <m/>
    <m/>
    <m/>
    <m/>
    <m/>
  </r>
  <r>
    <x v="2"/>
    <x v="12"/>
    <n v="1.1000000000000001"/>
    <m/>
    <s v="ng/L"/>
    <s v="Water"/>
    <m/>
    <m/>
    <m/>
    <m/>
    <m/>
    <m/>
    <m/>
    <m/>
  </r>
  <r>
    <x v="2"/>
    <x v="13"/>
    <n v="55"/>
    <m/>
    <s v="ng/L"/>
    <s v="Water"/>
    <m/>
    <m/>
    <m/>
    <m/>
    <m/>
    <m/>
    <m/>
    <m/>
  </r>
  <r>
    <x v="2"/>
    <x v="21"/>
    <n v="33"/>
    <m/>
    <s v="ng/L"/>
    <s v="Water"/>
    <m/>
    <m/>
    <m/>
    <m/>
    <m/>
    <m/>
    <m/>
    <m/>
  </r>
  <r>
    <x v="2"/>
    <x v="5"/>
    <n v="3.7"/>
    <m/>
    <s v="ng/L"/>
    <s v="Water"/>
    <m/>
    <m/>
    <m/>
    <m/>
    <m/>
    <m/>
    <m/>
    <m/>
  </r>
  <r>
    <x v="2"/>
    <x v="15"/>
    <n v="0.63"/>
    <m/>
    <s v="ug/L"/>
    <s v="Water"/>
    <m/>
    <m/>
    <m/>
    <m/>
    <m/>
    <m/>
    <m/>
    <m/>
  </r>
  <r>
    <x v="3"/>
    <x v="17"/>
    <n v="0.45"/>
    <s v="I"/>
    <s v="ng/L"/>
    <s v="Water"/>
    <m/>
    <m/>
    <m/>
    <m/>
    <m/>
    <m/>
    <m/>
    <m/>
  </r>
  <r>
    <x v="3"/>
    <x v="0"/>
    <n v="3"/>
    <s v="I"/>
    <s v="ng/L"/>
    <s v="Water"/>
    <m/>
    <m/>
    <m/>
    <m/>
    <m/>
    <m/>
    <m/>
    <m/>
  </r>
  <r>
    <x v="3"/>
    <x v="8"/>
    <n v="1.2"/>
    <s v="I"/>
    <s v="ng/L"/>
    <s v="Water"/>
    <m/>
    <m/>
    <m/>
    <m/>
    <m/>
    <m/>
    <m/>
    <m/>
  </r>
  <r>
    <x v="3"/>
    <x v="2"/>
    <n v="0.38"/>
    <s v="I"/>
    <s v="ng/L"/>
    <s v="Water"/>
    <m/>
    <m/>
    <m/>
    <m/>
    <m/>
    <m/>
    <m/>
    <m/>
  </r>
  <r>
    <x v="3"/>
    <x v="22"/>
    <n v="0.16"/>
    <s v="I"/>
    <s v="ng/L"/>
    <s v="Water"/>
    <m/>
    <m/>
    <m/>
    <m/>
    <m/>
    <m/>
    <m/>
    <m/>
  </r>
  <r>
    <x v="3"/>
    <x v="3"/>
    <n v="0.23"/>
    <s v="I"/>
    <s v="ng/L"/>
    <s v="Water"/>
    <m/>
    <m/>
    <m/>
    <m/>
    <m/>
    <m/>
    <m/>
    <m/>
  </r>
  <r>
    <x v="3"/>
    <x v="4"/>
    <n v="1.3"/>
    <s v="I"/>
    <s v="ng/L"/>
    <s v="Water"/>
    <m/>
    <m/>
    <m/>
    <m/>
    <m/>
    <m/>
    <m/>
    <m/>
  </r>
  <r>
    <x v="3"/>
    <x v="21"/>
    <n v="1.5"/>
    <s v="I"/>
    <s v="ng/L"/>
    <s v="Water"/>
    <m/>
    <m/>
    <m/>
    <m/>
    <m/>
    <m/>
    <m/>
    <m/>
  </r>
  <r>
    <x v="3"/>
    <x v="16"/>
    <n v="0.05"/>
    <m/>
    <s v="ug/L"/>
    <s v="Water"/>
    <m/>
    <m/>
    <m/>
    <m/>
    <m/>
    <m/>
    <m/>
    <m/>
  </r>
  <r>
    <x v="3"/>
    <x v="20"/>
    <n v="0.16"/>
    <m/>
    <s v="ug/L"/>
    <s v="Water"/>
    <m/>
    <m/>
    <m/>
    <m/>
    <m/>
    <m/>
    <m/>
    <m/>
  </r>
  <r>
    <x v="3"/>
    <x v="6"/>
    <n v="27"/>
    <m/>
    <s v="ng/L"/>
    <s v="Water"/>
    <m/>
    <m/>
    <m/>
    <m/>
    <m/>
    <m/>
    <m/>
    <m/>
  </r>
  <r>
    <x v="3"/>
    <x v="7"/>
    <n v="5.4000000000000003E-3"/>
    <m/>
    <s v="ug/L"/>
    <s v="Water"/>
    <m/>
    <m/>
    <m/>
    <m/>
    <m/>
    <m/>
    <m/>
    <m/>
  </r>
  <r>
    <x v="3"/>
    <x v="9"/>
    <n v="2.5999999999999999E-3"/>
    <m/>
    <s v="ug/L"/>
    <s v="Water"/>
    <m/>
    <m/>
    <m/>
    <m/>
    <m/>
    <m/>
    <m/>
    <m/>
  </r>
  <r>
    <x v="3"/>
    <x v="1"/>
    <n v="2.1000000000000001E-2"/>
    <m/>
    <s v="ug/L"/>
    <s v="Water"/>
    <m/>
    <m/>
    <m/>
    <m/>
    <m/>
    <m/>
    <m/>
    <m/>
  </r>
  <r>
    <x v="3"/>
    <x v="10"/>
    <n v="7.1999999999999998E-3"/>
    <m/>
    <s v="ug/L"/>
    <s v="Water"/>
    <m/>
    <m/>
    <m/>
    <m/>
    <m/>
    <m/>
    <m/>
    <m/>
  </r>
  <r>
    <x v="3"/>
    <x v="11"/>
    <n v="1.2E-2"/>
    <m/>
    <s v="ug/L"/>
    <s v="Water"/>
    <m/>
    <m/>
    <m/>
    <m/>
    <m/>
    <m/>
    <m/>
    <m/>
  </r>
  <r>
    <x v="3"/>
    <x v="12"/>
    <n v="5.8"/>
    <m/>
    <s v="ng/L"/>
    <s v="Water"/>
    <m/>
    <m/>
    <m/>
    <m/>
    <m/>
    <m/>
    <m/>
    <m/>
  </r>
  <r>
    <x v="3"/>
    <x v="13"/>
    <n v="51"/>
    <m/>
    <s v="ng/L"/>
    <s v="Water"/>
    <m/>
    <m/>
    <m/>
    <m/>
    <m/>
    <m/>
    <m/>
    <m/>
  </r>
  <r>
    <x v="3"/>
    <x v="5"/>
    <n v="2.4"/>
    <m/>
    <s v="ng/L"/>
    <s v="Water"/>
    <m/>
    <m/>
    <m/>
    <m/>
    <m/>
    <m/>
    <m/>
    <m/>
  </r>
  <r>
    <x v="3"/>
    <x v="15"/>
    <n v="0.31"/>
    <m/>
    <s v="ug/L"/>
    <s v="Water"/>
    <m/>
    <m/>
    <m/>
    <m/>
    <m/>
    <m/>
    <m/>
    <m/>
  </r>
  <r>
    <x v="0"/>
    <x v="18"/>
    <m/>
    <m/>
    <m/>
    <m/>
    <n v="3.8"/>
    <s v="I"/>
    <s v="ng"/>
    <s v="SPMD"/>
    <m/>
    <m/>
    <m/>
    <m/>
  </r>
  <r>
    <x v="1"/>
    <x v="23"/>
    <m/>
    <m/>
    <m/>
    <m/>
    <n v="1.8"/>
    <s v="I"/>
    <s v="ng"/>
    <s v="SPMD"/>
    <m/>
    <m/>
    <m/>
    <m/>
  </r>
  <r>
    <x v="1"/>
    <x v="24"/>
    <m/>
    <m/>
    <m/>
    <m/>
    <n v="20"/>
    <s v="I"/>
    <s v="ng"/>
    <s v="SPMD"/>
    <m/>
    <m/>
    <m/>
    <m/>
  </r>
  <r>
    <x v="1"/>
    <x v="25"/>
    <m/>
    <m/>
    <m/>
    <m/>
    <n v="1.8"/>
    <s v="I"/>
    <s v="ng"/>
    <s v="SPMD"/>
    <m/>
    <m/>
    <m/>
    <m/>
  </r>
  <r>
    <x v="1"/>
    <x v="26"/>
    <m/>
    <m/>
    <m/>
    <m/>
    <n v="9.6999999999999993"/>
    <s v="I"/>
    <s v="ng"/>
    <s v="SPMD"/>
    <m/>
    <m/>
    <m/>
    <m/>
  </r>
  <r>
    <x v="1"/>
    <x v="27"/>
    <m/>
    <m/>
    <m/>
    <m/>
    <n v="1.4"/>
    <s v="I"/>
    <s v="ng"/>
    <s v="SPMD"/>
    <m/>
    <m/>
    <m/>
    <m/>
  </r>
  <r>
    <x v="1"/>
    <x v="28"/>
    <m/>
    <m/>
    <m/>
    <m/>
    <n v="24"/>
    <s v="I"/>
    <s v="ng"/>
    <s v="SPMD"/>
    <m/>
    <m/>
    <m/>
    <m/>
  </r>
  <r>
    <x v="1"/>
    <x v="29"/>
    <m/>
    <m/>
    <m/>
    <m/>
    <n v="150"/>
    <s v="I"/>
    <s v="ng"/>
    <s v="SPMD"/>
    <m/>
    <m/>
    <m/>
    <m/>
  </r>
  <r>
    <x v="1"/>
    <x v="30"/>
    <m/>
    <m/>
    <m/>
    <m/>
    <n v="3.9"/>
    <s v="I"/>
    <s v="ng"/>
    <s v="SPMD"/>
    <m/>
    <m/>
    <m/>
    <m/>
  </r>
  <r>
    <x v="1"/>
    <x v="18"/>
    <m/>
    <m/>
    <m/>
    <m/>
    <n v="27"/>
    <m/>
    <s v="ng"/>
    <s v="SPMD"/>
    <m/>
    <m/>
    <m/>
    <m/>
  </r>
  <r>
    <x v="1"/>
    <x v="31"/>
    <m/>
    <m/>
    <m/>
    <m/>
    <n v="8.8000000000000007"/>
    <m/>
    <s v="ng"/>
    <s v="SPMD"/>
    <m/>
    <m/>
    <m/>
    <m/>
  </r>
  <r>
    <x v="2"/>
    <x v="23"/>
    <m/>
    <m/>
    <m/>
    <m/>
    <n v="1.5"/>
    <s v="I"/>
    <s v="ng"/>
    <s v="SPMD"/>
    <m/>
    <m/>
    <m/>
    <m/>
  </r>
  <r>
    <x v="2"/>
    <x v="24"/>
    <m/>
    <m/>
    <m/>
    <m/>
    <n v="20"/>
    <s v="I"/>
    <s v="ng"/>
    <s v="SPMD"/>
    <m/>
    <m/>
    <m/>
    <m/>
  </r>
  <r>
    <x v="2"/>
    <x v="25"/>
    <m/>
    <m/>
    <m/>
    <m/>
    <n v="1.3"/>
    <s v="I"/>
    <s v="ng"/>
    <s v="SPMD"/>
    <m/>
    <m/>
    <m/>
    <m/>
  </r>
  <r>
    <x v="2"/>
    <x v="26"/>
    <m/>
    <m/>
    <m/>
    <m/>
    <n v="13"/>
    <s v="I"/>
    <s v="ng"/>
    <s v="SPMD"/>
    <m/>
    <m/>
    <m/>
    <m/>
  </r>
  <r>
    <x v="2"/>
    <x v="28"/>
    <m/>
    <m/>
    <m/>
    <m/>
    <n v="39"/>
    <s v="I"/>
    <s v="ng"/>
    <s v="SPMD"/>
    <m/>
    <m/>
    <m/>
    <m/>
  </r>
  <r>
    <x v="2"/>
    <x v="29"/>
    <m/>
    <m/>
    <m/>
    <m/>
    <n v="160"/>
    <s v="I"/>
    <s v="ng"/>
    <s v="SPMD"/>
    <m/>
    <m/>
    <m/>
    <m/>
  </r>
  <r>
    <x v="2"/>
    <x v="18"/>
    <m/>
    <m/>
    <m/>
    <m/>
    <n v="15"/>
    <m/>
    <s v="ng"/>
    <s v="SPMD"/>
    <m/>
    <m/>
    <m/>
    <m/>
  </r>
  <r>
    <x v="2"/>
    <x v="31"/>
    <m/>
    <m/>
    <m/>
    <m/>
    <n v="4.3"/>
    <m/>
    <s v="ng"/>
    <s v="SPMD"/>
    <m/>
    <m/>
    <m/>
    <m/>
  </r>
  <r>
    <x v="2"/>
    <x v="13"/>
    <m/>
    <m/>
    <m/>
    <m/>
    <n v="11"/>
    <m/>
    <s v="ng"/>
    <s v="SPMD"/>
    <m/>
    <m/>
    <m/>
    <m/>
  </r>
  <r>
    <x v="2"/>
    <x v="30"/>
    <m/>
    <m/>
    <m/>
    <m/>
    <n v="22"/>
    <m/>
    <s v="ng"/>
    <s v="SPMD"/>
    <m/>
    <m/>
    <m/>
    <m/>
  </r>
  <r>
    <x v="3"/>
    <x v="23"/>
    <m/>
    <m/>
    <m/>
    <m/>
    <n v="2.2000000000000002"/>
    <s v="I"/>
    <s v="ng"/>
    <s v="SPMD"/>
    <m/>
    <m/>
    <m/>
    <m/>
  </r>
  <r>
    <x v="3"/>
    <x v="24"/>
    <m/>
    <m/>
    <m/>
    <m/>
    <n v="20"/>
    <s v="I"/>
    <s v="ng"/>
    <s v="SPMD"/>
    <m/>
    <m/>
    <m/>
    <m/>
  </r>
  <r>
    <x v="3"/>
    <x v="18"/>
    <m/>
    <m/>
    <m/>
    <m/>
    <n v="5.6"/>
    <s v="I"/>
    <s v="ng"/>
    <s v="SPMD"/>
    <m/>
    <m/>
    <m/>
    <m/>
  </r>
  <r>
    <x v="3"/>
    <x v="31"/>
    <m/>
    <m/>
    <m/>
    <m/>
    <n v="1.9"/>
    <s v="I"/>
    <s v="ng"/>
    <s v="SPMD"/>
    <m/>
    <m/>
    <m/>
    <m/>
  </r>
  <r>
    <x v="3"/>
    <x v="27"/>
    <m/>
    <m/>
    <m/>
    <m/>
    <n v="1.3"/>
    <s v="I"/>
    <s v="ng"/>
    <s v="SPMD"/>
    <m/>
    <m/>
    <m/>
    <m/>
  </r>
  <r>
    <x v="3"/>
    <x v="13"/>
    <m/>
    <m/>
    <m/>
    <m/>
    <n v="5.6"/>
    <s v="I"/>
    <s v="ng"/>
    <s v="SPMD"/>
    <m/>
    <m/>
    <m/>
    <m/>
  </r>
  <r>
    <x v="3"/>
    <x v="15"/>
    <m/>
    <m/>
    <m/>
    <m/>
    <n v="15"/>
    <s v="Q"/>
    <s v="ng"/>
    <s v="SPMD"/>
    <m/>
    <m/>
    <m/>
    <m/>
  </r>
  <r>
    <x v="0"/>
    <x v="14"/>
    <m/>
    <m/>
    <m/>
    <m/>
    <m/>
    <m/>
    <m/>
    <m/>
    <n v="18"/>
    <s v="IQ"/>
    <s v="ng"/>
    <s v="POCIS"/>
  </r>
  <r>
    <x v="0"/>
    <x v="5"/>
    <m/>
    <m/>
    <m/>
    <m/>
    <m/>
    <m/>
    <m/>
    <m/>
    <n v="5.8"/>
    <s v="IQ"/>
    <s v="ng"/>
    <s v="POCIS"/>
  </r>
  <r>
    <x v="0"/>
    <x v="6"/>
    <m/>
    <m/>
    <m/>
    <m/>
    <m/>
    <m/>
    <m/>
    <m/>
    <n v="45"/>
    <s v="Q"/>
    <s v="ng"/>
    <s v="POCIS"/>
  </r>
  <r>
    <x v="0"/>
    <x v="8"/>
    <m/>
    <m/>
    <m/>
    <m/>
    <m/>
    <m/>
    <m/>
    <m/>
    <n v="80"/>
    <s v="Q"/>
    <s v="ng"/>
    <s v="POCIS"/>
  </r>
  <r>
    <x v="0"/>
    <x v="12"/>
    <m/>
    <m/>
    <m/>
    <m/>
    <m/>
    <m/>
    <m/>
    <m/>
    <n v="22"/>
    <s v="Q"/>
    <s v="ng"/>
    <s v="POCIS"/>
  </r>
  <r>
    <x v="0"/>
    <x v="13"/>
    <m/>
    <m/>
    <m/>
    <m/>
    <m/>
    <m/>
    <m/>
    <m/>
    <n v="30"/>
    <s v="Q"/>
    <s v="ng"/>
    <s v="POCIS"/>
  </r>
  <r>
    <x v="0"/>
    <x v="7"/>
    <m/>
    <m/>
    <m/>
    <m/>
    <m/>
    <m/>
    <m/>
    <m/>
    <n v="16"/>
    <m/>
    <s v="ng"/>
    <s v="POCIS"/>
  </r>
  <r>
    <x v="0"/>
    <x v="9"/>
    <m/>
    <m/>
    <m/>
    <m/>
    <m/>
    <m/>
    <m/>
    <m/>
    <n v="16"/>
    <m/>
    <s v="ng"/>
    <s v="POCIS"/>
  </r>
  <r>
    <x v="0"/>
    <x v="1"/>
    <m/>
    <m/>
    <m/>
    <m/>
    <m/>
    <m/>
    <m/>
    <m/>
    <n v="12"/>
    <m/>
    <s v="ng"/>
    <s v="POCIS"/>
  </r>
  <r>
    <x v="0"/>
    <x v="10"/>
    <m/>
    <m/>
    <m/>
    <m/>
    <m/>
    <m/>
    <m/>
    <m/>
    <n v="28"/>
    <m/>
    <s v="ng"/>
    <s v="POCIS"/>
  </r>
  <r>
    <x v="0"/>
    <x v="11"/>
    <m/>
    <m/>
    <m/>
    <m/>
    <m/>
    <m/>
    <m/>
    <m/>
    <n v="47"/>
    <m/>
    <s v="ng"/>
    <s v="POCIS"/>
  </r>
  <r>
    <x v="0"/>
    <x v="15"/>
    <m/>
    <m/>
    <m/>
    <m/>
    <m/>
    <m/>
    <m/>
    <m/>
    <n v="340"/>
    <m/>
    <s v="ng"/>
    <s v="POCIS"/>
  </r>
  <r>
    <x v="1"/>
    <x v="16"/>
    <m/>
    <m/>
    <m/>
    <m/>
    <m/>
    <m/>
    <m/>
    <m/>
    <n v="3.1"/>
    <s v="I"/>
    <s v="ng"/>
    <s v="POCIS"/>
  </r>
  <r>
    <x v="1"/>
    <x v="11"/>
    <m/>
    <m/>
    <m/>
    <m/>
    <m/>
    <m/>
    <m/>
    <m/>
    <n v="7.8"/>
    <s v="I"/>
    <s v="ng"/>
    <s v="POCIS"/>
  </r>
  <r>
    <x v="1"/>
    <x v="17"/>
    <m/>
    <m/>
    <m/>
    <m/>
    <m/>
    <m/>
    <m/>
    <m/>
    <n v="2.9"/>
    <s v="IQ"/>
    <s v="ng"/>
    <s v="POCIS"/>
  </r>
  <r>
    <x v="1"/>
    <x v="8"/>
    <m/>
    <m/>
    <m/>
    <m/>
    <m/>
    <m/>
    <m/>
    <m/>
    <n v="12"/>
    <s v="IQ"/>
    <s v="ng"/>
    <s v="POCIS"/>
  </r>
  <r>
    <x v="1"/>
    <x v="12"/>
    <m/>
    <m/>
    <m/>
    <m/>
    <m/>
    <m/>
    <m/>
    <m/>
    <n v="2.7"/>
    <s v="IQ"/>
    <s v="ng"/>
    <s v="POCIS"/>
  </r>
  <r>
    <x v="1"/>
    <x v="6"/>
    <m/>
    <m/>
    <m/>
    <m/>
    <m/>
    <m/>
    <m/>
    <m/>
    <n v="70"/>
    <s v="Q"/>
    <s v="ng"/>
    <s v="POCIS"/>
  </r>
  <r>
    <x v="1"/>
    <x v="13"/>
    <m/>
    <m/>
    <m/>
    <m/>
    <m/>
    <m/>
    <m/>
    <m/>
    <n v="33"/>
    <s v="Q"/>
    <s v="ng"/>
    <s v="POCIS"/>
  </r>
  <r>
    <x v="1"/>
    <x v="5"/>
    <m/>
    <m/>
    <m/>
    <m/>
    <m/>
    <m/>
    <m/>
    <m/>
    <n v="120"/>
    <s v="Q"/>
    <s v="ng"/>
    <s v="POCIS"/>
  </r>
  <r>
    <x v="1"/>
    <x v="9"/>
    <m/>
    <m/>
    <m/>
    <m/>
    <m/>
    <m/>
    <m/>
    <m/>
    <n v="25"/>
    <m/>
    <s v="ng"/>
    <s v="POCIS"/>
  </r>
  <r>
    <x v="1"/>
    <x v="1"/>
    <m/>
    <m/>
    <m/>
    <m/>
    <m/>
    <m/>
    <m/>
    <m/>
    <n v="34"/>
    <m/>
    <s v="ng"/>
    <s v="POCIS"/>
  </r>
  <r>
    <x v="1"/>
    <x v="10"/>
    <m/>
    <m/>
    <m/>
    <m/>
    <m/>
    <m/>
    <m/>
    <m/>
    <n v="13"/>
    <m/>
    <s v="ng"/>
    <s v="POCIS"/>
  </r>
  <r>
    <x v="1"/>
    <x v="15"/>
    <m/>
    <m/>
    <m/>
    <m/>
    <m/>
    <m/>
    <m/>
    <m/>
    <n v="310"/>
    <m/>
    <s v="ng"/>
    <s v="POCIS"/>
  </r>
  <r>
    <x v="2"/>
    <x v="8"/>
    <m/>
    <m/>
    <m/>
    <m/>
    <m/>
    <m/>
    <m/>
    <m/>
    <n v="17"/>
    <s v="IJQ"/>
    <s v="ng"/>
    <s v="POCIS"/>
  </r>
  <r>
    <x v="2"/>
    <x v="12"/>
    <m/>
    <m/>
    <m/>
    <m/>
    <m/>
    <m/>
    <m/>
    <m/>
    <n v="7.4"/>
    <s v="IJQ"/>
    <s v="ng"/>
    <s v="POCIS"/>
  </r>
  <r>
    <x v="2"/>
    <x v="5"/>
    <m/>
    <m/>
    <m/>
    <m/>
    <m/>
    <m/>
    <m/>
    <m/>
    <n v="4.9000000000000004"/>
    <s v="IJQ"/>
    <s v="ng"/>
    <s v="POCIS"/>
  </r>
  <r>
    <x v="2"/>
    <x v="17"/>
    <m/>
    <m/>
    <m/>
    <m/>
    <m/>
    <m/>
    <m/>
    <m/>
    <n v="16"/>
    <s v="JQ"/>
    <s v="ng"/>
    <s v="POCIS"/>
  </r>
  <r>
    <x v="2"/>
    <x v="6"/>
    <m/>
    <m/>
    <m/>
    <m/>
    <m/>
    <m/>
    <m/>
    <m/>
    <n v="61"/>
    <s v="JQ"/>
    <s v="ng"/>
    <s v="POCIS"/>
  </r>
  <r>
    <x v="2"/>
    <x v="13"/>
    <m/>
    <m/>
    <m/>
    <m/>
    <m/>
    <m/>
    <m/>
    <m/>
    <n v="330"/>
    <s v="JQ"/>
    <s v="ng"/>
    <s v="POCIS"/>
  </r>
  <r>
    <x v="2"/>
    <x v="21"/>
    <m/>
    <m/>
    <m/>
    <m/>
    <m/>
    <m/>
    <m/>
    <m/>
    <n v="68"/>
    <s v="JQ"/>
    <s v="ng"/>
    <s v="POCIS"/>
  </r>
  <r>
    <x v="2"/>
    <x v="9"/>
    <m/>
    <m/>
    <m/>
    <m/>
    <m/>
    <m/>
    <m/>
    <m/>
    <n v="36"/>
    <m/>
    <s v="ng"/>
    <s v="POCIS"/>
  </r>
  <r>
    <x v="2"/>
    <x v="1"/>
    <m/>
    <m/>
    <m/>
    <m/>
    <m/>
    <m/>
    <m/>
    <m/>
    <n v="51"/>
    <m/>
    <s v="ng"/>
    <s v="POCIS"/>
  </r>
  <r>
    <x v="2"/>
    <x v="11"/>
    <m/>
    <m/>
    <m/>
    <m/>
    <m/>
    <m/>
    <m/>
    <m/>
    <n v="26"/>
    <m/>
    <s v="ng"/>
    <s v="POCIS"/>
  </r>
  <r>
    <x v="2"/>
    <x v="15"/>
    <m/>
    <m/>
    <m/>
    <m/>
    <m/>
    <m/>
    <m/>
    <m/>
    <n v="260"/>
    <m/>
    <s v="ng"/>
    <s v="POCIS"/>
  </r>
  <r>
    <x v="3"/>
    <x v="16"/>
    <m/>
    <m/>
    <m/>
    <m/>
    <m/>
    <m/>
    <m/>
    <m/>
    <n v="4.5"/>
    <s v="I"/>
    <s v="ng"/>
    <s v="POCIS"/>
  </r>
  <r>
    <x v="3"/>
    <x v="17"/>
    <m/>
    <m/>
    <m/>
    <m/>
    <m/>
    <m/>
    <m/>
    <m/>
    <n v="3.9"/>
    <s v="IQ"/>
    <s v="ng"/>
    <s v="POCIS"/>
  </r>
  <r>
    <x v="3"/>
    <x v="8"/>
    <m/>
    <m/>
    <m/>
    <m/>
    <m/>
    <m/>
    <m/>
    <m/>
    <n v="16"/>
    <s v="IQ"/>
    <s v="ng"/>
    <s v="POCIS"/>
  </r>
  <r>
    <x v="3"/>
    <x v="2"/>
    <m/>
    <m/>
    <m/>
    <m/>
    <m/>
    <m/>
    <m/>
    <m/>
    <n v="4.0999999999999996"/>
    <s v="IQ"/>
    <s v="ng"/>
    <s v="POCIS"/>
  </r>
  <r>
    <x v="3"/>
    <x v="21"/>
    <m/>
    <m/>
    <m/>
    <m/>
    <m/>
    <m/>
    <m/>
    <m/>
    <n v="11"/>
    <s v="IQ"/>
    <s v="ng"/>
    <s v="POCIS"/>
  </r>
  <r>
    <x v="3"/>
    <x v="5"/>
    <m/>
    <m/>
    <m/>
    <m/>
    <m/>
    <m/>
    <m/>
    <m/>
    <n v="17"/>
    <s v="IQ"/>
    <s v="ng"/>
    <s v="POCIS"/>
  </r>
  <r>
    <x v="3"/>
    <x v="6"/>
    <m/>
    <m/>
    <m/>
    <m/>
    <m/>
    <m/>
    <m/>
    <m/>
    <n v="150"/>
    <s v="Q"/>
    <s v="ng"/>
    <s v="POCIS"/>
  </r>
  <r>
    <x v="3"/>
    <x v="12"/>
    <m/>
    <m/>
    <m/>
    <m/>
    <m/>
    <m/>
    <m/>
    <m/>
    <n v="33"/>
    <s v="Q"/>
    <s v="ng"/>
    <s v="POCIS"/>
  </r>
  <r>
    <x v="3"/>
    <x v="13"/>
    <m/>
    <m/>
    <m/>
    <m/>
    <m/>
    <m/>
    <m/>
    <m/>
    <n v="130"/>
    <s v="Q"/>
    <s v="ng"/>
    <s v="POCIS"/>
  </r>
  <r>
    <x v="3"/>
    <x v="9"/>
    <m/>
    <m/>
    <m/>
    <m/>
    <m/>
    <m/>
    <m/>
    <m/>
    <n v="27"/>
    <m/>
    <s v="ng"/>
    <s v="POCIS"/>
  </r>
  <r>
    <x v="3"/>
    <x v="1"/>
    <m/>
    <m/>
    <m/>
    <m/>
    <m/>
    <m/>
    <m/>
    <m/>
    <n v="51"/>
    <m/>
    <s v="ng"/>
    <s v="POCIS"/>
  </r>
  <r>
    <x v="3"/>
    <x v="10"/>
    <m/>
    <m/>
    <m/>
    <m/>
    <m/>
    <m/>
    <m/>
    <m/>
    <n v="62"/>
    <m/>
    <s v="ng"/>
    <s v="POCIS"/>
  </r>
  <r>
    <x v="3"/>
    <x v="11"/>
    <m/>
    <m/>
    <m/>
    <m/>
    <m/>
    <m/>
    <m/>
    <m/>
    <n v="29"/>
    <m/>
    <s v="ng"/>
    <s v="POCIS"/>
  </r>
  <r>
    <x v="3"/>
    <x v="15"/>
    <m/>
    <m/>
    <m/>
    <m/>
    <m/>
    <m/>
    <m/>
    <m/>
    <n v="150"/>
    <m/>
    <s v="ng"/>
    <s v="POCIS"/>
  </r>
  <r>
    <x v="4"/>
    <x v="32"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1">
  <r>
    <s v="SP-ALAFIA"/>
    <x v="0"/>
    <s v="Atrazine Desethyl"/>
    <n v="3.7"/>
    <x v="0"/>
    <s v="ng/L"/>
  </r>
  <r>
    <s v="SP-ALAFIA"/>
    <x v="0"/>
    <s v="Diuron"/>
    <n v="2E-3"/>
    <x v="0"/>
    <s v="ug/L"/>
  </r>
  <r>
    <s v="SP-ALAFIA"/>
    <x v="0"/>
    <s v="Fipronil"/>
    <n v="0.3"/>
    <x v="0"/>
    <s v="ng/L"/>
  </r>
  <r>
    <s v="SP-ALAFIA"/>
    <x v="0"/>
    <s v="Fipronil Sulfone"/>
    <n v="0.5"/>
    <x v="0"/>
    <s v="ng/L"/>
  </r>
  <r>
    <s v="SP-ALAFIA"/>
    <x v="0"/>
    <s v="Hexazinone"/>
    <n v="0.86"/>
    <x v="0"/>
    <s v="ng/L"/>
  </r>
  <r>
    <s v="SP-ALAFIA"/>
    <x v="0"/>
    <s v="Simazine"/>
    <n v="0.68"/>
    <x v="0"/>
    <s v="ng/L"/>
  </r>
  <r>
    <s v="SP-APALACH"/>
    <x v="1"/>
    <s v="2,4-D"/>
    <n v="1.4E-2"/>
    <x v="0"/>
    <s v="ug/L"/>
  </r>
  <r>
    <s v="SP-APALACH"/>
    <x v="1"/>
    <s v="Acetochlor"/>
    <n v="0.37"/>
    <x v="0"/>
    <s v="ng/L"/>
  </r>
  <r>
    <s v="SP-APALACH"/>
    <x v="1"/>
    <s v="Atrazine Desethyl"/>
    <n v="2.9"/>
    <x v="0"/>
    <s v="ng/L"/>
  </r>
  <r>
    <s v="SP-APALACH"/>
    <x v="1"/>
    <s v="Bentazon"/>
    <n v="1.4E-3"/>
    <x v="0"/>
    <s v="ug/L"/>
  </r>
  <r>
    <s v="SP-APALACH"/>
    <x v="1"/>
    <s v="Bromacil"/>
    <n v="1.1000000000000001"/>
    <x v="0"/>
    <s v="ng/L"/>
  </r>
  <r>
    <s v="SP-APALACH"/>
    <x v="1"/>
    <s v="Carbamazepine"/>
    <n v="1.8E-3"/>
    <x v="0"/>
    <s v="ug/L"/>
  </r>
  <r>
    <s v="SP-APALACH"/>
    <x v="1"/>
    <s v="Chlorpyrifos Ethyl"/>
    <n v="0.72"/>
    <x v="0"/>
    <s v="ng/L"/>
  </r>
  <r>
    <s v="SP-APALACH"/>
    <x v="1"/>
    <s v="Fipronil Sulfone"/>
    <n v="0.17"/>
    <x v="0"/>
    <s v="ng/L"/>
  </r>
  <r>
    <s v="SP-APALACH"/>
    <x v="1"/>
    <s v="Fluridone"/>
    <n v="1.4E-3"/>
    <x v="0"/>
    <s v="ug/L"/>
  </r>
  <r>
    <s v="SP-APALACH"/>
    <x v="1"/>
    <s v="Hexazinone"/>
    <n v="1.2"/>
    <x v="0"/>
    <s v="ng/L"/>
  </r>
  <r>
    <s v="SP-APALACH"/>
    <x v="1"/>
    <s v="Imidacloprid"/>
    <n v="3.3999999999999998E-3"/>
    <x v="0"/>
    <s v="ug/L"/>
  </r>
  <r>
    <s v="SP-APALACH"/>
    <x v="1"/>
    <s v="Metalaxyl"/>
    <n v="0.38"/>
    <x v="0"/>
    <s v="ng/L"/>
  </r>
  <r>
    <s v="SP-OCHLCK"/>
    <x v="2"/>
    <s v="Ametryn"/>
    <n v="0.37"/>
    <x v="0"/>
    <s v="ng/L"/>
  </r>
  <r>
    <s v="SP-OCHLCK"/>
    <x v="2"/>
    <s v="Atrazine Desethyl"/>
    <n v="2.8"/>
    <x v="0"/>
    <s v="ng/L"/>
  </r>
  <r>
    <s v="SP-OCHLCK"/>
    <x v="2"/>
    <s v="Bentazon"/>
    <n v="3.0000000000000001E-3"/>
    <x v="0"/>
    <s v="ug/L"/>
  </r>
  <r>
    <s v="SP-OCHLCK"/>
    <x v="2"/>
    <s v="Fipronil"/>
    <n v="0.33"/>
    <x v="0"/>
    <s v="ng/L"/>
  </r>
  <r>
    <s v="SP-OCHLCK"/>
    <x v="2"/>
    <s v="Fipronil Sulfone"/>
    <n v="0.22"/>
    <x v="0"/>
    <s v="ng/L"/>
  </r>
  <r>
    <s v="SP-OCHLCK"/>
    <x v="2"/>
    <s v="Hexazinone"/>
    <n v="1.4"/>
    <x v="0"/>
    <s v="ng/L"/>
  </r>
  <r>
    <s v="SP-OCHLCK"/>
    <x v="2"/>
    <s v="Norflurazon"/>
    <n v="1.5"/>
    <x v="0"/>
    <s v="ng/L"/>
  </r>
  <r>
    <s v="SP-WITHLAC"/>
    <x v="3"/>
    <s v="Acetochlor"/>
    <n v="0.45"/>
    <x v="0"/>
    <s v="ng/L"/>
  </r>
  <r>
    <s v="SP-WITHLAC"/>
    <x v="3"/>
    <s v="Atrazine Desethyl"/>
    <n v="3"/>
    <x v="0"/>
    <s v="ng/L"/>
  </r>
  <r>
    <s v="SP-WITHLAC"/>
    <x v="3"/>
    <s v="Bromacil"/>
    <n v="1.2"/>
    <x v="0"/>
    <s v="ng/L"/>
  </r>
  <r>
    <s v="SP-WITHLAC"/>
    <x v="3"/>
    <s v="Fipronil"/>
    <n v="0.38"/>
    <x v="0"/>
    <s v="ng/L"/>
  </r>
  <r>
    <s v="SP-WITHLAC"/>
    <x v="3"/>
    <s v="Fipronil Sulfide"/>
    <n v="0.16"/>
    <x v="0"/>
    <s v="ng/L"/>
  </r>
  <r>
    <s v="SP-WITHLAC"/>
    <x v="3"/>
    <s v="Fipronil Sulfone"/>
    <n v="0.23"/>
    <x v="0"/>
    <s v="ng/L"/>
  </r>
  <r>
    <s v="SP-WITHLAC"/>
    <x v="3"/>
    <s v="Hexazinone"/>
    <n v="1.3"/>
    <x v="0"/>
    <s v="ng/L"/>
  </r>
  <r>
    <s v="SP-WITHLAC"/>
    <x v="3"/>
    <s v="Prometon"/>
    <n v="1.5"/>
    <x v="0"/>
    <s v="ng/L"/>
  </r>
  <r>
    <s v="QA/QC BLANK SW FIELD"/>
    <x v="4"/>
    <s v="2,4-D"/>
    <n v="4.0000000000000001E-3"/>
    <x v="1"/>
    <s v="ug/L"/>
  </r>
  <r>
    <s v="QA/QC BLANK SW FIELD"/>
    <x v="4"/>
    <s v="3-Hydroxycarbofuran"/>
    <n v="2E-3"/>
    <x v="1"/>
    <s v="ug/L"/>
  </r>
  <r>
    <s v="QA/QC BLANK SW FIELD"/>
    <x v="4"/>
    <s v="Acetaminophen"/>
    <n v="0.02"/>
    <x v="1"/>
    <s v="ug/L"/>
  </r>
  <r>
    <s v="QA/QC BLANK SW FIELD"/>
    <x v="4"/>
    <s v="Acetochlor"/>
    <n v="0.24"/>
    <x v="1"/>
    <s v="ng/L"/>
  </r>
  <r>
    <s v="QA/QC BLANK SW FIELD"/>
    <x v="4"/>
    <s v="Alachlor"/>
    <n v="0.24"/>
    <x v="1"/>
    <s v="ng/L"/>
  </r>
  <r>
    <s v="QA/QC BLANK SW FIELD"/>
    <x v="4"/>
    <s v="Aldicarb"/>
    <n v="0.02"/>
    <x v="1"/>
    <s v="ug/L"/>
  </r>
  <r>
    <s v="QA/QC BLANK SW FIELD"/>
    <x v="4"/>
    <s v="Aldicarb Sulfone"/>
    <n v="2E-3"/>
    <x v="1"/>
    <s v="ug/L"/>
  </r>
  <r>
    <s v="QA/QC BLANK SW FIELD"/>
    <x v="4"/>
    <s v="Aldicarb Sulfoxide"/>
    <n v="2E-3"/>
    <x v="1"/>
    <s v="ug/L"/>
  </r>
  <r>
    <s v="QA/QC BLANK SW FIELD"/>
    <x v="4"/>
    <s v="Alpha-BHC"/>
    <n v="2.2000000000000002"/>
    <x v="1"/>
    <s v="ng/L"/>
  </r>
  <r>
    <s v="QA/QC BLANK SW FIELD"/>
    <x v="4"/>
    <s v="Alpha-Chlordane"/>
    <n v="1.1000000000000001"/>
    <x v="1"/>
    <s v="ng/L"/>
  </r>
  <r>
    <s v="QA/QC BLANK SW FIELD"/>
    <x v="4"/>
    <s v="Ametryn"/>
    <n v="0.31"/>
    <x v="1"/>
    <s v="ng/L"/>
  </r>
  <r>
    <s v="QA/QC BLANK SW FIELD"/>
    <x v="4"/>
    <s v="Atrazine"/>
    <n v="0.24"/>
    <x v="1"/>
    <s v="ng/L"/>
  </r>
  <r>
    <s v="QA/QC BLANK SW FIELD"/>
    <x v="4"/>
    <s v="Atrazine Desethyl"/>
    <n v="1.4"/>
    <x v="1"/>
    <s v="ng/L"/>
  </r>
  <r>
    <s v="QA/QC BLANK SW FIELD"/>
    <x v="4"/>
    <s v="Azinphos Methyl"/>
    <n v="2.2000000000000002"/>
    <x v="1"/>
    <s v="ng/L"/>
  </r>
  <r>
    <s v="QA/QC BLANK SW FIELD"/>
    <x v="4"/>
    <s v="Bentazon"/>
    <n v="1E-3"/>
    <x v="1"/>
    <s v="ug/L"/>
  </r>
  <r>
    <s v="QA/QC BLANK SW FIELD"/>
    <x v="4"/>
    <s v="Beta-BHC"/>
    <n v="4.4000000000000004"/>
    <x v="1"/>
    <s v="ng/L"/>
  </r>
  <r>
    <s v="QA/QC BLANK SW FIELD"/>
    <x v="4"/>
    <s v="Bromacil"/>
    <n v="0.48"/>
    <x v="1"/>
    <s v="ng/L"/>
  </r>
  <r>
    <s v="QA/QC BLANK SW FIELD"/>
    <x v="4"/>
    <s v="Butylate"/>
    <n v="0.38"/>
    <x v="1"/>
    <s v="ng/L"/>
  </r>
  <r>
    <s v="QA/QC BLANK SW FIELD"/>
    <x v="4"/>
    <s v="Carbamazepine"/>
    <n v="5.0000000000000001E-4"/>
    <x v="1"/>
    <s v="ug/L"/>
  </r>
  <r>
    <s v="QA/QC BLANK SW FIELD"/>
    <x v="4"/>
    <s v="Carbaryl"/>
    <n v="2E-3"/>
    <x v="1"/>
    <s v="ug/L"/>
  </r>
  <r>
    <s v="QA/QC BLANK SW FIELD"/>
    <x v="4"/>
    <s v="Carbofuran"/>
    <n v="2E-3"/>
    <x v="1"/>
    <s v="ug/L"/>
  </r>
  <r>
    <s v="QA/QC BLANK SW FIELD"/>
    <x v="4"/>
    <s v="Carbophenothion"/>
    <n v="4.4000000000000004"/>
    <x v="1"/>
    <s v="ng/L"/>
  </r>
  <r>
    <s v="QA/QC BLANK SW FIELD"/>
    <x v="4"/>
    <s v="Chlordane"/>
    <n v="2.8"/>
    <x v="1"/>
    <s v="ng/L"/>
  </r>
  <r>
    <s v="QA/QC BLANK SW FIELD"/>
    <x v="4"/>
    <s v="Chlorothalonil"/>
    <n v="2.2000000000000002"/>
    <x v="1"/>
    <s v="ng/L"/>
  </r>
  <r>
    <s v="QA/QC BLANK SW FIELD"/>
    <x v="4"/>
    <s v="Chlorpyrifos Ethyl"/>
    <n v="0.24"/>
    <x v="1"/>
    <s v="ng/L"/>
  </r>
  <r>
    <s v="QA/QC BLANK SW FIELD"/>
    <x v="4"/>
    <s v="Chlorpyrifos Methyl"/>
    <n v="9.6000000000000002E-2"/>
    <x v="1"/>
    <s v="ng/L"/>
  </r>
  <r>
    <s v="QA/QC BLANK SW FIELD"/>
    <x v="4"/>
    <s v="Cyanazine"/>
    <n v="0.48"/>
    <x v="1"/>
    <s v="ng/L"/>
  </r>
  <r>
    <s v="QA/QC BLANK SW FIELD"/>
    <x v="4"/>
    <s v="Cypermethrin"/>
    <n v="22"/>
    <x v="1"/>
    <s v="ng/L"/>
  </r>
  <r>
    <s v="QA/QC BLANK SW FIELD"/>
    <x v="4"/>
    <s v="DDD-p,p'"/>
    <n v="2.2000000000000002"/>
    <x v="1"/>
    <s v="ng/L"/>
  </r>
  <r>
    <s v="QA/QC BLANK SW FIELD"/>
    <x v="4"/>
    <s v="DDE-p,p'"/>
    <n v="3.3"/>
    <x v="1"/>
    <s v="ng/L"/>
  </r>
  <r>
    <s v="QA/QC BLANK SW FIELD"/>
    <x v="4"/>
    <s v="DDT-p,p'"/>
    <n v="3.3"/>
    <x v="1"/>
    <s v="ng/L"/>
  </r>
  <r>
    <s v="QA/QC BLANK SW FIELD"/>
    <x v="4"/>
    <s v="Delta-BHC"/>
    <n v="4.4000000000000004"/>
    <x v="1"/>
    <s v="ng/L"/>
  </r>
  <r>
    <s v="QA/QC BLANK SW FIELD"/>
    <x v="4"/>
    <s v="Demeton"/>
    <n v="1.9"/>
    <x v="1"/>
    <s v="ng/L"/>
  </r>
  <r>
    <s v="QA/QC BLANK SW FIELD"/>
    <x v="4"/>
    <s v="Diazinon"/>
    <n v="0.12"/>
    <x v="1"/>
    <s v="ng/L"/>
  </r>
  <r>
    <s v="QA/QC BLANK SW FIELD"/>
    <x v="4"/>
    <s v="Dicofol"/>
    <n v="33"/>
    <x v="1"/>
    <s v="ng/L"/>
  </r>
  <r>
    <s v="QA/QC BLANK SW FIELD"/>
    <x v="4"/>
    <s v="Dieldrin"/>
    <n v="4.4000000000000004"/>
    <x v="1"/>
    <s v="ng/L"/>
  </r>
  <r>
    <s v="QA/QC BLANK SW FIELD"/>
    <x v="4"/>
    <s v="Disulfoton"/>
    <n v="0.31"/>
    <x v="1"/>
    <s v="ng/L"/>
  </r>
  <r>
    <s v="QA/QC BLANK SW FIELD"/>
    <x v="4"/>
    <s v="Diuron"/>
    <n v="2E-3"/>
    <x v="1"/>
    <s v="ug/L"/>
  </r>
  <r>
    <s v="QA/QC BLANK SW FIELD"/>
    <x v="4"/>
    <s v="EPTC"/>
    <n v="1.2"/>
    <x v="1"/>
    <s v="ng/L"/>
  </r>
  <r>
    <s v="QA/QC BLANK SW FIELD"/>
    <x v="4"/>
    <s v="Endosulfan I"/>
    <n v="4.4000000000000004"/>
    <x v="1"/>
    <s v="ng/L"/>
  </r>
  <r>
    <s v="QA/QC BLANK SW FIELD"/>
    <x v="4"/>
    <s v="Endosulfan II"/>
    <n v="4.4000000000000004"/>
    <x v="1"/>
    <s v="ng/L"/>
  </r>
  <r>
    <s v="QA/QC BLANK SW FIELD"/>
    <x v="4"/>
    <s v="Endosulfan Sulfate"/>
    <n v="2.2000000000000002"/>
    <x v="1"/>
    <s v="ng/L"/>
  </r>
  <r>
    <s v="QA/QC BLANK SW FIELD"/>
    <x v="4"/>
    <s v="Endrin"/>
    <n v="2.2000000000000002"/>
    <x v="1"/>
    <s v="ng/L"/>
  </r>
  <r>
    <s v="QA/QC BLANK SW FIELD"/>
    <x v="4"/>
    <s v="Endrin Aldehyde"/>
    <n v="2.2000000000000002"/>
    <x v="1"/>
    <s v="ng/L"/>
  </r>
  <r>
    <s v="QA/QC BLANK SW FIELD"/>
    <x v="4"/>
    <s v="Endrin Ketone"/>
    <n v="2.2000000000000002"/>
    <x v="1"/>
    <s v="ng/L"/>
  </r>
  <r>
    <s v="QA/QC BLANK SW FIELD"/>
    <x v="4"/>
    <s v="Ethion"/>
    <n v="0.14000000000000001"/>
    <x v="1"/>
    <s v="ng/L"/>
  </r>
  <r>
    <s v="QA/QC BLANK SW FIELD"/>
    <x v="4"/>
    <s v="Ethoprop"/>
    <n v="9.6000000000000002E-2"/>
    <x v="1"/>
    <s v="ng/L"/>
  </r>
  <r>
    <s v="QA/QC BLANK SW FIELD"/>
    <x v="4"/>
    <s v="Fenamiphos"/>
    <n v="0.24"/>
    <x v="1"/>
    <s v="ng/L"/>
  </r>
  <r>
    <s v="QA/QC BLANK SW FIELD"/>
    <x v="4"/>
    <s v="Fenuron"/>
    <n v="0.01"/>
    <x v="1"/>
    <s v="ug/L"/>
  </r>
  <r>
    <s v="QA/QC BLANK SW FIELD"/>
    <x v="4"/>
    <s v="Fipronil"/>
    <n v="0.24"/>
    <x v="1"/>
    <s v="ng/L"/>
  </r>
  <r>
    <s v="QA/QC BLANK SW FIELD"/>
    <x v="4"/>
    <s v="Fipronil Sulfide"/>
    <n v="0.14000000000000001"/>
    <x v="1"/>
    <s v="ng/L"/>
  </r>
  <r>
    <s v="QA/QC BLANK SW FIELD"/>
    <x v="4"/>
    <s v="Fipronil Sulfone"/>
    <n v="0.14000000000000001"/>
    <x v="1"/>
    <s v="ng/L"/>
  </r>
  <r>
    <s v="QA/QC BLANK SW FIELD"/>
    <x v="4"/>
    <s v="Fluridone"/>
    <n v="5.0000000000000001E-4"/>
    <x v="1"/>
    <s v="ug/L"/>
  </r>
  <r>
    <s v="QA/QC BLANK SW FIELD"/>
    <x v="4"/>
    <s v="Fonofos"/>
    <n v="0.19"/>
    <x v="1"/>
    <s v="ng/L"/>
  </r>
  <r>
    <s v="QA/QC BLANK SW FIELD"/>
    <x v="4"/>
    <s v="Gamma-BHC"/>
    <n v="4.4000000000000004"/>
    <x v="1"/>
    <s v="ng/L"/>
  </r>
  <r>
    <s v="QA/QC BLANK SW FIELD"/>
    <x v="4"/>
    <s v="Gamma-Chlordane"/>
    <n v="1.1000000000000001"/>
    <x v="1"/>
    <s v="ng/L"/>
  </r>
  <r>
    <s v="QA/QC BLANK SW FIELD"/>
    <x v="4"/>
    <s v="Glyphosate"/>
    <n v="10"/>
    <x v="1"/>
    <s v="ug/L"/>
  </r>
  <r>
    <s v="QA/QC BLANK SW FIELD"/>
    <x v="4"/>
    <s v="Heptachlor"/>
    <n v="1.7"/>
    <x v="1"/>
    <s v="ng/L"/>
  </r>
  <r>
    <s v="QA/QC BLANK SW FIELD"/>
    <x v="4"/>
    <s v="Heptachlor Epoxide"/>
    <n v="2.2000000000000002"/>
    <x v="1"/>
    <s v="ng/L"/>
  </r>
  <r>
    <s v="QA/QC BLANK SW FIELD"/>
    <x v="4"/>
    <s v="Hexazinone"/>
    <n v="0.48"/>
    <x v="1"/>
    <s v="ng/L"/>
  </r>
  <r>
    <s v="QA/QC BLANK SW FIELD"/>
    <x v="4"/>
    <s v="Imidacloprid"/>
    <n v="2E-3"/>
    <x v="1"/>
    <s v="ug/L"/>
  </r>
  <r>
    <s v="QA/QC BLANK SW FIELD"/>
    <x v="4"/>
    <s v="Linuron"/>
    <n v="0.01"/>
    <x v="1"/>
    <s v="ug/L"/>
  </r>
  <r>
    <s v="QA/QC BLANK SW FIELD"/>
    <x v="4"/>
    <s v="MCPP"/>
    <n v="4.0000000000000001E-3"/>
    <x v="1"/>
    <s v="ug/L"/>
  </r>
  <r>
    <s v="QA/QC BLANK SW FIELD"/>
    <x v="4"/>
    <s v="Malathion"/>
    <n v="0.34"/>
    <x v="1"/>
    <s v="ng/L"/>
  </r>
  <r>
    <s v="QA/QC BLANK SW FIELD"/>
    <x v="4"/>
    <s v="Metalaxyl"/>
    <n v="0.19"/>
    <x v="1"/>
    <s v="ng/L"/>
  </r>
  <r>
    <s v="QA/QC BLANK SW FIELD"/>
    <x v="4"/>
    <s v="Methiocarb"/>
    <n v="2E-3"/>
    <x v="1"/>
    <s v="ug/L"/>
  </r>
  <r>
    <s v="QA/QC BLANK SW FIELD"/>
    <x v="4"/>
    <s v="Methomyl"/>
    <n v="2E-3"/>
    <x v="1"/>
    <s v="ug/L"/>
  </r>
  <r>
    <s v="QA/QC BLANK SW FIELD"/>
    <x v="4"/>
    <s v="Methoxychlor"/>
    <n v="4.4000000000000004"/>
    <x v="1"/>
    <s v="ng/L"/>
  </r>
  <r>
    <s v="QA/QC BLANK SW FIELD"/>
    <x v="4"/>
    <s v="Metolachlor"/>
    <n v="0.24"/>
    <x v="1"/>
    <s v="ng/L"/>
  </r>
  <r>
    <s v="QA/QC BLANK SW FIELD"/>
    <x v="4"/>
    <s v="Metribuzin"/>
    <n v="0.19"/>
    <x v="1"/>
    <s v="ng/L"/>
  </r>
  <r>
    <s v="QA/QC BLANK SW FIELD"/>
    <x v="4"/>
    <s v="Mevinphos"/>
    <n v="0.48"/>
    <x v="1"/>
    <s v="ng/L"/>
  </r>
  <r>
    <s v="QA/QC BLANK SW FIELD"/>
    <x v="4"/>
    <s v="Mirex"/>
    <n v="2.2000000000000002"/>
    <x v="1"/>
    <s v="ng/L"/>
  </r>
  <r>
    <s v="QA/QC BLANK SW FIELD"/>
    <x v="4"/>
    <s v="Molinate"/>
    <n v="0.28999999999999998"/>
    <x v="1"/>
    <s v="ng/L"/>
  </r>
  <r>
    <s v="QA/QC BLANK SW FIELD"/>
    <x v="4"/>
    <s v="Norflurazon"/>
    <n v="0.48"/>
    <x v="1"/>
    <s v="ng/L"/>
  </r>
  <r>
    <s v="QA/QC BLANK SW FIELD"/>
    <x v="4"/>
    <s v="Oxamyl"/>
    <n v="2E-3"/>
    <x v="1"/>
    <s v="ug/L"/>
  </r>
  <r>
    <s v="QA/QC BLANK SW FIELD"/>
    <x v="4"/>
    <s v="Parathion Ethyl"/>
    <n v="0.24"/>
    <x v="1"/>
    <s v="ng/L"/>
  </r>
  <r>
    <s v="QA/QC BLANK SW FIELD"/>
    <x v="4"/>
    <s v="Parathion Methyl"/>
    <n v="0.24"/>
    <x v="1"/>
    <s v="ng/L"/>
  </r>
  <r>
    <s v="QA/QC BLANK SW FIELD"/>
    <x v="4"/>
    <s v="Pendimethalin"/>
    <n v="1.4"/>
    <x v="1"/>
    <s v="ng/L"/>
  </r>
  <r>
    <s v="QA/QC BLANK SW FIELD"/>
    <x v="4"/>
    <s v="Permethrin"/>
    <n v="11"/>
    <x v="1"/>
    <s v="ng/L"/>
  </r>
  <r>
    <s v="QA/QC BLANK SW FIELD"/>
    <x v="4"/>
    <s v="Phorate"/>
    <n v="0.24"/>
    <x v="1"/>
    <s v="ng/L"/>
  </r>
  <r>
    <s v="QA/QC BLANK SW FIELD"/>
    <x v="4"/>
    <s v="Primidone"/>
    <n v="0.02"/>
    <x v="1"/>
    <s v="ug/L"/>
  </r>
  <r>
    <s v="QA/QC BLANK SW FIELD"/>
    <x v="4"/>
    <s v="Prometon"/>
    <n v="0.87"/>
    <x v="1"/>
    <s v="ng/L"/>
  </r>
  <r>
    <s v="QA/QC BLANK SW FIELD"/>
    <x v="4"/>
    <s v="Prometryn"/>
    <n v="0.19"/>
    <x v="1"/>
    <s v="ng/L"/>
  </r>
  <r>
    <s v="QA/QC BLANK SW FIELD"/>
    <x v="4"/>
    <s v="Propoxur"/>
    <n v="2E-3"/>
    <x v="1"/>
    <s v="ug/L"/>
  </r>
  <r>
    <s v="QA/QC BLANK SW FIELD"/>
    <x v="4"/>
    <s v="Simazine"/>
    <n v="0.48"/>
    <x v="1"/>
    <s v="ng/L"/>
  </r>
  <r>
    <s v="QA/QC BLANK SW FIELD"/>
    <x v="4"/>
    <s v="Sucralose"/>
    <n v="0.01"/>
    <x v="1"/>
    <s v="ug/L"/>
  </r>
  <r>
    <s v="QA/QC BLANK SW FIELD"/>
    <x v="4"/>
    <s v="Terbufos"/>
    <n v="9.6000000000000002E-2"/>
    <x v="1"/>
    <s v="ng/L"/>
  </r>
  <r>
    <s v="QA/QC BLANK SW FIELD"/>
    <x v="4"/>
    <s v="Terbuthylazine"/>
    <n v="0.41"/>
    <x v="1"/>
    <s v="ng/L"/>
  </r>
  <r>
    <s v="QA/QC BLANK SW FIELD"/>
    <x v="4"/>
    <s v="Toxaphene"/>
    <n v="14"/>
    <x v="1"/>
    <s v="ng/L"/>
  </r>
  <r>
    <s v="QA/QC BLANK SW FIELD"/>
    <x v="4"/>
    <s v="Triclopyr"/>
    <n v="0.01"/>
    <x v="1"/>
    <s v="ug/L"/>
  </r>
  <r>
    <s v="QA/QC BLANK SW FIELD"/>
    <x v="4"/>
    <s v="Trifluralin"/>
    <n v="1.1000000000000001"/>
    <x v="1"/>
    <s v="ng/L"/>
  </r>
  <r>
    <s v="SP-ALAFIA"/>
    <x v="0"/>
    <s v="2,4-D"/>
    <n v="4.0000000000000001E-3"/>
    <x v="1"/>
    <s v="ug/L"/>
  </r>
  <r>
    <s v="SP-ALAFIA"/>
    <x v="0"/>
    <s v="3-Hydroxycarbofuran"/>
    <n v="2E-3"/>
    <x v="1"/>
    <s v="ug/L"/>
  </r>
  <r>
    <s v="SP-ALAFIA"/>
    <x v="0"/>
    <s v="Acetaminophen"/>
    <n v="0.02"/>
    <x v="1"/>
    <s v="ug/L"/>
  </r>
  <r>
    <s v="SP-ALAFIA"/>
    <x v="0"/>
    <s v="Acetochlor"/>
    <n v="0.25"/>
    <x v="1"/>
    <s v="ng/L"/>
  </r>
  <r>
    <s v="SP-ALAFIA"/>
    <x v="0"/>
    <s v="Alachlor"/>
    <n v="0.25"/>
    <x v="1"/>
    <s v="ng/L"/>
  </r>
  <r>
    <s v="SP-ALAFIA"/>
    <x v="0"/>
    <s v="Aldicarb"/>
    <n v="0.02"/>
    <x v="1"/>
    <s v="ug/L"/>
  </r>
  <r>
    <s v="SP-ALAFIA"/>
    <x v="0"/>
    <s v="Aldicarb Sulfone"/>
    <n v="2E-3"/>
    <x v="1"/>
    <s v="ug/L"/>
  </r>
  <r>
    <s v="SP-ALAFIA"/>
    <x v="0"/>
    <s v="Aldicarb Sulfoxide"/>
    <n v="2E-3"/>
    <x v="1"/>
    <s v="ug/L"/>
  </r>
  <r>
    <s v="SP-ALAFIA"/>
    <x v="0"/>
    <s v="Ametryn"/>
    <n v="0.33"/>
    <x v="1"/>
    <s v="ng/L"/>
  </r>
  <r>
    <s v="SP-ALAFIA"/>
    <x v="0"/>
    <s v="Azinphos Methyl"/>
    <n v="2.2999999999999998"/>
    <x v="1"/>
    <s v="ng/L"/>
  </r>
  <r>
    <s v="SP-ALAFIA"/>
    <x v="0"/>
    <s v="Butylate"/>
    <n v="0.41"/>
    <x v="1"/>
    <s v="ng/L"/>
  </r>
  <r>
    <s v="SP-ALAFIA"/>
    <x v="0"/>
    <s v="Carbaryl"/>
    <n v="2E-3"/>
    <x v="1"/>
    <s v="ug/L"/>
  </r>
  <r>
    <s v="SP-ALAFIA"/>
    <x v="0"/>
    <s v="Carbofuran"/>
    <n v="2E-3"/>
    <x v="1"/>
    <s v="ug/L"/>
  </r>
  <r>
    <s v="SP-ALAFIA"/>
    <x v="0"/>
    <s v="Chlordane"/>
    <n v="2.7"/>
    <x v="1"/>
    <s v="ng/L"/>
  </r>
  <r>
    <s v="SP-ALAFIA"/>
    <x v="0"/>
    <s v="Chlorpyrifos Ethyl"/>
    <n v="0.25"/>
    <x v="1"/>
    <s v="ng/L"/>
  </r>
  <r>
    <s v="SP-ALAFIA"/>
    <x v="0"/>
    <s v="Chlorpyrifos Methyl"/>
    <n v="0.1"/>
    <x v="1"/>
    <s v="ng/L"/>
  </r>
  <r>
    <s v="SP-ALAFIA"/>
    <x v="0"/>
    <s v="Cyanazine"/>
    <n v="0.51"/>
    <x v="1"/>
    <s v="ng/L"/>
  </r>
  <r>
    <s v="SP-ALAFIA"/>
    <x v="0"/>
    <s v="Demeton"/>
    <n v="2"/>
    <x v="1"/>
    <s v="ng/L"/>
  </r>
  <r>
    <s v="SP-ALAFIA"/>
    <x v="0"/>
    <s v="Diazinon"/>
    <n v="0.13"/>
    <x v="1"/>
    <s v="ng/L"/>
  </r>
  <r>
    <s v="SP-ALAFIA"/>
    <x v="0"/>
    <s v="Disulfoton"/>
    <n v="0.33"/>
    <x v="1"/>
    <s v="ng/L"/>
  </r>
  <r>
    <s v="SP-ALAFIA"/>
    <x v="0"/>
    <s v="EPTC"/>
    <n v="1.3"/>
    <x v="1"/>
    <s v="ng/L"/>
  </r>
  <r>
    <s v="SP-ALAFIA"/>
    <x v="0"/>
    <s v="Ethion"/>
    <n v="0.15"/>
    <x v="1"/>
    <s v="ng/L"/>
  </r>
  <r>
    <s v="SP-ALAFIA"/>
    <x v="0"/>
    <s v="Ethoprop"/>
    <n v="0.1"/>
    <x v="1"/>
    <s v="ng/L"/>
  </r>
  <r>
    <s v="SP-ALAFIA"/>
    <x v="0"/>
    <s v="Fenamiphos"/>
    <n v="0.25"/>
    <x v="1"/>
    <s v="ng/L"/>
  </r>
  <r>
    <s v="SP-ALAFIA"/>
    <x v="0"/>
    <s v="Fenuron"/>
    <n v="0.01"/>
    <x v="1"/>
    <s v="ug/L"/>
  </r>
  <r>
    <s v="SP-ALAFIA"/>
    <x v="0"/>
    <s v="Fipronil Sulfide"/>
    <n v="0.15"/>
    <x v="1"/>
    <s v="ng/L"/>
  </r>
  <r>
    <s v="SP-ALAFIA"/>
    <x v="0"/>
    <s v="Fonofos"/>
    <n v="0.2"/>
    <x v="1"/>
    <s v="ng/L"/>
  </r>
  <r>
    <s v="SP-ALAFIA"/>
    <x v="0"/>
    <s v="Glyphosate"/>
    <n v="10"/>
    <x v="1"/>
    <s v="ug/L"/>
  </r>
  <r>
    <s v="SP-ALAFIA"/>
    <x v="0"/>
    <s v="Linuron"/>
    <n v="0.01"/>
    <x v="1"/>
    <s v="ug/L"/>
  </r>
  <r>
    <s v="SP-ALAFIA"/>
    <x v="0"/>
    <s v="MCPP"/>
    <n v="4.0000000000000001E-3"/>
    <x v="1"/>
    <s v="ug/L"/>
  </r>
  <r>
    <s v="SP-ALAFIA"/>
    <x v="0"/>
    <s v="Malathion"/>
    <n v="0.36"/>
    <x v="1"/>
    <s v="ng/L"/>
  </r>
  <r>
    <s v="SP-ALAFIA"/>
    <x v="0"/>
    <s v="Methiocarb"/>
    <n v="2E-3"/>
    <x v="1"/>
    <s v="ug/L"/>
  </r>
  <r>
    <s v="SP-ALAFIA"/>
    <x v="0"/>
    <s v="Methomyl"/>
    <n v="2E-3"/>
    <x v="1"/>
    <s v="ug/L"/>
  </r>
  <r>
    <s v="SP-ALAFIA"/>
    <x v="0"/>
    <s v="Metribuzin"/>
    <n v="0.2"/>
    <x v="1"/>
    <s v="ng/L"/>
  </r>
  <r>
    <s v="SP-ALAFIA"/>
    <x v="0"/>
    <s v="Mevinphos"/>
    <n v="0.51"/>
    <x v="1"/>
    <s v="ng/L"/>
  </r>
  <r>
    <s v="SP-ALAFIA"/>
    <x v="0"/>
    <s v="Molinate"/>
    <n v="0.3"/>
    <x v="1"/>
    <s v="ng/L"/>
  </r>
  <r>
    <s v="SP-ALAFIA"/>
    <x v="0"/>
    <s v="Oxamyl"/>
    <n v="2E-3"/>
    <x v="1"/>
    <s v="ug/L"/>
  </r>
  <r>
    <s v="SP-ALAFIA"/>
    <x v="0"/>
    <s v="Parathion Ethyl"/>
    <n v="0.25"/>
    <x v="1"/>
    <s v="ng/L"/>
  </r>
  <r>
    <s v="SP-ALAFIA"/>
    <x v="0"/>
    <s v="Parathion Methyl"/>
    <n v="0.25"/>
    <x v="1"/>
    <s v="ng/L"/>
  </r>
  <r>
    <s v="SP-ALAFIA"/>
    <x v="0"/>
    <s v="Pendimethalin"/>
    <n v="1.5"/>
    <x v="1"/>
    <s v="ng/L"/>
  </r>
  <r>
    <s v="SP-ALAFIA"/>
    <x v="0"/>
    <s v="Phorate"/>
    <n v="0.25"/>
    <x v="1"/>
    <s v="ng/L"/>
  </r>
  <r>
    <s v="SP-ALAFIA"/>
    <x v="0"/>
    <s v="Primidone"/>
    <n v="0.02"/>
    <x v="1"/>
    <s v="ug/L"/>
  </r>
  <r>
    <s v="SP-ALAFIA"/>
    <x v="0"/>
    <s v="Prometon"/>
    <n v="0.91"/>
    <x v="1"/>
    <s v="ng/L"/>
  </r>
  <r>
    <s v="SP-ALAFIA"/>
    <x v="0"/>
    <s v="Prometryn"/>
    <n v="0.2"/>
    <x v="1"/>
    <s v="ng/L"/>
  </r>
  <r>
    <s v="SP-ALAFIA"/>
    <x v="0"/>
    <s v="Propoxur"/>
    <n v="2E-3"/>
    <x v="1"/>
    <s v="ug/L"/>
  </r>
  <r>
    <s v="SP-ALAFIA"/>
    <x v="0"/>
    <s v="Terbufos"/>
    <n v="0.1"/>
    <x v="1"/>
    <s v="ng/L"/>
  </r>
  <r>
    <s v="SP-ALAFIA"/>
    <x v="0"/>
    <s v="Terbuthylazine"/>
    <n v="0.43"/>
    <x v="1"/>
    <s v="ng/L"/>
  </r>
  <r>
    <s v="SP-ALAFIA"/>
    <x v="0"/>
    <s v="Toxaphene"/>
    <n v="14"/>
    <x v="1"/>
    <s v="ng/L"/>
  </r>
  <r>
    <s v="SP-ALAFIA"/>
    <x v="0"/>
    <s v="Triclopyr"/>
    <n v="0.01"/>
    <x v="1"/>
    <s v="ug/L"/>
  </r>
  <r>
    <s v="SP-APALACH"/>
    <x v="1"/>
    <s v="3-Hydroxycarbofuran"/>
    <n v="2E-3"/>
    <x v="1"/>
    <s v="ug/L"/>
  </r>
  <r>
    <s v="SP-APALACH"/>
    <x v="1"/>
    <s v="Acetaminophen"/>
    <n v="0.02"/>
    <x v="1"/>
    <s v="ug/L"/>
  </r>
  <r>
    <s v="SP-APALACH"/>
    <x v="1"/>
    <s v="Alachlor"/>
    <n v="0.25"/>
    <x v="1"/>
    <s v="ng/L"/>
  </r>
  <r>
    <s v="SP-APALACH"/>
    <x v="1"/>
    <s v="Aldicarb"/>
    <n v="0.02"/>
    <x v="1"/>
    <s v="ug/L"/>
  </r>
  <r>
    <s v="SP-APALACH"/>
    <x v="1"/>
    <s v="Aldicarb Sulfone"/>
    <n v="2E-3"/>
    <x v="1"/>
    <s v="ug/L"/>
  </r>
  <r>
    <s v="SP-APALACH"/>
    <x v="1"/>
    <s v="Aldicarb Sulfoxide"/>
    <n v="2E-3"/>
    <x v="1"/>
    <s v="ug/L"/>
  </r>
  <r>
    <s v="SP-APALACH"/>
    <x v="1"/>
    <s v="Alpha-BHC"/>
    <n v="2.2000000000000002"/>
    <x v="1"/>
    <s v="ng/L"/>
  </r>
  <r>
    <s v="SP-APALACH"/>
    <x v="1"/>
    <s v="Alpha-Chlordane"/>
    <n v="1.1000000000000001"/>
    <x v="1"/>
    <s v="ng/L"/>
  </r>
  <r>
    <s v="SP-APALACH"/>
    <x v="1"/>
    <s v="Ametryn"/>
    <n v="0.32"/>
    <x v="1"/>
    <s v="ng/L"/>
  </r>
  <r>
    <s v="SP-APALACH"/>
    <x v="1"/>
    <s v="Azinphos Methyl"/>
    <n v="2.2000000000000002"/>
    <x v="1"/>
    <s v="ng/L"/>
  </r>
  <r>
    <s v="SP-APALACH"/>
    <x v="1"/>
    <s v="Beta-BHC"/>
    <n v="4.4000000000000004"/>
    <x v="1"/>
    <s v="ng/L"/>
  </r>
  <r>
    <s v="SP-APALACH"/>
    <x v="1"/>
    <s v="Butylate"/>
    <n v="0.4"/>
    <x v="1"/>
    <s v="ng/L"/>
  </r>
  <r>
    <s v="SP-APALACH"/>
    <x v="1"/>
    <s v="Carbaryl"/>
    <n v="2E-3"/>
    <x v="1"/>
    <s v="ug/L"/>
  </r>
  <r>
    <s v="SP-APALACH"/>
    <x v="1"/>
    <s v="Carbofuran"/>
    <n v="2E-3"/>
    <x v="1"/>
    <s v="ug/L"/>
  </r>
  <r>
    <s v="SP-APALACH"/>
    <x v="1"/>
    <s v="Carbophenothion"/>
    <n v="4.4000000000000004"/>
    <x v="1"/>
    <s v="ng/L"/>
  </r>
  <r>
    <s v="SP-APALACH"/>
    <x v="1"/>
    <s v="Chlordane"/>
    <n v="2.7"/>
    <x v="1"/>
    <s v="ng/L"/>
  </r>
  <r>
    <s v="SP-APALACH"/>
    <x v="1"/>
    <s v="Chlorothalonil"/>
    <n v="2.2000000000000002"/>
    <x v="1"/>
    <s v="ng/L"/>
  </r>
  <r>
    <s v="SP-APALACH"/>
    <x v="1"/>
    <s v="Chlorpyrifos Methyl"/>
    <n v="0.1"/>
    <x v="1"/>
    <s v="ng/L"/>
  </r>
  <r>
    <s v="SP-APALACH"/>
    <x v="1"/>
    <s v="Cyanazine"/>
    <n v="0.5"/>
    <x v="1"/>
    <s v="ng/L"/>
  </r>
  <r>
    <s v="SP-APALACH"/>
    <x v="1"/>
    <s v="Cypermethrin"/>
    <n v="22"/>
    <x v="1"/>
    <s v="ng/L"/>
  </r>
  <r>
    <s v="SP-APALACH"/>
    <x v="1"/>
    <s v="DDD-p,p'"/>
    <n v="2.2000000000000002"/>
    <x v="1"/>
    <s v="ng/L"/>
  </r>
  <r>
    <s v="SP-APALACH"/>
    <x v="1"/>
    <s v="DDE-p,p'"/>
    <n v="3.3"/>
    <x v="1"/>
    <s v="ng/L"/>
  </r>
  <r>
    <s v="SP-APALACH"/>
    <x v="1"/>
    <s v="DDT-p,p'"/>
    <n v="3.3"/>
    <x v="1"/>
    <s v="ng/L"/>
  </r>
  <r>
    <s v="SP-APALACH"/>
    <x v="1"/>
    <s v="Delta-BHC"/>
    <n v="4.4000000000000004"/>
    <x v="1"/>
    <s v="ng/L"/>
  </r>
  <r>
    <s v="SP-APALACH"/>
    <x v="1"/>
    <s v="Demeton"/>
    <n v="2"/>
    <x v="1"/>
    <s v="ng/L"/>
  </r>
  <r>
    <s v="SP-APALACH"/>
    <x v="1"/>
    <s v="Diazinon"/>
    <n v="0.12"/>
    <x v="1"/>
    <s v="ng/L"/>
  </r>
  <r>
    <s v="SP-APALACH"/>
    <x v="1"/>
    <s v="Dicofol"/>
    <n v="33"/>
    <x v="1"/>
    <s v="ng/L"/>
  </r>
  <r>
    <s v="SP-APALACH"/>
    <x v="1"/>
    <s v="Dieldrin"/>
    <n v="4.4000000000000004"/>
    <x v="1"/>
    <s v="ng/L"/>
  </r>
  <r>
    <s v="SP-APALACH"/>
    <x v="1"/>
    <s v="Disulfoton"/>
    <n v="0.32"/>
    <x v="1"/>
    <s v="ng/L"/>
  </r>
  <r>
    <s v="SP-APALACH"/>
    <x v="1"/>
    <s v="EPTC"/>
    <n v="1.2"/>
    <x v="1"/>
    <s v="ng/L"/>
  </r>
  <r>
    <s v="SP-APALACH"/>
    <x v="1"/>
    <s v="Endosulfan I"/>
    <n v="4.4000000000000004"/>
    <x v="1"/>
    <s v="ng/L"/>
  </r>
  <r>
    <s v="SP-APALACH"/>
    <x v="1"/>
    <s v="Endosulfan II"/>
    <n v="4.4000000000000004"/>
    <x v="1"/>
    <s v="ng/L"/>
  </r>
  <r>
    <s v="SP-APALACH"/>
    <x v="1"/>
    <s v="Endosulfan Sulfate"/>
    <n v="2.2000000000000002"/>
    <x v="1"/>
    <s v="ng/L"/>
  </r>
  <r>
    <s v="SP-APALACH"/>
    <x v="1"/>
    <s v="Endrin"/>
    <n v="2.2000000000000002"/>
    <x v="1"/>
    <s v="ng/L"/>
  </r>
  <r>
    <s v="SP-APALACH"/>
    <x v="1"/>
    <s v="Endrin Aldehyde"/>
    <n v="2.2000000000000002"/>
    <x v="1"/>
    <s v="ng/L"/>
  </r>
  <r>
    <s v="SP-APALACH"/>
    <x v="1"/>
    <s v="Endrin Ketone"/>
    <n v="2.2000000000000002"/>
    <x v="1"/>
    <s v="ng/L"/>
  </r>
  <r>
    <s v="SP-APALACH"/>
    <x v="1"/>
    <s v="Ethion"/>
    <n v="0.15"/>
    <x v="1"/>
    <s v="ng/L"/>
  </r>
  <r>
    <s v="SP-APALACH"/>
    <x v="1"/>
    <s v="Ethoprop"/>
    <n v="0.1"/>
    <x v="1"/>
    <s v="ng/L"/>
  </r>
  <r>
    <s v="SP-APALACH"/>
    <x v="1"/>
    <s v="Fenamiphos"/>
    <n v="0.25"/>
    <x v="1"/>
    <s v="ng/L"/>
  </r>
  <r>
    <s v="SP-APALACH"/>
    <x v="1"/>
    <s v="Fenuron"/>
    <n v="0.01"/>
    <x v="1"/>
    <s v="ug/L"/>
  </r>
  <r>
    <s v="SP-APALACH"/>
    <x v="1"/>
    <s v="Fipronil"/>
    <n v="0.25"/>
    <x v="1"/>
    <s v="ng/L"/>
  </r>
  <r>
    <s v="SP-APALACH"/>
    <x v="1"/>
    <s v="Fipronil Sulfide"/>
    <n v="0.15"/>
    <x v="1"/>
    <s v="ng/L"/>
  </r>
  <r>
    <s v="SP-APALACH"/>
    <x v="1"/>
    <s v="Fonofos"/>
    <n v="0.2"/>
    <x v="1"/>
    <s v="ng/L"/>
  </r>
  <r>
    <s v="SP-APALACH"/>
    <x v="1"/>
    <s v="Gamma-BHC"/>
    <n v="4.4000000000000004"/>
    <x v="1"/>
    <s v="ng/L"/>
  </r>
  <r>
    <s v="SP-APALACH"/>
    <x v="1"/>
    <s v="Gamma-Chlordane"/>
    <n v="1.1000000000000001"/>
    <x v="1"/>
    <s v="ng/L"/>
  </r>
  <r>
    <s v="SP-APALACH"/>
    <x v="1"/>
    <s v="Glyphosate"/>
    <n v="10"/>
    <x v="1"/>
    <s v="ug/L"/>
  </r>
  <r>
    <s v="SP-APALACH"/>
    <x v="1"/>
    <s v="Heptachlor"/>
    <n v="1.6"/>
    <x v="1"/>
    <s v="ng/L"/>
  </r>
  <r>
    <s v="SP-APALACH"/>
    <x v="1"/>
    <s v="Heptachlor Epoxide"/>
    <n v="2.2000000000000002"/>
    <x v="1"/>
    <s v="ng/L"/>
  </r>
  <r>
    <s v="SP-APALACH"/>
    <x v="1"/>
    <s v="Linuron"/>
    <n v="0.01"/>
    <x v="1"/>
    <s v="ug/L"/>
  </r>
  <r>
    <s v="SP-APALACH"/>
    <x v="1"/>
    <s v="MCPP"/>
    <n v="4.0000000000000001E-3"/>
    <x v="1"/>
    <s v="ug/L"/>
  </r>
  <r>
    <s v="SP-APALACH"/>
    <x v="1"/>
    <s v="Malathion"/>
    <n v="0.35"/>
    <x v="1"/>
    <s v="ng/L"/>
  </r>
  <r>
    <s v="SP-APALACH"/>
    <x v="1"/>
    <s v="Methiocarb"/>
    <n v="2E-3"/>
    <x v="1"/>
    <s v="ug/L"/>
  </r>
  <r>
    <s v="SP-APALACH"/>
    <x v="1"/>
    <s v="Methomyl"/>
    <n v="2E-3"/>
    <x v="1"/>
    <s v="ug/L"/>
  </r>
  <r>
    <s v="SP-APALACH"/>
    <x v="1"/>
    <s v="Methoxychlor"/>
    <n v="4.4000000000000004"/>
    <x v="1"/>
    <s v="ng/L"/>
  </r>
  <r>
    <s v="SP-APALACH"/>
    <x v="1"/>
    <s v="Metribuzin"/>
    <n v="0.2"/>
    <x v="1"/>
    <s v="ng/L"/>
  </r>
  <r>
    <s v="SP-APALACH"/>
    <x v="1"/>
    <s v="Mevinphos"/>
    <n v="0.5"/>
    <x v="1"/>
    <s v="ng/L"/>
  </r>
  <r>
    <s v="SP-APALACH"/>
    <x v="1"/>
    <s v="Mirex"/>
    <n v="2.2000000000000002"/>
    <x v="1"/>
    <s v="ng/L"/>
  </r>
  <r>
    <s v="SP-APALACH"/>
    <x v="1"/>
    <s v="Molinate"/>
    <n v="0.3"/>
    <x v="1"/>
    <s v="ng/L"/>
  </r>
  <r>
    <s v="SP-APALACH"/>
    <x v="1"/>
    <s v="Norflurazon"/>
    <n v="0.5"/>
    <x v="1"/>
    <s v="ng/L"/>
  </r>
  <r>
    <s v="SP-APALACH"/>
    <x v="1"/>
    <s v="Oxamyl"/>
    <n v="2E-3"/>
    <x v="1"/>
    <s v="ug/L"/>
  </r>
  <r>
    <s v="SP-APALACH"/>
    <x v="1"/>
    <s v="Parathion Ethyl"/>
    <n v="0.25"/>
    <x v="1"/>
    <s v="ng/L"/>
  </r>
  <r>
    <s v="SP-APALACH"/>
    <x v="1"/>
    <s v="Parathion Methyl"/>
    <n v="0.25"/>
    <x v="1"/>
    <s v="ng/L"/>
  </r>
  <r>
    <s v="SP-APALACH"/>
    <x v="1"/>
    <s v="Pendimethalin"/>
    <n v="1.5"/>
    <x v="1"/>
    <s v="ng/L"/>
  </r>
  <r>
    <s v="SP-APALACH"/>
    <x v="1"/>
    <s v="Permethrin"/>
    <n v="11"/>
    <x v="1"/>
    <s v="ng/L"/>
  </r>
  <r>
    <s v="SP-APALACH"/>
    <x v="1"/>
    <s v="Phorate"/>
    <n v="0.25"/>
    <x v="1"/>
    <s v="ng/L"/>
  </r>
  <r>
    <s v="SP-APALACH"/>
    <x v="1"/>
    <s v="Primidone"/>
    <n v="0.02"/>
    <x v="1"/>
    <s v="ug/L"/>
  </r>
  <r>
    <s v="SP-APALACH"/>
    <x v="1"/>
    <s v="Prometon"/>
    <n v="0.9"/>
    <x v="1"/>
    <s v="ng/L"/>
  </r>
  <r>
    <s v="SP-APALACH"/>
    <x v="1"/>
    <s v="Prometryn"/>
    <n v="0.2"/>
    <x v="1"/>
    <s v="ng/L"/>
  </r>
  <r>
    <s v="SP-APALACH"/>
    <x v="1"/>
    <s v="Propoxur"/>
    <n v="2E-3"/>
    <x v="1"/>
    <s v="ug/L"/>
  </r>
  <r>
    <s v="SP-APALACH"/>
    <x v="1"/>
    <s v="Terbufos"/>
    <n v="0.1"/>
    <x v="1"/>
    <s v="ng/L"/>
  </r>
  <r>
    <s v="SP-APALACH"/>
    <x v="1"/>
    <s v="Terbuthylazine"/>
    <n v="0.42"/>
    <x v="1"/>
    <s v="ng/L"/>
  </r>
  <r>
    <s v="SP-APALACH"/>
    <x v="1"/>
    <s v="Toxaphene"/>
    <n v="14"/>
    <x v="1"/>
    <s v="ng/L"/>
  </r>
  <r>
    <s v="SP-APALACH"/>
    <x v="1"/>
    <s v="Triclopyr"/>
    <n v="0.01"/>
    <x v="1"/>
    <s v="ug/L"/>
  </r>
  <r>
    <s v="SP-APALACH"/>
    <x v="1"/>
    <s v="Trifluralin"/>
    <n v="1.1000000000000001"/>
    <x v="1"/>
    <s v="ng/L"/>
  </r>
  <r>
    <s v="SP-OCHLCK"/>
    <x v="2"/>
    <s v="Alachlor"/>
    <n v="0.24"/>
    <x v="1"/>
    <s v="ng/L"/>
  </r>
  <r>
    <s v="SP-OCHLCK"/>
    <x v="2"/>
    <s v="Azinphos Methyl"/>
    <n v="2.2000000000000002"/>
    <x v="1"/>
    <s v="ng/L"/>
  </r>
  <r>
    <s v="SP-OCHLCK"/>
    <x v="2"/>
    <s v="Butylate"/>
    <n v="0.39"/>
    <x v="1"/>
    <s v="ng/L"/>
  </r>
  <r>
    <s v="SP-OCHLCK"/>
    <x v="2"/>
    <s v="Chlordane"/>
    <n v="2.6"/>
    <x v="1"/>
    <s v="ng/L"/>
  </r>
  <r>
    <s v="SP-OCHLCK"/>
    <x v="2"/>
    <s v="Chlorpyrifos Ethyl"/>
    <n v="0.24"/>
    <x v="1"/>
    <s v="ng/L"/>
  </r>
  <r>
    <s v="SP-OCHLCK"/>
    <x v="2"/>
    <s v="Chlorpyrifos Methyl"/>
    <n v="9.7000000000000003E-2"/>
    <x v="1"/>
    <s v="ng/L"/>
  </r>
  <r>
    <s v="SP-OCHLCK"/>
    <x v="2"/>
    <s v="Cyanazine"/>
    <n v="0.48"/>
    <x v="1"/>
    <s v="ng/L"/>
  </r>
  <r>
    <s v="SP-OCHLCK"/>
    <x v="2"/>
    <s v="Demeton"/>
    <n v="1.9"/>
    <x v="1"/>
    <s v="ng/L"/>
  </r>
  <r>
    <s v="SP-OCHLCK"/>
    <x v="2"/>
    <s v="Diazinon"/>
    <n v="0.12"/>
    <x v="1"/>
    <s v="ng/L"/>
  </r>
  <r>
    <s v="SP-OCHLCK"/>
    <x v="2"/>
    <s v="Disulfoton"/>
    <n v="0.32"/>
    <x v="1"/>
    <s v="ng/L"/>
  </r>
  <r>
    <s v="SP-OCHLCK"/>
    <x v="2"/>
    <s v="EPTC"/>
    <n v="1.2"/>
    <x v="1"/>
    <s v="ng/L"/>
  </r>
  <r>
    <s v="SP-OCHLCK"/>
    <x v="2"/>
    <s v="Ethion"/>
    <n v="0.15"/>
    <x v="1"/>
    <s v="ng/L"/>
  </r>
  <r>
    <s v="SP-OCHLCK"/>
    <x v="2"/>
    <s v="Ethoprop"/>
    <n v="9.7000000000000003E-2"/>
    <x v="1"/>
    <s v="ng/L"/>
  </r>
  <r>
    <s v="SP-OCHLCK"/>
    <x v="2"/>
    <s v="Fenamiphos"/>
    <n v="0.24"/>
    <x v="1"/>
    <s v="ng/L"/>
  </r>
  <r>
    <s v="SP-OCHLCK"/>
    <x v="2"/>
    <s v="Fenuron"/>
    <n v="0.01"/>
    <x v="1"/>
    <s v="ug/L"/>
  </r>
  <r>
    <s v="SP-OCHLCK"/>
    <x v="2"/>
    <s v="Fipronil Sulfide"/>
    <n v="0.15"/>
    <x v="1"/>
    <s v="ng/L"/>
  </r>
  <r>
    <s v="SP-OCHLCK"/>
    <x v="2"/>
    <s v="Fluridone"/>
    <n v="5.0000000000000001E-4"/>
    <x v="1"/>
    <s v="ug/L"/>
  </r>
  <r>
    <s v="SP-OCHLCK"/>
    <x v="2"/>
    <s v="Fonofos"/>
    <n v="0.19"/>
    <x v="1"/>
    <s v="ng/L"/>
  </r>
  <r>
    <s v="SP-OCHLCK"/>
    <x v="2"/>
    <s v="Glyphosate"/>
    <n v="10"/>
    <x v="1"/>
    <s v="ug/L"/>
  </r>
  <r>
    <s v="SP-OCHLCK"/>
    <x v="2"/>
    <s v="Linuron"/>
    <n v="0.01"/>
    <x v="1"/>
    <s v="ug/L"/>
  </r>
  <r>
    <s v="SP-OCHLCK"/>
    <x v="2"/>
    <s v="MCPP"/>
    <n v="4.0000000000000001E-3"/>
    <x v="1"/>
    <s v="ug/L"/>
  </r>
  <r>
    <s v="SP-OCHLCK"/>
    <x v="2"/>
    <s v="Malathion"/>
    <n v="0.34"/>
    <x v="1"/>
    <s v="ng/L"/>
  </r>
  <r>
    <s v="SP-OCHLCK"/>
    <x v="2"/>
    <s v="Metribuzin"/>
    <n v="0.19"/>
    <x v="1"/>
    <s v="ng/L"/>
  </r>
  <r>
    <s v="SP-OCHLCK"/>
    <x v="2"/>
    <s v="Mevinphos"/>
    <n v="0.48"/>
    <x v="1"/>
    <s v="ng/L"/>
  </r>
  <r>
    <s v="SP-OCHLCK"/>
    <x v="2"/>
    <s v="Molinate"/>
    <n v="0.28999999999999998"/>
    <x v="1"/>
    <s v="ng/L"/>
  </r>
  <r>
    <s v="SP-OCHLCK"/>
    <x v="2"/>
    <s v="Parathion Ethyl"/>
    <n v="0.24"/>
    <x v="1"/>
    <s v="ng/L"/>
  </r>
  <r>
    <s v="SP-OCHLCK"/>
    <x v="2"/>
    <s v="Parathion Methyl"/>
    <n v="0.24"/>
    <x v="1"/>
    <s v="ng/L"/>
  </r>
  <r>
    <s v="SP-OCHLCK"/>
    <x v="2"/>
    <s v="Pendimethalin"/>
    <n v="1.5"/>
    <x v="1"/>
    <s v="ng/L"/>
  </r>
  <r>
    <s v="SP-OCHLCK"/>
    <x v="2"/>
    <s v="Phorate"/>
    <n v="0.24"/>
    <x v="1"/>
    <s v="ng/L"/>
  </r>
  <r>
    <s v="SP-OCHLCK"/>
    <x v="2"/>
    <s v="Primidone"/>
    <n v="0.02"/>
    <x v="1"/>
    <s v="ug/L"/>
  </r>
  <r>
    <s v="SP-OCHLCK"/>
    <x v="2"/>
    <s v="Prometryn"/>
    <n v="0.19"/>
    <x v="1"/>
    <s v="ng/L"/>
  </r>
  <r>
    <s v="SP-OCHLCK"/>
    <x v="2"/>
    <s v="Terbufos"/>
    <n v="9.7000000000000003E-2"/>
    <x v="1"/>
    <s v="ng/L"/>
  </r>
  <r>
    <s v="SP-OCHLCK"/>
    <x v="2"/>
    <s v="Terbuthylazine"/>
    <n v="0.41"/>
    <x v="1"/>
    <s v="ng/L"/>
  </r>
  <r>
    <s v="SP-OCHLCK"/>
    <x v="2"/>
    <s v="Toxaphene"/>
    <n v="13"/>
    <x v="1"/>
    <s v="ng/L"/>
  </r>
  <r>
    <s v="SP-OCHLCK"/>
    <x v="2"/>
    <s v="Triclopyr"/>
    <n v="0.01"/>
    <x v="1"/>
    <s v="ug/L"/>
  </r>
  <r>
    <s v="SP-WITHLAC"/>
    <x v="3"/>
    <s v="Alachlor"/>
    <n v="0.24"/>
    <x v="1"/>
    <s v="ng/L"/>
  </r>
  <r>
    <s v="SP-WITHLAC"/>
    <x v="3"/>
    <s v="Alpha-BHC"/>
    <n v="2.2000000000000002"/>
    <x v="1"/>
    <s v="ng/L"/>
  </r>
  <r>
    <s v="SP-WITHLAC"/>
    <x v="3"/>
    <s v="Alpha-Chlordane"/>
    <n v="1.1000000000000001"/>
    <x v="1"/>
    <s v="ng/L"/>
  </r>
  <r>
    <s v="SP-WITHLAC"/>
    <x v="3"/>
    <s v="Ametryn"/>
    <n v="0.31"/>
    <x v="1"/>
    <s v="ng/L"/>
  </r>
  <r>
    <s v="SP-WITHLAC"/>
    <x v="3"/>
    <s v="Azinphos Methyl"/>
    <n v="2.1"/>
    <x v="1"/>
    <s v="ng/L"/>
  </r>
  <r>
    <s v="SP-WITHLAC"/>
    <x v="3"/>
    <s v="Beta-BHC"/>
    <n v="4.4000000000000004"/>
    <x v="1"/>
    <s v="ng/L"/>
  </r>
  <r>
    <s v="SP-WITHLAC"/>
    <x v="3"/>
    <s v="Butylate"/>
    <n v="0.38"/>
    <x v="1"/>
    <s v="ng/L"/>
  </r>
  <r>
    <s v="SP-WITHLAC"/>
    <x v="3"/>
    <s v="Carbophenothion"/>
    <n v="4.4000000000000004"/>
    <x v="1"/>
    <s v="ng/L"/>
  </r>
  <r>
    <s v="SP-WITHLAC"/>
    <x v="3"/>
    <s v="Chlordane"/>
    <n v="2.8"/>
    <x v="1"/>
    <s v="ng/L"/>
  </r>
  <r>
    <s v="SP-WITHLAC"/>
    <x v="3"/>
    <s v="Chlorothalonil"/>
    <n v="2.2000000000000002"/>
    <x v="1"/>
    <s v="ng/L"/>
  </r>
  <r>
    <s v="SP-WITHLAC"/>
    <x v="3"/>
    <s v="Chlorpyrifos Ethyl"/>
    <n v="0.24"/>
    <x v="1"/>
    <s v="ng/L"/>
  </r>
  <r>
    <s v="SP-WITHLAC"/>
    <x v="3"/>
    <s v="Chlorpyrifos Methyl"/>
    <n v="9.5000000000000001E-2"/>
    <x v="1"/>
    <s v="ng/L"/>
  </r>
  <r>
    <s v="SP-WITHLAC"/>
    <x v="3"/>
    <s v="Cyanazine"/>
    <n v="0.47"/>
    <x v="1"/>
    <s v="ng/L"/>
  </r>
  <r>
    <s v="SP-WITHLAC"/>
    <x v="3"/>
    <s v="Cypermethrin"/>
    <n v="22"/>
    <x v="1"/>
    <s v="ng/L"/>
  </r>
  <r>
    <s v="SP-WITHLAC"/>
    <x v="3"/>
    <s v="DDD-p,p'"/>
    <n v="2.2000000000000002"/>
    <x v="1"/>
    <s v="ng/L"/>
  </r>
  <r>
    <s v="SP-WITHLAC"/>
    <x v="3"/>
    <s v="DDE-p,p'"/>
    <n v="3.3"/>
    <x v="1"/>
    <s v="ng/L"/>
  </r>
  <r>
    <s v="SP-WITHLAC"/>
    <x v="3"/>
    <s v="DDT-p,p'"/>
    <n v="3.3"/>
    <x v="1"/>
    <s v="ng/L"/>
  </r>
  <r>
    <s v="SP-WITHLAC"/>
    <x v="3"/>
    <s v="Delta-BHC"/>
    <n v="4.4000000000000004"/>
    <x v="1"/>
    <s v="ng/L"/>
  </r>
  <r>
    <s v="SP-WITHLAC"/>
    <x v="3"/>
    <s v="Demeton"/>
    <n v="1.9"/>
    <x v="1"/>
    <s v="ng/L"/>
  </r>
  <r>
    <s v="SP-WITHLAC"/>
    <x v="3"/>
    <s v="Diazinon"/>
    <n v="0.12"/>
    <x v="1"/>
    <s v="ng/L"/>
  </r>
  <r>
    <s v="SP-WITHLAC"/>
    <x v="3"/>
    <s v="Dicofol"/>
    <n v="33"/>
    <x v="1"/>
    <s v="ng/L"/>
  </r>
  <r>
    <s v="SP-WITHLAC"/>
    <x v="3"/>
    <s v="Dieldrin"/>
    <n v="4.4000000000000004"/>
    <x v="1"/>
    <s v="ng/L"/>
  </r>
  <r>
    <s v="SP-WITHLAC"/>
    <x v="3"/>
    <s v="Disulfoton"/>
    <n v="0.31"/>
    <x v="1"/>
    <s v="ng/L"/>
  </r>
  <r>
    <s v="SP-WITHLAC"/>
    <x v="3"/>
    <s v="EPTC"/>
    <n v="1.2"/>
    <x v="1"/>
    <s v="ng/L"/>
  </r>
  <r>
    <s v="SP-WITHLAC"/>
    <x v="3"/>
    <s v="Endosulfan I"/>
    <n v="4.4000000000000004"/>
    <x v="1"/>
    <s v="ng/L"/>
  </r>
  <r>
    <s v="SP-WITHLAC"/>
    <x v="3"/>
    <s v="Endosulfan II"/>
    <n v="4.4000000000000004"/>
    <x v="1"/>
    <s v="ng/L"/>
  </r>
  <r>
    <s v="SP-WITHLAC"/>
    <x v="3"/>
    <s v="Endosulfan Sulfate"/>
    <n v="2.2000000000000002"/>
    <x v="1"/>
    <s v="ng/L"/>
  </r>
  <r>
    <s v="SP-WITHLAC"/>
    <x v="3"/>
    <s v="Endrin"/>
    <n v="2.2000000000000002"/>
    <x v="1"/>
    <s v="ng/L"/>
  </r>
  <r>
    <s v="SP-WITHLAC"/>
    <x v="3"/>
    <s v="Endrin Aldehyde"/>
    <n v="2.2000000000000002"/>
    <x v="1"/>
    <s v="ng/L"/>
  </r>
  <r>
    <s v="SP-WITHLAC"/>
    <x v="3"/>
    <s v="Endrin Ketone"/>
    <n v="2.2000000000000002"/>
    <x v="1"/>
    <s v="ng/L"/>
  </r>
  <r>
    <s v="SP-WITHLAC"/>
    <x v="3"/>
    <s v="Ethion"/>
    <n v="0.14000000000000001"/>
    <x v="1"/>
    <s v="ng/L"/>
  </r>
  <r>
    <s v="SP-WITHLAC"/>
    <x v="3"/>
    <s v="Ethoprop"/>
    <n v="9.5000000000000001E-2"/>
    <x v="1"/>
    <s v="ng/L"/>
  </r>
  <r>
    <s v="SP-WITHLAC"/>
    <x v="3"/>
    <s v="Fenamiphos"/>
    <n v="0.24"/>
    <x v="1"/>
    <s v="ng/L"/>
  </r>
  <r>
    <s v="SP-WITHLAC"/>
    <x v="3"/>
    <s v="Fenuron"/>
    <n v="0.01"/>
    <x v="1"/>
    <s v="ug/L"/>
  </r>
  <r>
    <s v="SP-WITHLAC"/>
    <x v="3"/>
    <s v="Fonofos"/>
    <n v="0.19"/>
    <x v="1"/>
    <s v="ng/L"/>
  </r>
  <r>
    <s v="SP-WITHLAC"/>
    <x v="3"/>
    <s v="Gamma-BHC"/>
    <n v="4.4000000000000004"/>
    <x v="1"/>
    <s v="ng/L"/>
  </r>
  <r>
    <s v="SP-WITHLAC"/>
    <x v="3"/>
    <s v="Gamma-Chlordane"/>
    <n v="1.1000000000000001"/>
    <x v="1"/>
    <s v="ng/L"/>
  </r>
  <r>
    <s v="SP-WITHLAC"/>
    <x v="3"/>
    <s v="Glyphosate"/>
    <n v="10"/>
    <x v="1"/>
    <s v="ug/L"/>
  </r>
  <r>
    <s v="SP-WITHLAC"/>
    <x v="3"/>
    <s v="Heptachlor"/>
    <n v="1.7"/>
    <x v="1"/>
    <s v="ng/L"/>
  </r>
  <r>
    <s v="SP-WITHLAC"/>
    <x v="3"/>
    <s v="Heptachlor Epoxide"/>
    <n v="2.2000000000000002"/>
    <x v="1"/>
    <s v="ng/L"/>
  </r>
  <r>
    <s v="SP-WITHLAC"/>
    <x v="3"/>
    <s v="Linuron"/>
    <n v="0.01"/>
    <x v="1"/>
    <s v="ug/L"/>
  </r>
  <r>
    <s v="SP-WITHLAC"/>
    <x v="3"/>
    <s v="MCPP"/>
    <n v="4.0000000000000001E-3"/>
    <x v="1"/>
    <s v="ug/L"/>
  </r>
  <r>
    <s v="SP-WITHLAC"/>
    <x v="3"/>
    <s v="Malathion"/>
    <n v="0.33"/>
    <x v="1"/>
    <s v="ng/L"/>
  </r>
  <r>
    <s v="SP-WITHLAC"/>
    <x v="3"/>
    <s v="Methoxychlor"/>
    <n v="4.4000000000000004"/>
    <x v="1"/>
    <s v="ng/L"/>
  </r>
  <r>
    <s v="SP-WITHLAC"/>
    <x v="3"/>
    <s v="Metribuzin"/>
    <n v="0.19"/>
    <x v="1"/>
    <s v="ng/L"/>
  </r>
  <r>
    <s v="SP-WITHLAC"/>
    <x v="3"/>
    <s v="Mevinphos"/>
    <n v="0.47"/>
    <x v="1"/>
    <s v="ng/L"/>
  </r>
  <r>
    <s v="SP-WITHLAC"/>
    <x v="3"/>
    <s v="Mirex"/>
    <n v="2.2000000000000002"/>
    <x v="1"/>
    <s v="ng/L"/>
  </r>
  <r>
    <s v="SP-WITHLAC"/>
    <x v="3"/>
    <s v="Molinate"/>
    <n v="0.28000000000000003"/>
    <x v="1"/>
    <s v="ng/L"/>
  </r>
  <r>
    <s v="SP-WITHLAC"/>
    <x v="3"/>
    <s v="Norflurazon"/>
    <n v="0.47"/>
    <x v="1"/>
    <s v="ng/L"/>
  </r>
  <r>
    <s v="SP-WITHLAC"/>
    <x v="3"/>
    <s v="Parathion Ethyl"/>
    <n v="0.24"/>
    <x v="1"/>
    <s v="ng/L"/>
  </r>
  <r>
    <s v="SP-WITHLAC"/>
    <x v="3"/>
    <s v="Parathion Methyl"/>
    <n v="0.24"/>
    <x v="1"/>
    <s v="ng/L"/>
  </r>
  <r>
    <s v="SP-WITHLAC"/>
    <x v="3"/>
    <s v="Pendimethalin"/>
    <n v="1.4"/>
    <x v="1"/>
    <s v="ng/L"/>
  </r>
  <r>
    <s v="SP-WITHLAC"/>
    <x v="3"/>
    <s v="Permethrin"/>
    <n v="11"/>
    <x v="1"/>
    <s v="ng/L"/>
  </r>
  <r>
    <s v="SP-WITHLAC"/>
    <x v="3"/>
    <s v="Phorate"/>
    <n v="0.24"/>
    <x v="1"/>
    <s v="ng/L"/>
  </r>
  <r>
    <s v="SP-WITHLAC"/>
    <x v="3"/>
    <s v="Primidone"/>
    <n v="0.02"/>
    <x v="1"/>
    <s v="ug/L"/>
  </r>
  <r>
    <s v="SP-WITHLAC"/>
    <x v="3"/>
    <s v="Prometryn"/>
    <n v="0.19"/>
    <x v="1"/>
    <s v="ng/L"/>
  </r>
  <r>
    <s v="SP-WITHLAC"/>
    <x v="3"/>
    <s v="Terbufos"/>
    <n v="9.5000000000000001E-2"/>
    <x v="1"/>
    <s v="ng/L"/>
  </r>
  <r>
    <s v="SP-WITHLAC"/>
    <x v="3"/>
    <s v="Terbuthylazine"/>
    <n v="0.4"/>
    <x v="1"/>
    <s v="ng/L"/>
  </r>
  <r>
    <s v="SP-WITHLAC"/>
    <x v="3"/>
    <s v="Toxaphene"/>
    <n v="14"/>
    <x v="1"/>
    <s v="ng/L"/>
  </r>
  <r>
    <s v="SP-WITHLAC"/>
    <x v="3"/>
    <s v="Triclopyr"/>
    <n v="0.01"/>
    <x v="1"/>
    <s v="ug/L"/>
  </r>
  <r>
    <s v="SP-WITHLAC"/>
    <x v="3"/>
    <s v="Trifluralin"/>
    <n v="1.1000000000000001"/>
    <x v="1"/>
    <s v="ng/L"/>
  </r>
  <r>
    <s v="QA/QC BLANK SW FIELD"/>
    <x v="4"/>
    <s v="Aldrin"/>
    <n v="4.4000000000000004"/>
    <x v="2"/>
    <s v="ng/L"/>
  </r>
  <r>
    <s v="SP-ALAFIA"/>
    <x v="0"/>
    <s v="Aldrin"/>
    <n v="4.3"/>
    <x v="2"/>
    <s v="ng/L"/>
  </r>
  <r>
    <s v="SP-ALAFIA"/>
    <x v="0"/>
    <s v="Alpha-BHC"/>
    <n v="2.2000000000000002"/>
    <x v="2"/>
    <s v="ng/L"/>
  </r>
  <r>
    <s v="SP-ALAFIA"/>
    <x v="0"/>
    <s v="Alpha-Chlordane"/>
    <n v="1.1000000000000001"/>
    <x v="2"/>
    <s v="ng/L"/>
  </r>
  <r>
    <s v="SP-ALAFIA"/>
    <x v="0"/>
    <s v="Beta-BHC"/>
    <n v="4.3"/>
    <x v="2"/>
    <s v="ng/L"/>
  </r>
  <r>
    <s v="SP-ALAFIA"/>
    <x v="0"/>
    <s v="Carbophenothion"/>
    <n v="4.3"/>
    <x v="2"/>
    <s v="ng/L"/>
  </r>
  <r>
    <s v="SP-ALAFIA"/>
    <x v="0"/>
    <s v="Chlorothalonil"/>
    <n v="2.2000000000000002"/>
    <x v="2"/>
    <s v="ng/L"/>
  </r>
  <r>
    <s v="SP-ALAFIA"/>
    <x v="0"/>
    <s v="Cypermethrin"/>
    <n v="22"/>
    <x v="2"/>
    <s v="ng/L"/>
  </r>
  <r>
    <s v="SP-ALAFIA"/>
    <x v="0"/>
    <s v="DDD-p,p'"/>
    <n v="2.2000000000000002"/>
    <x v="2"/>
    <s v="ng/L"/>
  </r>
  <r>
    <s v="SP-ALAFIA"/>
    <x v="0"/>
    <s v="DDE-p,p'"/>
    <n v="3.3"/>
    <x v="2"/>
    <s v="ng/L"/>
  </r>
  <r>
    <s v="SP-ALAFIA"/>
    <x v="0"/>
    <s v="DDT-p,p'"/>
    <n v="3.3"/>
    <x v="2"/>
    <s v="ng/L"/>
  </r>
  <r>
    <s v="SP-ALAFIA"/>
    <x v="0"/>
    <s v="Delta-BHC"/>
    <n v="4.3"/>
    <x v="2"/>
    <s v="ng/L"/>
  </r>
  <r>
    <s v="SP-ALAFIA"/>
    <x v="0"/>
    <s v="Dicofol"/>
    <n v="33"/>
    <x v="2"/>
    <s v="ng/L"/>
  </r>
  <r>
    <s v="SP-ALAFIA"/>
    <x v="0"/>
    <s v="Dieldrin"/>
    <n v="4.3"/>
    <x v="2"/>
    <s v="ng/L"/>
  </r>
  <r>
    <s v="SP-ALAFIA"/>
    <x v="0"/>
    <s v="Endosulfan I"/>
    <n v="4.3"/>
    <x v="2"/>
    <s v="ng/L"/>
  </r>
  <r>
    <s v="SP-ALAFIA"/>
    <x v="0"/>
    <s v="Endosulfan II"/>
    <n v="4.3"/>
    <x v="2"/>
    <s v="ng/L"/>
  </r>
  <r>
    <s v="SP-ALAFIA"/>
    <x v="0"/>
    <s v="Endosulfan Sulfate"/>
    <n v="2.2000000000000002"/>
    <x v="2"/>
    <s v="ng/L"/>
  </r>
  <r>
    <s v="SP-ALAFIA"/>
    <x v="0"/>
    <s v="Endrin"/>
    <n v="2.2000000000000002"/>
    <x v="2"/>
    <s v="ng/L"/>
  </r>
  <r>
    <s v="SP-ALAFIA"/>
    <x v="0"/>
    <s v="Endrin Aldehyde"/>
    <n v="2.2000000000000002"/>
    <x v="2"/>
    <s v="ng/L"/>
  </r>
  <r>
    <s v="SP-ALAFIA"/>
    <x v="0"/>
    <s v="Endrin Ketone"/>
    <n v="2.2000000000000002"/>
    <x v="2"/>
    <s v="ng/L"/>
  </r>
  <r>
    <s v="SP-ALAFIA"/>
    <x v="0"/>
    <s v="Gamma-BHC"/>
    <n v="4.3"/>
    <x v="2"/>
    <s v="ng/L"/>
  </r>
  <r>
    <s v="SP-ALAFIA"/>
    <x v="0"/>
    <s v="Gamma-Chlordane"/>
    <n v="1.1000000000000001"/>
    <x v="2"/>
    <s v="ng/L"/>
  </r>
  <r>
    <s v="SP-ALAFIA"/>
    <x v="0"/>
    <s v="Heptachlor"/>
    <n v="1.6"/>
    <x v="2"/>
    <s v="ng/L"/>
  </r>
  <r>
    <s v="SP-ALAFIA"/>
    <x v="0"/>
    <s v="Heptachlor Epoxide"/>
    <n v="2.2000000000000002"/>
    <x v="2"/>
    <s v="ng/L"/>
  </r>
  <r>
    <s v="SP-ALAFIA"/>
    <x v="0"/>
    <s v="Methoxychlor"/>
    <n v="4.3"/>
    <x v="2"/>
    <s v="ng/L"/>
  </r>
  <r>
    <s v="SP-ALAFIA"/>
    <x v="0"/>
    <s v="Mirex"/>
    <n v="2.2000000000000002"/>
    <x v="2"/>
    <s v="ng/L"/>
  </r>
  <r>
    <s v="SP-ALAFIA"/>
    <x v="0"/>
    <s v="Permethrin"/>
    <n v="11"/>
    <x v="2"/>
    <s v="ng/L"/>
  </r>
  <r>
    <s v="SP-ALAFIA"/>
    <x v="0"/>
    <s v="Trifluralin"/>
    <n v="1.1000000000000001"/>
    <x v="2"/>
    <s v="ng/L"/>
  </r>
  <r>
    <s v="SP-APALACH"/>
    <x v="1"/>
    <s v="Aldrin"/>
    <n v="4.4000000000000004"/>
    <x v="2"/>
    <s v="ng/L"/>
  </r>
  <r>
    <s v="SP-OCHLCK"/>
    <x v="2"/>
    <s v="3-Hydroxycarbofuran"/>
    <n v="2E-3"/>
    <x v="2"/>
    <s v="ug/L"/>
  </r>
  <r>
    <s v="SP-OCHLCK"/>
    <x v="2"/>
    <s v="Aldicarb"/>
    <n v="0.02"/>
    <x v="2"/>
    <s v="ug/L"/>
  </r>
  <r>
    <s v="SP-OCHLCK"/>
    <x v="2"/>
    <s v="Aldicarb Sulfone"/>
    <n v="2E-3"/>
    <x v="2"/>
    <s v="ug/L"/>
  </r>
  <r>
    <s v="SP-OCHLCK"/>
    <x v="2"/>
    <s v="Aldicarb Sulfoxide"/>
    <n v="2E-3"/>
    <x v="2"/>
    <s v="ug/L"/>
  </r>
  <r>
    <s v="SP-OCHLCK"/>
    <x v="2"/>
    <s v="Aldrin"/>
    <n v="4.2"/>
    <x v="2"/>
    <s v="ng/L"/>
  </r>
  <r>
    <s v="SP-OCHLCK"/>
    <x v="2"/>
    <s v="Alpha-BHC"/>
    <n v="2.1"/>
    <x v="2"/>
    <s v="ng/L"/>
  </r>
  <r>
    <s v="SP-OCHLCK"/>
    <x v="2"/>
    <s v="Alpha-Chlordane"/>
    <n v="1"/>
    <x v="2"/>
    <s v="ng/L"/>
  </r>
  <r>
    <s v="SP-OCHLCK"/>
    <x v="2"/>
    <s v="Beta-BHC"/>
    <n v="4.2"/>
    <x v="2"/>
    <s v="ng/L"/>
  </r>
  <r>
    <s v="SP-OCHLCK"/>
    <x v="2"/>
    <s v="Carbaryl"/>
    <n v="2E-3"/>
    <x v="2"/>
    <s v="ug/L"/>
  </r>
  <r>
    <s v="SP-OCHLCK"/>
    <x v="2"/>
    <s v="Carbofuran"/>
    <n v="2E-3"/>
    <x v="2"/>
    <s v="ug/L"/>
  </r>
  <r>
    <s v="SP-OCHLCK"/>
    <x v="2"/>
    <s v="Carbophenothion"/>
    <n v="4.2"/>
    <x v="2"/>
    <s v="ng/L"/>
  </r>
  <r>
    <s v="SP-OCHLCK"/>
    <x v="2"/>
    <s v="Chlorothalonil"/>
    <n v="2.1"/>
    <x v="2"/>
    <s v="ng/L"/>
  </r>
  <r>
    <s v="SP-OCHLCK"/>
    <x v="2"/>
    <s v="Cypermethrin"/>
    <n v="21"/>
    <x v="2"/>
    <s v="ng/L"/>
  </r>
  <r>
    <s v="SP-OCHLCK"/>
    <x v="2"/>
    <s v="DDD-p,p'"/>
    <n v="2.1"/>
    <x v="2"/>
    <s v="ng/L"/>
  </r>
  <r>
    <s v="SP-OCHLCK"/>
    <x v="2"/>
    <s v="DDE-p,p'"/>
    <n v="3.1"/>
    <x v="2"/>
    <s v="ng/L"/>
  </r>
  <r>
    <s v="SP-OCHLCK"/>
    <x v="2"/>
    <s v="DDT-p,p'"/>
    <n v="3.1"/>
    <x v="2"/>
    <s v="ng/L"/>
  </r>
  <r>
    <s v="SP-OCHLCK"/>
    <x v="2"/>
    <s v="Delta-BHC"/>
    <n v="4.2"/>
    <x v="2"/>
    <s v="ng/L"/>
  </r>
  <r>
    <s v="SP-OCHLCK"/>
    <x v="2"/>
    <s v="Dicofol"/>
    <n v="31"/>
    <x v="2"/>
    <s v="ng/L"/>
  </r>
  <r>
    <s v="SP-OCHLCK"/>
    <x v="2"/>
    <s v="Dieldrin"/>
    <n v="4.2"/>
    <x v="2"/>
    <s v="ng/L"/>
  </r>
  <r>
    <s v="SP-OCHLCK"/>
    <x v="2"/>
    <s v="Endosulfan I"/>
    <n v="4.2"/>
    <x v="2"/>
    <s v="ng/L"/>
  </r>
  <r>
    <s v="SP-OCHLCK"/>
    <x v="2"/>
    <s v="Endosulfan II"/>
    <n v="4.2"/>
    <x v="2"/>
    <s v="ng/L"/>
  </r>
  <r>
    <s v="SP-OCHLCK"/>
    <x v="2"/>
    <s v="Endosulfan Sulfate"/>
    <n v="2.1"/>
    <x v="2"/>
    <s v="ng/L"/>
  </r>
  <r>
    <s v="SP-OCHLCK"/>
    <x v="2"/>
    <s v="Endrin"/>
    <n v="2.1"/>
    <x v="2"/>
    <s v="ng/L"/>
  </r>
  <r>
    <s v="SP-OCHLCK"/>
    <x v="2"/>
    <s v="Endrin Aldehyde"/>
    <n v="2.1"/>
    <x v="2"/>
    <s v="ng/L"/>
  </r>
  <r>
    <s v="SP-OCHLCK"/>
    <x v="2"/>
    <s v="Endrin Ketone"/>
    <n v="2.1"/>
    <x v="2"/>
    <s v="ng/L"/>
  </r>
  <r>
    <s v="SP-OCHLCK"/>
    <x v="2"/>
    <s v="Gamma-BHC"/>
    <n v="4.2"/>
    <x v="2"/>
    <s v="ng/L"/>
  </r>
  <r>
    <s v="SP-OCHLCK"/>
    <x v="2"/>
    <s v="Gamma-Chlordane"/>
    <n v="1"/>
    <x v="2"/>
    <s v="ng/L"/>
  </r>
  <r>
    <s v="SP-OCHLCK"/>
    <x v="2"/>
    <s v="Heptachlor"/>
    <n v="1.6"/>
    <x v="2"/>
    <s v="ng/L"/>
  </r>
  <r>
    <s v="SP-OCHLCK"/>
    <x v="2"/>
    <s v="Heptachlor Epoxide"/>
    <n v="2.1"/>
    <x v="2"/>
    <s v="ng/L"/>
  </r>
  <r>
    <s v="SP-OCHLCK"/>
    <x v="2"/>
    <s v="Methiocarb"/>
    <n v="2E-3"/>
    <x v="2"/>
    <s v="ug/L"/>
  </r>
  <r>
    <s v="SP-OCHLCK"/>
    <x v="2"/>
    <s v="Methomyl"/>
    <n v="2E-3"/>
    <x v="2"/>
    <s v="ug/L"/>
  </r>
  <r>
    <s v="SP-OCHLCK"/>
    <x v="2"/>
    <s v="Methoxychlor"/>
    <n v="4.2"/>
    <x v="2"/>
    <s v="ng/L"/>
  </r>
  <r>
    <s v="SP-OCHLCK"/>
    <x v="2"/>
    <s v="Mirex"/>
    <n v="2.1"/>
    <x v="2"/>
    <s v="ng/L"/>
  </r>
  <r>
    <s v="SP-OCHLCK"/>
    <x v="2"/>
    <s v="Oxamyl"/>
    <n v="2E-3"/>
    <x v="2"/>
    <s v="ug/L"/>
  </r>
  <r>
    <s v="SP-OCHLCK"/>
    <x v="2"/>
    <s v="Permethrin"/>
    <n v="10"/>
    <x v="2"/>
    <s v="ng/L"/>
  </r>
  <r>
    <s v="SP-OCHLCK"/>
    <x v="2"/>
    <s v="Propoxur"/>
    <n v="2E-3"/>
    <x v="2"/>
    <s v="ug/L"/>
  </r>
  <r>
    <s v="SP-OCHLCK"/>
    <x v="2"/>
    <s v="Trifluralin"/>
    <n v="1"/>
    <x v="2"/>
    <s v="ng/L"/>
  </r>
  <r>
    <s v="SP-WITHLAC"/>
    <x v="3"/>
    <s v="3-Hydroxycarbofuran"/>
    <n v="2E-3"/>
    <x v="2"/>
    <s v="ug/L"/>
  </r>
  <r>
    <s v="SP-WITHLAC"/>
    <x v="3"/>
    <s v="Aldicarb"/>
    <n v="0.02"/>
    <x v="2"/>
    <s v="ug/L"/>
  </r>
  <r>
    <s v="SP-WITHLAC"/>
    <x v="3"/>
    <s v="Aldicarb Sulfone"/>
    <n v="2E-3"/>
    <x v="2"/>
    <s v="ug/L"/>
  </r>
  <r>
    <s v="SP-WITHLAC"/>
    <x v="3"/>
    <s v="Aldicarb Sulfoxide"/>
    <n v="2E-3"/>
    <x v="2"/>
    <s v="ug/L"/>
  </r>
  <r>
    <s v="SP-WITHLAC"/>
    <x v="3"/>
    <s v="Aldrin"/>
    <n v="4.4000000000000004"/>
    <x v="2"/>
    <s v="ng/L"/>
  </r>
  <r>
    <s v="SP-WITHLAC"/>
    <x v="3"/>
    <s v="Carbaryl"/>
    <n v="2E-3"/>
    <x v="2"/>
    <s v="ug/L"/>
  </r>
  <r>
    <s v="SP-WITHLAC"/>
    <x v="3"/>
    <s v="Carbofuran"/>
    <n v="2E-3"/>
    <x v="2"/>
    <s v="ug/L"/>
  </r>
  <r>
    <s v="SP-WITHLAC"/>
    <x v="3"/>
    <s v="Methiocarb"/>
    <n v="2E-3"/>
    <x v="2"/>
    <s v="ug/L"/>
  </r>
  <r>
    <s v="SP-WITHLAC"/>
    <x v="3"/>
    <s v="Methomyl"/>
    <n v="2E-3"/>
    <x v="2"/>
    <s v="ug/L"/>
  </r>
  <r>
    <s v="SP-WITHLAC"/>
    <x v="3"/>
    <s v="Oxamyl"/>
    <n v="2E-3"/>
    <x v="2"/>
    <s v="ug/L"/>
  </r>
  <r>
    <s v="SP-WITHLAC"/>
    <x v="3"/>
    <s v="Propoxur"/>
    <n v="2E-3"/>
    <x v="2"/>
    <s v="ug/L"/>
  </r>
  <r>
    <s v="SP-ALAFIA"/>
    <x v="0"/>
    <s v="Atrazine"/>
    <n v="3.7"/>
    <x v="3"/>
    <s v="ng/L"/>
  </r>
  <r>
    <s v="SP-ALAFIA"/>
    <x v="0"/>
    <s v="Bentazon"/>
    <n v="0.03"/>
    <x v="3"/>
    <s v="ug/L"/>
  </r>
  <r>
    <s v="SP-ALAFIA"/>
    <x v="0"/>
    <s v="Bromacil"/>
    <n v="23"/>
    <x v="3"/>
    <s v="ng/L"/>
  </r>
  <r>
    <s v="SP-ALAFIA"/>
    <x v="0"/>
    <s v="Carbamazepine"/>
    <n v="2.2000000000000001E-3"/>
    <x v="3"/>
    <s v="ug/L"/>
  </r>
  <r>
    <s v="SP-ALAFIA"/>
    <x v="0"/>
    <s v="Fluridone"/>
    <n v="6.7999999999999996E-3"/>
    <x v="3"/>
    <s v="ug/L"/>
  </r>
  <r>
    <s v="SP-ALAFIA"/>
    <x v="0"/>
    <s v="Imidacloprid"/>
    <n v="0.01"/>
    <x v="3"/>
    <s v="ug/L"/>
  </r>
  <r>
    <s v="SP-ALAFIA"/>
    <x v="0"/>
    <s v="Metalaxyl"/>
    <n v="1.3"/>
    <x v="3"/>
    <s v="ng/L"/>
  </r>
  <r>
    <s v="SP-ALAFIA"/>
    <x v="0"/>
    <s v="Metolachlor"/>
    <n v="1"/>
    <x v="3"/>
    <s v="ng/L"/>
  </r>
  <r>
    <s v="SP-ALAFIA"/>
    <x v="0"/>
    <s v="Norflurazon"/>
    <n v="11"/>
    <x v="3"/>
    <s v="ng/L"/>
  </r>
  <r>
    <s v="SP-ALAFIA"/>
    <x v="0"/>
    <s v="Sucralose"/>
    <n v="0.77"/>
    <x v="3"/>
    <s v="ug/L"/>
  </r>
  <r>
    <s v="SP-APALACH"/>
    <x v="1"/>
    <s v="Atrazine"/>
    <n v="33"/>
    <x v="3"/>
    <s v="ng/L"/>
  </r>
  <r>
    <s v="SP-APALACH"/>
    <x v="1"/>
    <s v="Diuron"/>
    <n v="1.2E-2"/>
    <x v="3"/>
    <s v="ug/L"/>
  </r>
  <r>
    <s v="SP-APALACH"/>
    <x v="1"/>
    <s v="Metolachlor"/>
    <n v="9.9"/>
    <x v="3"/>
    <s v="ng/L"/>
  </r>
  <r>
    <s v="SP-APALACH"/>
    <x v="1"/>
    <s v="Simazine"/>
    <n v="24"/>
    <x v="3"/>
    <s v="ng/L"/>
  </r>
  <r>
    <s v="SP-APALACH"/>
    <x v="1"/>
    <s v="Sucralose"/>
    <n v="0.51"/>
    <x v="3"/>
    <s v="ug/L"/>
  </r>
  <r>
    <s v="SP-OCHLCK"/>
    <x v="2"/>
    <s v="2,4-D"/>
    <n v="1.9E-2"/>
    <x v="3"/>
    <s v="ug/L"/>
  </r>
  <r>
    <s v="SP-OCHLCK"/>
    <x v="2"/>
    <s v="Acetaminophen"/>
    <n v="0.3"/>
    <x v="3"/>
    <s v="ug/L"/>
  </r>
  <r>
    <s v="SP-OCHLCK"/>
    <x v="2"/>
    <s v="Acetochlor"/>
    <n v="3"/>
    <x v="3"/>
    <s v="ng/L"/>
  </r>
  <r>
    <s v="SP-OCHLCK"/>
    <x v="2"/>
    <s v="Atrazine"/>
    <n v="19"/>
    <x v="3"/>
    <s v="ng/L"/>
  </r>
  <r>
    <s v="SP-OCHLCK"/>
    <x v="2"/>
    <s v="Bromacil"/>
    <n v="2.9"/>
    <x v="3"/>
    <s v="ng/L"/>
  </r>
  <r>
    <s v="SP-OCHLCK"/>
    <x v="2"/>
    <s v="Carbamazepine"/>
    <n v="6.0000000000000001E-3"/>
    <x v="3"/>
    <s v="ug/L"/>
  </r>
  <r>
    <s v="SP-OCHLCK"/>
    <x v="2"/>
    <s v="Diuron"/>
    <n v="0.03"/>
    <x v="3"/>
    <s v="ug/L"/>
  </r>
  <r>
    <s v="SP-OCHLCK"/>
    <x v="2"/>
    <s v="Imidacloprid"/>
    <n v="1.2999999999999999E-2"/>
    <x v="3"/>
    <s v="ug/L"/>
  </r>
  <r>
    <s v="SP-OCHLCK"/>
    <x v="2"/>
    <s v="Metalaxyl"/>
    <n v="1.1000000000000001"/>
    <x v="3"/>
    <s v="ng/L"/>
  </r>
  <r>
    <s v="SP-OCHLCK"/>
    <x v="2"/>
    <s v="Metolachlor"/>
    <n v="55"/>
    <x v="3"/>
    <s v="ng/L"/>
  </r>
  <r>
    <s v="SP-OCHLCK"/>
    <x v="2"/>
    <s v="Prometon"/>
    <n v="33"/>
    <x v="3"/>
    <s v="ng/L"/>
  </r>
  <r>
    <s v="SP-OCHLCK"/>
    <x v="2"/>
    <s v="Simazine"/>
    <n v="3.7"/>
    <x v="3"/>
    <s v="ng/L"/>
  </r>
  <r>
    <s v="SP-OCHLCK"/>
    <x v="2"/>
    <s v="Sucralose"/>
    <n v="0.63"/>
    <x v="3"/>
    <s v="ug/L"/>
  </r>
  <r>
    <s v="SP-WITHLAC"/>
    <x v="3"/>
    <s v="2,4-D"/>
    <n v="0.05"/>
    <x v="3"/>
    <s v="ug/L"/>
  </r>
  <r>
    <s v="SP-WITHLAC"/>
    <x v="3"/>
    <s v="Acetaminophen"/>
    <n v="0.16"/>
    <x v="3"/>
    <s v="ug/L"/>
  </r>
  <r>
    <s v="SP-WITHLAC"/>
    <x v="3"/>
    <s v="Atrazine"/>
    <n v="27"/>
    <x v="3"/>
    <s v="ng/L"/>
  </r>
  <r>
    <s v="SP-WITHLAC"/>
    <x v="3"/>
    <s v="Bentazon"/>
    <n v="5.4000000000000003E-3"/>
    <x v="3"/>
    <s v="ug/L"/>
  </r>
  <r>
    <s v="SP-WITHLAC"/>
    <x v="3"/>
    <s v="Carbamazepine"/>
    <n v="2.5999999999999999E-3"/>
    <x v="3"/>
    <s v="ug/L"/>
  </r>
  <r>
    <s v="SP-WITHLAC"/>
    <x v="3"/>
    <s v="Diuron"/>
    <n v="2.1000000000000001E-2"/>
    <x v="3"/>
    <s v="ug/L"/>
  </r>
  <r>
    <s v="SP-WITHLAC"/>
    <x v="3"/>
    <s v="Fluridone"/>
    <n v="7.1999999999999998E-3"/>
    <x v="3"/>
    <s v="ug/L"/>
  </r>
  <r>
    <s v="SP-WITHLAC"/>
    <x v="3"/>
    <s v="Imidacloprid"/>
    <n v="1.2E-2"/>
    <x v="3"/>
    <s v="ug/L"/>
  </r>
  <r>
    <s v="SP-WITHLAC"/>
    <x v="3"/>
    <s v="Metalaxyl"/>
    <n v="5.8"/>
    <x v="3"/>
    <s v="ng/L"/>
  </r>
  <r>
    <s v="SP-WITHLAC"/>
    <x v="3"/>
    <s v="Metolachlor"/>
    <n v="51"/>
    <x v="3"/>
    <s v="ng/L"/>
  </r>
  <r>
    <s v="SP-WITHLAC"/>
    <x v="3"/>
    <s v="Simazine"/>
    <n v="2.4"/>
    <x v="3"/>
    <s v="ng/L"/>
  </r>
  <r>
    <s v="SP-WITHLAC"/>
    <x v="3"/>
    <s v="Sucralose"/>
    <n v="0.31"/>
    <x v="3"/>
    <s v="ug/L"/>
  </r>
  <r>
    <m/>
    <x v="5"/>
    <m/>
    <m/>
    <x v="3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6">
  <r>
    <s v="L27158-2"/>
    <x v="0"/>
    <s v="Alpha-Chlordane"/>
    <n v="2.2000000000000002"/>
    <x v="0"/>
    <s v="ng"/>
    <s v="SPMD"/>
  </r>
  <r>
    <s v="L27158-2"/>
    <x v="0"/>
    <s v="Chlordane"/>
    <n v="20"/>
    <x v="0"/>
    <s v="ng"/>
    <s v="SPMD"/>
  </r>
  <r>
    <s v="L27158-2"/>
    <x v="0"/>
    <s v="Chlorpyrifos Ethyl"/>
    <n v="5.6"/>
    <x v="0"/>
    <s v="ng"/>
    <s v="SPMD"/>
  </r>
  <r>
    <s v="L27158-2"/>
    <x v="0"/>
    <s v="DDE-p,p'"/>
    <n v="1.9"/>
    <x v="0"/>
    <s v="ng"/>
    <s v="SPMD"/>
  </r>
  <r>
    <s v="L27158-2"/>
    <x v="0"/>
    <s v="Gamma-Chlordane"/>
    <n v="1.3"/>
    <x v="0"/>
    <s v="ng"/>
    <s v="SPMD"/>
  </r>
  <r>
    <s v="L27158-2"/>
    <x v="0"/>
    <s v="Metolachlor"/>
    <n v="5.6"/>
    <x v="0"/>
    <s v="ng"/>
    <s v="SPMD"/>
  </r>
  <r>
    <s v="L27158-3"/>
    <x v="1"/>
    <s v="Alpha-Chlordane"/>
    <n v="1.5"/>
    <x v="0"/>
    <s v="ng"/>
    <s v="SPMD"/>
  </r>
  <r>
    <s v="L27158-3"/>
    <x v="1"/>
    <s v="Chlordane"/>
    <n v="20"/>
    <x v="0"/>
    <s v="ng"/>
    <s v="SPMD"/>
  </r>
  <r>
    <s v="L27158-3"/>
    <x v="1"/>
    <s v="DDD-p,p'"/>
    <n v="1.3"/>
    <x v="0"/>
    <s v="ng"/>
    <s v="SPMD"/>
  </r>
  <r>
    <s v="L27158-3"/>
    <x v="1"/>
    <s v="Dieldrin"/>
    <n v="13"/>
    <x v="0"/>
    <s v="ng"/>
    <s v="SPMD"/>
  </r>
  <r>
    <s v="L27158-3"/>
    <x v="1"/>
    <s v="Pendimethalin"/>
    <n v="39"/>
    <x v="0"/>
    <s v="ng"/>
    <s v="SPMD"/>
  </r>
  <r>
    <s v="L27158-3"/>
    <x v="1"/>
    <s v="Toxaphene"/>
    <n v="160"/>
    <x v="0"/>
    <s v="ng"/>
    <s v="SPMD"/>
  </r>
  <r>
    <s v="L27158-4"/>
    <x v="2"/>
    <s v="Chlorpyrifos Ethyl"/>
    <n v="3.8"/>
    <x v="0"/>
    <s v="ng"/>
    <s v="SPMD"/>
  </r>
  <r>
    <s v="L27158-5"/>
    <x v="3"/>
    <s v="Alpha-Chlordane"/>
    <n v="1.8"/>
    <x v="0"/>
    <s v="ng"/>
    <s v="SPMD"/>
  </r>
  <r>
    <s v="L27158-5"/>
    <x v="3"/>
    <s v="Chlordane"/>
    <n v="20"/>
    <x v="0"/>
    <s v="ng"/>
    <s v="SPMD"/>
  </r>
  <r>
    <s v="L27158-5"/>
    <x v="3"/>
    <s v="DDD-p,p'"/>
    <n v="1.8"/>
    <x v="0"/>
    <s v="ng"/>
    <s v="SPMD"/>
  </r>
  <r>
    <s v="L27158-5"/>
    <x v="3"/>
    <s v="Dieldrin"/>
    <n v="9.6999999999999993"/>
    <x v="0"/>
    <s v="ng"/>
    <s v="SPMD"/>
  </r>
  <r>
    <s v="L27158-5"/>
    <x v="3"/>
    <s v="Gamma-Chlordane"/>
    <n v="1.4"/>
    <x v="0"/>
    <s v="ng"/>
    <s v="SPMD"/>
  </r>
  <r>
    <s v="L27158-5"/>
    <x v="3"/>
    <s v="Pendimethalin"/>
    <n v="24"/>
    <x v="0"/>
    <s v="ng"/>
    <s v="SPMD"/>
  </r>
  <r>
    <s v="L27158-5"/>
    <x v="3"/>
    <s v="Toxaphene"/>
    <n v="150"/>
    <x v="0"/>
    <s v="ng"/>
    <s v="SPMD"/>
  </r>
  <r>
    <s v="L27158-5"/>
    <x v="3"/>
    <s v="Trifluralin"/>
    <n v="3.9"/>
    <x v="0"/>
    <s v="ng"/>
    <s v="SPMD"/>
  </r>
  <r>
    <s v="L27158-2"/>
    <x v="0"/>
    <s v="Sucralose"/>
    <n v="15"/>
    <x v="1"/>
    <s v="ng"/>
    <s v="SPMD"/>
  </r>
  <r>
    <s v="L27158-2"/>
    <x v="0"/>
    <s v="Acetochlor"/>
    <n v="2.5"/>
    <x v="2"/>
    <s v="ng"/>
    <s v="SPMD"/>
  </r>
  <r>
    <s v="L27158-2"/>
    <x v="0"/>
    <s v="Alachlor"/>
    <n v="2.5"/>
    <x v="2"/>
    <s v="ng"/>
    <s v="SPMD"/>
  </r>
  <r>
    <s v="L27158-2"/>
    <x v="0"/>
    <s v="Aldrin"/>
    <n v="2.5"/>
    <x v="2"/>
    <s v="ng"/>
    <s v="SPMD"/>
  </r>
  <r>
    <s v="L27158-2"/>
    <x v="0"/>
    <s v="Alpha-BHC"/>
    <n v="1.2"/>
    <x v="2"/>
    <s v="ng"/>
    <s v="SPMD"/>
  </r>
  <r>
    <s v="L27158-2"/>
    <x v="0"/>
    <s v="Ametryn"/>
    <n v="3.2"/>
    <x v="2"/>
    <s v="ng"/>
    <s v="SPMD"/>
  </r>
  <r>
    <s v="L27158-2"/>
    <x v="0"/>
    <s v="Atrazine"/>
    <n v="2.5"/>
    <x v="2"/>
    <s v="ng"/>
    <s v="SPMD"/>
  </r>
  <r>
    <s v="L27158-2"/>
    <x v="0"/>
    <s v="Atrazine Desethyl"/>
    <n v="15"/>
    <x v="2"/>
    <s v="ng"/>
    <s v="SPMD"/>
  </r>
  <r>
    <s v="L27158-2"/>
    <x v="0"/>
    <s v="Beta-BHC"/>
    <n v="1.2"/>
    <x v="2"/>
    <s v="ng"/>
    <s v="SPMD"/>
  </r>
  <r>
    <s v="L27158-2"/>
    <x v="0"/>
    <s v="Bromacil"/>
    <n v="5"/>
    <x v="2"/>
    <s v="ng"/>
    <s v="SPMD"/>
  </r>
  <r>
    <s v="L27158-2"/>
    <x v="0"/>
    <s v="Carbophenothion"/>
    <n v="3.8"/>
    <x v="2"/>
    <s v="ng"/>
    <s v="SPMD"/>
  </r>
  <r>
    <s v="L27158-2"/>
    <x v="0"/>
    <s v="Chlorothalonil"/>
    <n v="5"/>
    <x v="2"/>
    <s v="ng"/>
    <s v="SPMD"/>
  </r>
  <r>
    <s v="L27158-2"/>
    <x v="0"/>
    <s v="Chlorpyrifos Methyl"/>
    <n v="1"/>
    <x v="2"/>
    <s v="ng"/>
    <s v="SPMD"/>
  </r>
  <r>
    <s v="L27158-2"/>
    <x v="0"/>
    <s v="Cyanazine"/>
    <n v="5"/>
    <x v="2"/>
    <s v="ng"/>
    <s v="SPMD"/>
  </r>
  <r>
    <s v="L27158-2"/>
    <x v="0"/>
    <s v="Cypermethrin"/>
    <n v="6.2"/>
    <x v="2"/>
    <s v="ng"/>
    <s v="SPMD"/>
  </r>
  <r>
    <s v="L27158-2"/>
    <x v="0"/>
    <s v="DDD-p,p'"/>
    <n v="1.2"/>
    <x v="2"/>
    <s v="ng"/>
    <s v="SPMD"/>
  </r>
  <r>
    <s v="L27158-2"/>
    <x v="0"/>
    <s v="DDT-p,p'"/>
    <n v="3"/>
    <x v="2"/>
    <s v="ng"/>
    <s v="SPMD"/>
  </r>
  <r>
    <s v="L27158-2"/>
    <x v="0"/>
    <s v="Delta-BHC"/>
    <n v="0.82"/>
    <x v="2"/>
    <s v="ng"/>
    <s v="SPMD"/>
  </r>
  <r>
    <s v="L27158-2"/>
    <x v="0"/>
    <s v="Diazinon"/>
    <n v="1.2"/>
    <x v="2"/>
    <s v="ng"/>
    <s v="SPMD"/>
  </r>
  <r>
    <s v="L27158-2"/>
    <x v="0"/>
    <s v="Dicofol"/>
    <n v="5"/>
    <x v="2"/>
    <s v="ng"/>
    <s v="SPMD"/>
  </r>
  <r>
    <s v="L27158-2"/>
    <x v="0"/>
    <s v="Dieldrin"/>
    <n v="5"/>
    <x v="2"/>
    <s v="ng"/>
    <s v="SPMD"/>
  </r>
  <r>
    <s v="L27158-2"/>
    <x v="0"/>
    <s v="Disulfoton"/>
    <n v="3.2"/>
    <x v="2"/>
    <s v="ng"/>
    <s v="SPMD"/>
  </r>
  <r>
    <s v="L27158-2"/>
    <x v="0"/>
    <s v="Endosulfan I"/>
    <n v="5"/>
    <x v="2"/>
    <s v="ng"/>
    <s v="SPMD"/>
  </r>
  <r>
    <s v="L27158-2"/>
    <x v="0"/>
    <s v="Endosulfan II"/>
    <n v="5"/>
    <x v="2"/>
    <s v="ng"/>
    <s v="SPMD"/>
  </r>
  <r>
    <s v="L27158-2"/>
    <x v="0"/>
    <s v="Endosulfan Sulfate"/>
    <n v="2.5"/>
    <x v="2"/>
    <s v="ng"/>
    <s v="SPMD"/>
  </r>
  <r>
    <s v="L27158-2"/>
    <x v="0"/>
    <s v="Endrin"/>
    <n v="5"/>
    <x v="2"/>
    <s v="ng"/>
    <s v="SPMD"/>
  </r>
  <r>
    <s v="L27158-2"/>
    <x v="0"/>
    <s v="Endrin Aldehyde"/>
    <n v="10"/>
    <x v="2"/>
    <s v="ng"/>
    <s v="SPMD"/>
  </r>
  <r>
    <s v="L27158-2"/>
    <x v="0"/>
    <s v="Endrin Ketone"/>
    <n v="10"/>
    <x v="2"/>
    <s v="ng"/>
    <s v="SPMD"/>
  </r>
  <r>
    <s v="L27158-2"/>
    <x v="0"/>
    <s v="Ethoprop"/>
    <n v="1"/>
    <x v="2"/>
    <s v="ng"/>
    <s v="SPMD"/>
  </r>
  <r>
    <s v="L27158-2"/>
    <x v="0"/>
    <s v="Fenamiphos"/>
    <n v="2.5"/>
    <x v="2"/>
    <s v="ng"/>
    <s v="SPMD"/>
  </r>
  <r>
    <s v="L27158-2"/>
    <x v="0"/>
    <s v="Fipronil"/>
    <n v="2.5"/>
    <x v="2"/>
    <s v="ng"/>
    <s v="SPMD"/>
  </r>
  <r>
    <s v="L27158-2"/>
    <x v="0"/>
    <s v="Fipronil Sulfide"/>
    <n v="15"/>
    <x v="2"/>
    <s v="ng"/>
    <s v="SPMD"/>
  </r>
  <r>
    <s v="L27158-2"/>
    <x v="0"/>
    <s v="Fipronil Sulfone"/>
    <n v="15"/>
    <x v="2"/>
    <s v="ng"/>
    <s v="SPMD"/>
  </r>
  <r>
    <s v="L27158-2"/>
    <x v="0"/>
    <s v="Fonofos"/>
    <n v="2"/>
    <x v="2"/>
    <s v="ng"/>
    <s v="SPMD"/>
  </r>
  <r>
    <s v="L27158-2"/>
    <x v="0"/>
    <s v="Gamma-BHC"/>
    <n v="1.2"/>
    <x v="2"/>
    <s v="ng"/>
    <s v="SPMD"/>
  </r>
  <r>
    <s v="L27158-2"/>
    <x v="0"/>
    <s v="Heptachlor"/>
    <n v="1.2"/>
    <x v="2"/>
    <s v="ng"/>
    <s v="SPMD"/>
  </r>
  <r>
    <s v="L27158-2"/>
    <x v="0"/>
    <s v="Heptachlor Epoxide"/>
    <n v="2.5"/>
    <x v="2"/>
    <s v="ng"/>
    <s v="SPMD"/>
  </r>
  <r>
    <s v="L27158-2"/>
    <x v="0"/>
    <s v="Hexazinone"/>
    <n v="5"/>
    <x v="2"/>
    <s v="ng"/>
    <s v="SPMD"/>
  </r>
  <r>
    <s v="L27158-2"/>
    <x v="0"/>
    <s v="Malathion"/>
    <n v="3.5"/>
    <x v="2"/>
    <s v="ng"/>
    <s v="SPMD"/>
  </r>
  <r>
    <s v="L27158-2"/>
    <x v="0"/>
    <s v="Metalaxyl"/>
    <n v="2"/>
    <x v="2"/>
    <s v="ng"/>
    <s v="SPMD"/>
  </r>
  <r>
    <s v="L27158-2"/>
    <x v="0"/>
    <s v="Methoxychlor"/>
    <n v="1.2"/>
    <x v="2"/>
    <s v="ng"/>
    <s v="SPMD"/>
  </r>
  <r>
    <s v="L27158-2"/>
    <x v="0"/>
    <s v="Metribuzin"/>
    <n v="2"/>
    <x v="2"/>
    <s v="ng"/>
    <s v="SPMD"/>
  </r>
  <r>
    <s v="L27158-2"/>
    <x v="0"/>
    <s v="Mevinphos"/>
    <n v="5"/>
    <x v="2"/>
    <s v="ng"/>
    <s v="SPMD"/>
  </r>
  <r>
    <s v="L27158-2"/>
    <x v="0"/>
    <s v="Mirex"/>
    <n v="2.5"/>
    <x v="2"/>
    <s v="ng"/>
    <s v="SPMD"/>
  </r>
  <r>
    <s v="L27158-2"/>
    <x v="0"/>
    <s v="Molinate"/>
    <n v="3"/>
    <x v="2"/>
    <s v="ng"/>
    <s v="SPMD"/>
  </r>
  <r>
    <s v="L27158-2"/>
    <x v="0"/>
    <s v="Norflurazon"/>
    <n v="5"/>
    <x v="2"/>
    <s v="ng"/>
    <s v="SPMD"/>
  </r>
  <r>
    <s v="L27158-2"/>
    <x v="0"/>
    <s v="Parathion Ethyl"/>
    <n v="2.5"/>
    <x v="2"/>
    <s v="ng"/>
    <s v="SPMD"/>
  </r>
  <r>
    <s v="L27158-2"/>
    <x v="0"/>
    <s v="Pendimethalin"/>
    <n v="15"/>
    <x v="2"/>
    <s v="ng"/>
    <s v="SPMD"/>
  </r>
  <r>
    <s v="L27158-2"/>
    <x v="0"/>
    <s v="Permethrin"/>
    <n v="3"/>
    <x v="2"/>
    <s v="ng"/>
    <s v="SPMD"/>
  </r>
  <r>
    <s v="L27158-2"/>
    <x v="0"/>
    <s v="Prometon"/>
    <n v="9"/>
    <x v="2"/>
    <s v="ng"/>
    <s v="SPMD"/>
  </r>
  <r>
    <s v="L27158-2"/>
    <x v="0"/>
    <s v="Prometryn"/>
    <n v="2"/>
    <x v="2"/>
    <s v="ng"/>
    <s v="SPMD"/>
  </r>
  <r>
    <s v="L27158-2"/>
    <x v="0"/>
    <s v="Simazine"/>
    <n v="5"/>
    <x v="2"/>
    <s v="ng"/>
    <s v="SPMD"/>
  </r>
  <r>
    <s v="L27158-2"/>
    <x v="0"/>
    <s v="Terbufos"/>
    <n v="1"/>
    <x v="2"/>
    <s v="ng"/>
    <s v="SPMD"/>
  </r>
  <r>
    <s v="L27158-2"/>
    <x v="0"/>
    <s v="Terbuthylazine"/>
    <n v="4.2"/>
    <x v="2"/>
    <s v="ng"/>
    <s v="SPMD"/>
  </r>
  <r>
    <s v="L27158-2"/>
    <x v="0"/>
    <s v="Toxaphene"/>
    <n v="62"/>
    <x v="2"/>
    <s v="ng"/>
    <s v="SPMD"/>
  </r>
  <r>
    <s v="L27158-2"/>
    <x v="0"/>
    <s v="Trifluralin"/>
    <n v="2"/>
    <x v="2"/>
    <s v="ng"/>
    <s v="SPMD"/>
  </r>
  <r>
    <s v="L27158-3"/>
    <x v="1"/>
    <s v="Acetochlor"/>
    <n v="2.5"/>
    <x v="2"/>
    <s v="ng"/>
    <s v="SPMD"/>
  </r>
  <r>
    <s v="L27158-3"/>
    <x v="1"/>
    <s v="Alachlor"/>
    <n v="2.5"/>
    <x v="2"/>
    <s v="ng"/>
    <s v="SPMD"/>
  </r>
  <r>
    <s v="L27158-3"/>
    <x v="1"/>
    <s v="Aldrin"/>
    <n v="2.5"/>
    <x v="2"/>
    <s v="ng"/>
    <s v="SPMD"/>
  </r>
  <r>
    <s v="L27158-3"/>
    <x v="1"/>
    <s v="Alpha-BHC"/>
    <n v="1.2"/>
    <x v="2"/>
    <s v="ng"/>
    <s v="SPMD"/>
  </r>
  <r>
    <s v="L27158-3"/>
    <x v="1"/>
    <s v="Ametryn"/>
    <n v="3.2"/>
    <x v="2"/>
    <s v="ng"/>
    <s v="SPMD"/>
  </r>
  <r>
    <s v="L27158-3"/>
    <x v="1"/>
    <s v="Atrazine"/>
    <n v="2.5"/>
    <x v="2"/>
    <s v="ng"/>
    <s v="SPMD"/>
  </r>
  <r>
    <s v="L27158-3"/>
    <x v="1"/>
    <s v="Atrazine Desethyl"/>
    <n v="15"/>
    <x v="2"/>
    <s v="ng"/>
    <s v="SPMD"/>
  </r>
  <r>
    <s v="L27158-3"/>
    <x v="1"/>
    <s v="Beta-BHC"/>
    <n v="1.2"/>
    <x v="2"/>
    <s v="ng"/>
    <s v="SPMD"/>
  </r>
  <r>
    <s v="L27158-3"/>
    <x v="1"/>
    <s v="Bromacil"/>
    <n v="5"/>
    <x v="2"/>
    <s v="ng"/>
    <s v="SPMD"/>
  </r>
  <r>
    <s v="L27158-3"/>
    <x v="1"/>
    <s v="Carbophenothion"/>
    <n v="3.8"/>
    <x v="2"/>
    <s v="ng"/>
    <s v="SPMD"/>
  </r>
  <r>
    <s v="L27158-3"/>
    <x v="1"/>
    <s v="Chlorothalonil"/>
    <n v="5"/>
    <x v="2"/>
    <s v="ng"/>
    <s v="SPMD"/>
  </r>
  <r>
    <s v="L27158-3"/>
    <x v="1"/>
    <s v="Chlorpyrifos Methyl"/>
    <n v="1"/>
    <x v="2"/>
    <s v="ng"/>
    <s v="SPMD"/>
  </r>
  <r>
    <s v="L27158-3"/>
    <x v="1"/>
    <s v="Cyanazine"/>
    <n v="5"/>
    <x v="2"/>
    <s v="ng"/>
    <s v="SPMD"/>
  </r>
  <r>
    <s v="L27158-3"/>
    <x v="1"/>
    <s v="Cypermethrin"/>
    <n v="6.2"/>
    <x v="2"/>
    <s v="ng"/>
    <s v="SPMD"/>
  </r>
  <r>
    <s v="L27158-3"/>
    <x v="1"/>
    <s v="DDT-p,p'"/>
    <n v="3"/>
    <x v="2"/>
    <s v="ng"/>
    <s v="SPMD"/>
  </r>
  <r>
    <s v="L27158-3"/>
    <x v="1"/>
    <s v="Delta-BHC"/>
    <n v="0.82"/>
    <x v="2"/>
    <s v="ng"/>
    <s v="SPMD"/>
  </r>
  <r>
    <s v="L27158-3"/>
    <x v="1"/>
    <s v="Diazinon"/>
    <n v="1.2"/>
    <x v="2"/>
    <s v="ng"/>
    <s v="SPMD"/>
  </r>
  <r>
    <s v="L27158-3"/>
    <x v="1"/>
    <s v="Dicofol"/>
    <n v="5"/>
    <x v="2"/>
    <s v="ng"/>
    <s v="SPMD"/>
  </r>
  <r>
    <s v="L27158-3"/>
    <x v="1"/>
    <s v="Disulfoton"/>
    <n v="3.2"/>
    <x v="2"/>
    <s v="ng"/>
    <s v="SPMD"/>
  </r>
  <r>
    <s v="L27158-3"/>
    <x v="1"/>
    <s v="Endosulfan I"/>
    <n v="5"/>
    <x v="2"/>
    <s v="ng"/>
    <s v="SPMD"/>
  </r>
  <r>
    <s v="L27158-3"/>
    <x v="1"/>
    <s v="Endosulfan II"/>
    <n v="5"/>
    <x v="2"/>
    <s v="ng"/>
    <s v="SPMD"/>
  </r>
  <r>
    <s v="L27158-3"/>
    <x v="1"/>
    <s v="Endosulfan Sulfate"/>
    <n v="2.5"/>
    <x v="2"/>
    <s v="ng"/>
    <s v="SPMD"/>
  </r>
  <r>
    <s v="L27158-3"/>
    <x v="1"/>
    <s v="Endrin"/>
    <n v="5"/>
    <x v="2"/>
    <s v="ng"/>
    <s v="SPMD"/>
  </r>
  <r>
    <s v="L27158-3"/>
    <x v="1"/>
    <s v="Endrin Aldehyde"/>
    <n v="10"/>
    <x v="2"/>
    <s v="ng"/>
    <s v="SPMD"/>
  </r>
  <r>
    <s v="L27158-3"/>
    <x v="1"/>
    <s v="Endrin Ketone"/>
    <n v="10"/>
    <x v="2"/>
    <s v="ng"/>
    <s v="SPMD"/>
  </r>
  <r>
    <s v="L27158-3"/>
    <x v="1"/>
    <s v="Ethoprop"/>
    <n v="1"/>
    <x v="2"/>
    <s v="ng"/>
    <s v="SPMD"/>
  </r>
  <r>
    <s v="L27158-3"/>
    <x v="1"/>
    <s v="Fenamiphos"/>
    <n v="2.5"/>
    <x v="2"/>
    <s v="ng"/>
    <s v="SPMD"/>
  </r>
  <r>
    <s v="L27158-3"/>
    <x v="1"/>
    <s v="Fipronil"/>
    <n v="2.5"/>
    <x v="2"/>
    <s v="ng"/>
    <s v="SPMD"/>
  </r>
  <r>
    <s v="L27158-3"/>
    <x v="1"/>
    <s v="Fipronil Sulfide"/>
    <n v="15"/>
    <x v="2"/>
    <s v="ng"/>
    <s v="SPMD"/>
  </r>
  <r>
    <s v="L27158-3"/>
    <x v="1"/>
    <s v="Fipronil Sulfone"/>
    <n v="15"/>
    <x v="2"/>
    <s v="ng"/>
    <s v="SPMD"/>
  </r>
  <r>
    <s v="L27158-3"/>
    <x v="1"/>
    <s v="Fonofos"/>
    <n v="2"/>
    <x v="2"/>
    <s v="ng"/>
    <s v="SPMD"/>
  </r>
  <r>
    <s v="L27158-3"/>
    <x v="1"/>
    <s v="Gamma-BHC"/>
    <n v="1.2"/>
    <x v="2"/>
    <s v="ng"/>
    <s v="SPMD"/>
  </r>
  <r>
    <s v="L27158-3"/>
    <x v="1"/>
    <s v="Gamma-Chlordane"/>
    <n v="1.2"/>
    <x v="2"/>
    <s v="ng"/>
    <s v="SPMD"/>
  </r>
  <r>
    <s v="L27158-3"/>
    <x v="1"/>
    <s v="Heptachlor"/>
    <n v="1.2"/>
    <x v="2"/>
    <s v="ng"/>
    <s v="SPMD"/>
  </r>
  <r>
    <s v="L27158-3"/>
    <x v="1"/>
    <s v="Heptachlor Epoxide"/>
    <n v="2.5"/>
    <x v="2"/>
    <s v="ng"/>
    <s v="SPMD"/>
  </r>
  <r>
    <s v="L27158-3"/>
    <x v="1"/>
    <s v="Hexazinone"/>
    <n v="5"/>
    <x v="2"/>
    <s v="ng"/>
    <s v="SPMD"/>
  </r>
  <r>
    <s v="L27158-3"/>
    <x v="1"/>
    <s v="Malathion"/>
    <n v="3.5"/>
    <x v="2"/>
    <s v="ng"/>
    <s v="SPMD"/>
  </r>
  <r>
    <s v="L27158-3"/>
    <x v="1"/>
    <s v="Metalaxyl"/>
    <n v="2"/>
    <x v="2"/>
    <s v="ng"/>
    <s v="SPMD"/>
  </r>
  <r>
    <s v="L27158-3"/>
    <x v="1"/>
    <s v="Methoxychlor"/>
    <n v="1.2"/>
    <x v="2"/>
    <s v="ng"/>
    <s v="SPMD"/>
  </r>
  <r>
    <s v="L27158-3"/>
    <x v="1"/>
    <s v="Metribuzin"/>
    <n v="2"/>
    <x v="2"/>
    <s v="ng"/>
    <s v="SPMD"/>
  </r>
  <r>
    <s v="L27158-3"/>
    <x v="1"/>
    <s v="Mevinphos"/>
    <n v="5"/>
    <x v="2"/>
    <s v="ng"/>
    <s v="SPMD"/>
  </r>
  <r>
    <s v="L27158-3"/>
    <x v="1"/>
    <s v="Mirex"/>
    <n v="2.5"/>
    <x v="2"/>
    <s v="ng"/>
    <s v="SPMD"/>
  </r>
  <r>
    <s v="L27158-3"/>
    <x v="1"/>
    <s v="Molinate"/>
    <n v="3"/>
    <x v="2"/>
    <s v="ng"/>
    <s v="SPMD"/>
  </r>
  <r>
    <s v="L27158-3"/>
    <x v="1"/>
    <s v="Norflurazon"/>
    <n v="5"/>
    <x v="2"/>
    <s v="ng"/>
    <s v="SPMD"/>
  </r>
  <r>
    <s v="L27158-3"/>
    <x v="1"/>
    <s v="Parathion Ethyl"/>
    <n v="2.5"/>
    <x v="2"/>
    <s v="ng"/>
    <s v="SPMD"/>
  </r>
  <r>
    <s v="L27158-3"/>
    <x v="1"/>
    <s v="Permethrin"/>
    <n v="3"/>
    <x v="2"/>
    <s v="ng"/>
    <s v="SPMD"/>
  </r>
  <r>
    <s v="L27158-3"/>
    <x v="1"/>
    <s v="Prometon"/>
    <n v="9"/>
    <x v="2"/>
    <s v="ng"/>
    <s v="SPMD"/>
  </r>
  <r>
    <s v="L27158-3"/>
    <x v="1"/>
    <s v="Prometryn"/>
    <n v="2"/>
    <x v="2"/>
    <s v="ng"/>
    <s v="SPMD"/>
  </r>
  <r>
    <s v="L27158-3"/>
    <x v="1"/>
    <s v="Simazine"/>
    <n v="5"/>
    <x v="2"/>
    <s v="ng"/>
    <s v="SPMD"/>
  </r>
  <r>
    <s v="L27158-3"/>
    <x v="1"/>
    <s v="Terbufos"/>
    <n v="1"/>
    <x v="2"/>
    <s v="ng"/>
    <s v="SPMD"/>
  </r>
  <r>
    <s v="L27158-3"/>
    <x v="1"/>
    <s v="Terbuthylazine"/>
    <n v="4.2"/>
    <x v="2"/>
    <s v="ng"/>
    <s v="SPMD"/>
  </r>
  <r>
    <s v="L27158-4"/>
    <x v="2"/>
    <s v="Acetochlor"/>
    <n v="2.5"/>
    <x v="2"/>
    <s v="ng"/>
    <s v="SPMD"/>
  </r>
  <r>
    <s v="L27158-4"/>
    <x v="2"/>
    <s v="Alachlor"/>
    <n v="2.5"/>
    <x v="2"/>
    <s v="ng"/>
    <s v="SPMD"/>
  </r>
  <r>
    <s v="L27158-4"/>
    <x v="2"/>
    <s v="Aldrin"/>
    <n v="2.5"/>
    <x v="2"/>
    <s v="ng"/>
    <s v="SPMD"/>
  </r>
  <r>
    <s v="L27158-4"/>
    <x v="2"/>
    <s v="Alpha-BHC"/>
    <n v="1.2"/>
    <x v="2"/>
    <s v="ng"/>
    <s v="SPMD"/>
  </r>
  <r>
    <s v="L27158-4"/>
    <x v="2"/>
    <s v="Alpha-Chlordane"/>
    <n v="1.2"/>
    <x v="2"/>
    <s v="ng"/>
    <s v="SPMD"/>
  </r>
  <r>
    <s v="L27158-4"/>
    <x v="2"/>
    <s v="Ametryn"/>
    <n v="3.2"/>
    <x v="2"/>
    <s v="ng"/>
    <s v="SPMD"/>
  </r>
  <r>
    <s v="L27158-4"/>
    <x v="2"/>
    <s v="Atrazine"/>
    <n v="2.5"/>
    <x v="2"/>
    <s v="ng"/>
    <s v="SPMD"/>
  </r>
  <r>
    <s v="L27158-4"/>
    <x v="2"/>
    <s v="Atrazine Desethyl"/>
    <n v="15"/>
    <x v="2"/>
    <s v="ng"/>
    <s v="SPMD"/>
  </r>
  <r>
    <s v="L27158-4"/>
    <x v="2"/>
    <s v="Beta-BHC"/>
    <n v="1.2"/>
    <x v="2"/>
    <s v="ng"/>
    <s v="SPMD"/>
  </r>
  <r>
    <s v="L27158-4"/>
    <x v="2"/>
    <s v="Bromacil"/>
    <n v="5"/>
    <x v="2"/>
    <s v="ng"/>
    <s v="SPMD"/>
  </r>
  <r>
    <s v="L27158-4"/>
    <x v="2"/>
    <s v="Carbophenothion"/>
    <n v="3.8"/>
    <x v="2"/>
    <s v="ng"/>
    <s v="SPMD"/>
  </r>
  <r>
    <s v="L27158-4"/>
    <x v="2"/>
    <s v="Chlordane"/>
    <n v="12"/>
    <x v="2"/>
    <s v="ng"/>
    <s v="SPMD"/>
  </r>
  <r>
    <s v="L27158-4"/>
    <x v="2"/>
    <s v="Chlorothalonil"/>
    <n v="5"/>
    <x v="2"/>
    <s v="ng"/>
    <s v="SPMD"/>
  </r>
  <r>
    <s v="L27158-4"/>
    <x v="2"/>
    <s v="Chlorpyrifos Methyl"/>
    <n v="1"/>
    <x v="2"/>
    <s v="ng"/>
    <s v="SPMD"/>
  </r>
  <r>
    <s v="L27158-4"/>
    <x v="2"/>
    <s v="Cyanazine"/>
    <n v="5"/>
    <x v="2"/>
    <s v="ng"/>
    <s v="SPMD"/>
  </r>
  <r>
    <s v="L27158-4"/>
    <x v="2"/>
    <s v="Cypermethrin"/>
    <n v="6.2"/>
    <x v="2"/>
    <s v="ng"/>
    <s v="SPMD"/>
  </r>
  <r>
    <s v="L27158-4"/>
    <x v="2"/>
    <s v="DDD-p,p'"/>
    <n v="1.2"/>
    <x v="2"/>
    <s v="ng"/>
    <s v="SPMD"/>
  </r>
  <r>
    <s v="L27158-4"/>
    <x v="2"/>
    <s v="DDE-p,p'"/>
    <n v="0.82"/>
    <x v="2"/>
    <s v="ng"/>
    <s v="SPMD"/>
  </r>
  <r>
    <s v="L27158-4"/>
    <x v="2"/>
    <s v="DDT-p,p'"/>
    <n v="3"/>
    <x v="2"/>
    <s v="ng"/>
    <s v="SPMD"/>
  </r>
  <r>
    <s v="L27158-4"/>
    <x v="2"/>
    <s v="Delta-BHC"/>
    <n v="0.82"/>
    <x v="2"/>
    <s v="ng"/>
    <s v="SPMD"/>
  </r>
  <r>
    <s v="L27158-4"/>
    <x v="2"/>
    <s v="Diazinon"/>
    <n v="1.2"/>
    <x v="2"/>
    <s v="ng"/>
    <s v="SPMD"/>
  </r>
  <r>
    <s v="L27158-4"/>
    <x v="2"/>
    <s v="Dicofol"/>
    <n v="5"/>
    <x v="2"/>
    <s v="ng"/>
    <s v="SPMD"/>
  </r>
  <r>
    <s v="L27158-4"/>
    <x v="2"/>
    <s v="Dieldrin"/>
    <n v="5"/>
    <x v="2"/>
    <s v="ng"/>
    <s v="SPMD"/>
  </r>
  <r>
    <s v="L27158-4"/>
    <x v="2"/>
    <s v="Disulfoton"/>
    <n v="3.2"/>
    <x v="2"/>
    <s v="ng"/>
    <s v="SPMD"/>
  </r>
  <r>
    <s v="L27158-4"/>
    <x v="2"/>
    <s v="Endosulfan I"/>
    <n v="5"/>
    <x v="2"/>
    <s v="ng"/>
    <s v="SPMD"/>
  </r>
  <r>
    <s v="L27158-4"/>
    <x v="2"/>
    <s v="Endosulfan II"/>
    <n v="5"/>
    <x v="2"/>
    <s v="ng"/>
    <s v="SPMD"/>
  </r>
  <r>
    <s v="L27158-4"/>
    <x v="2"/>
    <s v="Endosulfan Sulfate"/>
    <n v="2.5"/>
    <x v="2"/>
    <s v="ng"/>
    <s v="SPMD"/>
  </r>
  <r>
    <s v="L27158-4"/>
    <x v="2"/>
    <s v="Endrin"/>
    <n v="5"/>
    <x v="2"/>
    <s v="ng"/>
    <s v="SPMD"/>
  </r>
  <r>
    <s v="L27158-4"/>
    <x v="2"/>
    <s v="Endrin Aldehyde"/>
    <n v="10"/>
    <x v="2"/>
    <s v="ng"/>
    <s v="SPMD"/>
  </r>
  <r>
    <s v="L27158-4"/>
    <x v="2"/>
    <s v="Endrin Ketone"/>
    <n v="10"/>
    <x v="2"/>
    <s v="ng"/>
    <s v="SPMD"/>
  </r>
  <r>
    <s v="L27158-4"/>
    <x v="2"/>
    <s v="Ethoprop"/>
    <n v="1"/>
    <x v="2"/>
    <s v="ng"/>
    <s v="SPMD"/>
  </r>
  <r>
    <s v="L27158-4"/>
    <x v="2"/>
    <s v="Fenamiphos"/>
    <n v="2.5"/>
    <x v="2"/>
    <s v="ng"/>
    <s v="SPMD"/>
  </r>
  <r>
    <s v="L27158-4"/>
    <x v="2"/>
    <s v="Fipronil"/>
    <n v="2.5"/>
    <x v="2"/>
    <s v="ng"/>
    <s v="SPMD"/>
  </r>
  <r>
    <s v="L27158-4"/>
    <x v="2"/>
    <s v="Fipronil Sulfide"/>
    <n v="15"/>
    <x v="2"/>
    <s v="ng"/>
    <s v="SPMD"/>
  </r>
  <r>
    <s v="L27158-4"/>
    <x v="2"/>
    <s v="Fipronil Sulfone"/>
    <n v="15"/>
    <x v="2"/>
    <s v="ng"/>
    <s v="SPMD"/>
  </r>
  <r>
    <s v="L27158-4"/>
    <x v="2"/>
    <s v="Fonofos"/>
    <n v="2"/>
    <x v="2"/>
    <s v="ng"/>
    <s v="SPMD"/>
  </r>
  <r>
    <s v="L27158-4"/>
    <x v="2"/>
    <s v="Gamma-BHC"/>
    <n v="1.2"/>
    <x v="2"/>
    <s v="ng"/>
    <s v="SPMD"/>
  </r>
  <r>
    <s v="L27158-4"/>
    <x v="2"/>
    <s v="Gamma-Chlordane"/>
    <n v="1.2"/>
    <x v="2"/>
    <s v="ng"/>
    <s v="SPMD"/>
  </r>
  <r>
    <s v="L27158-4"/>
    <x v="2"/>
    <s v="Heptachlor"/>
    <n v="1.2"/>
    <x v="2"/>
    <s v="ng"/>
    <s v="SPMD"/>
  </r>
  <r>
    <s v="L27158-4"/>
    <x v="2"/>
    <s v="Heptachlor Epoxide"/>
    <n v="2.5"/>
    <x v="2"/>
    <s v="ng"/>
    <s v="SPMD"/>
  </r>
  <r>
    <s v="L27158-4"/>
    <x v="2"/>
    <s v="Hexazinone"/>
    <n v="5"/>
    <x v="2"/>
    <s v="ng"/>
    <s v="SPMD"/>
  </r>
  <r>
    <s v="L27158-4"/>
    <x v="2"/>
    <s v="Malathion"/>
    <n v="3.5"/>
    <x v="2"/>
    <s v="ng"/>
    <s v="SPMD"/>
  </r>
  <r>
    <s v="L27158-4"/>
    <x v="2"/>
    <s v="Metalaxyl"/>
    <n v="2"/>
    <x v="2"/>
    <s v="ng"/>
    <s v="SPMD"/>
  </r>
  <r>
    <s v="L27158-4"/>
    <x v="2"/>
    <s v="Methoxychlor"/>
    <n v="1.2"/>
    <x v="2"/>
    <s v="ng"/>
    <s v="SPMD"/>
  </r>
  <r>
    <s v="L27158-4"/>
    <x v="2"/>
    <s v="Metolachlor"/>
    <n v="2.5"/>
    <x v="2"/>
    <s v="ng"/>
    <s v="SPMD"/>
  </r>
  <r>
    <s v="L27158-4"/>
    <x v="2"/>
    <s v="Metribuzin"/>
    <n v="2"/>
    <x v="2"/>
    <s v="ng"/>
    <s v="SPMD"/>
  </r>
  <r>
    <s v="L27158-4"/>
    <x v="2"/>
    <s v="Mevinphos"/>
    <n v="5"/>
    <x v="2"/>
    <s v="ng"/>
    <s v="SPMD"/>
  </r>
  <r>
    <s v="L27158-4"/>
    <x v="2"/>
    <s v="Mirex"/>
    <n v="2.5"/>
    <x v="2"/>
    <s v="ng"/>
    <s v="SPMD"/>
  </r>
  <r>
    <s v="L27158-4"/>
    <x v="2"/>
    <s v="Molinate"/>
    <n v="3"/>
    <x v="2"/>
    <s v="ng"/>
    <s v="SPMD"/>
  </r>
  <r>
    <s v="L27158-4"/>
    <x v="2"/>
    <s v="Norflurazon"/>
    <n v="5"/>
    <x v="2"/>
    <s v="ng"/>
    <s v="SPMD"/>
  </r>
  <r>
    <s v="L27158-4"/>
    <x v="2"/>
    <s v="Parathion Ethyl"/>
    <n v="2.5"/>
    <x v="2"/>
    <s v="ng"/>
    <s v="SPMD"/>
  </r>
  <r>
    <s v="L27158-4"/>
    <x v="2"/>
    <s v="Pendimethalin"/>
    <n v="15"/>
    <x v="2"/>
    <s v="ng"/>
    <s v="SPMD"/>
  </r>
  <r>
    <s v="L27158-4"/>
    <x v="2"/>
    <s v="Permethrin"/>
    <n v="3"/>
    <x v="2"/>
    <s v="ng"/>
    <s v="SPMD"/>
  </r>
  <r>
    <s v="L27158-4"/>
    <x v="2"/>
    <s v="Prometon"/>
    <n v="9"/>
    <x v="2"/>
    <s v="ng"/>
    <s v="SPMD"/>
  </r>
  <r>
    <s v="L27158-4"/>
    <x v="2"/>
    <s v="Prometryn"/>
    <n v="2"/>
    <x v="2"/>
    <s v="ng"/>
    <s v="SPMD"/>
  </r>
  <r>
    <s v="L27158-4"/>
    <x v="2"/>
    <s v="Simazine"/>
    <n v="5"/>
    <x v="2"/>
    <s v="ng"/>
    <s v="SPMD"/>
  </r>
  <r>
    <s v="L27158-4"/>
    <x v="2"/>
    <s v="Terbufos"/>
    <n v="1"/>
    <x v="2"/>
    <s v="ng"/>
    <s v="SPMD"/>
  </r>
  <r>
    <s v="L27158-4"/>
    <x v="2"/>
    <s v="Terbuthylazine"/>
    <n v="4.2"/>
    <x v="2"/>
    <s v="ng"/>
    <s v="SPMD"/>
  </r>
  <r>
    <s v="L27158-4"/>
    <x v="2"/>
    <s v="Toxaphene"/>
    <n v="62"/>
    <x v="2"/>
    <s v="ng"/>
    <s v="SPMD"/>
  </r>
  <r>
    <s v="L27158-4"/>
    <x v="2"/>
    <s v="Trifluralin"/>
    <n v="2"/>
    <x v="2"/>
    <s v="ng"/>
    <s v="SPMD"/>
  </r>
  <r>
    <s v="L27158-5"/>
    <x v="3"/>
    <s v="Acetochlor"/>
    <n v="2.5"/>
    <x v="2"/>
    <s v="ng"/>
    <s v="SPMD"/>
  </r>
  <r>
    <s v="L27158-5"/>
    <x v="3"/>
    <s v="Alachlor"/>
    <n v="2.5"/>
    <x v="2"/>
    <s v="ng"/>
    <s v="SPMD"/>
  </r>
  <r>
    <s v="L27158-5"/>
    <x v="3"/>
    <s v="Aldrin"/>
    <n v="2.5"/>
    <x v="2"/>
    <s v="ng"/>
    <s v="SPMD"/>
  </r>
  <r>
    <s v="L27158-5"/>
    <x v="3"/>
    <s v="Alpha-BHC"/>
    <n v="1.2"/>
    <x v="2"/>
    <s v="ng"/>
    <s v="SPMD"/>
  </r>
  <r>
    <s v="L27158-5"/>
    <x v="3"/>
    <s v="Ametryn"/>
    <n v="3.2"/>
    <x v="2"/>
    <s v="ng"/>
    <s v="SPMD"/>
  </r>
  <r>
    <s v="L27158-5"/>
    <x v="3"/>
    <s v="Atrazine"/>
    <n v="2.5"/>
    <x v="2"/>
    <s v="ng"/>
    <s v="SPMD"/>
  </r>
  <r>
    <s v="L27158-5"/>
    <x v="3"/>
    <s v="Atrazine Desethyl"/>
    <n v="15"/>
    <x v="2"/>
    <s v="ng"/>
    <s v="SPMD"/>
  </r>
  <r>
    <s v="L27158-5"/>
    <x v="3"/>
    <s v="Beta-BHC"/>
    <n v="1.2"/>
    <x v="2"/>
    <s v="ng"/>
    <s v="SPMD"/>
  </r>
  <r>
    <s v="L27158-5"/>
    <x v="3"/>
    <s v="Bromacil"/>
    <n v="5"/>
    <x v="2"/>
    <s v="ng"/>
    <s v="SPMD"/>
  </r>
  <r>
    <s v="L27158-5"/>
    <x v="3"/>
    <s v="Carbophenothion"/>
    <n v="3.8"/>
    <x v="2"/>
    <s v="ng"/>
    <s v="SPMD"/>
  </r>
  <r>
    <s v="L27158-5"/>
    <x v="3"/>
    <s v="Chlorothalonil"/>
    <n v="5"/>
    <x v="2"/>
    <s v="ng"/>
    <s v="SPMD"/>
  </r>
  <r>
    <s v="L27158-5"/>
    <x v="3"/>
    <s v="Chlorpyrifos Methyl"/>
    <n v="1"/>
    <x v="2"/>
    <s v="ng"/>
    <s v="SPMD"/>
  </r>
  <r>
    <s v="L27158-5"/>
    <x v="3"/>
    <s v="Cyanazine"/>
    <n v="5"/>
    <x v="2"/>
    <s v="ng"/>
    <s v="SPMD"/>
  </r>
  <r>
    <s v="L27158-5"/>
    <x v="3"/>
    <s v="Cypermethrin"/>
    <n v="6.2"/>
    <x v="2"/>
    <s v="ng"/>
    <s v="SPMD"/>
  </r>
  <r>
    <s v="L27158-5"/>
    <x v="3"/>
    <s v="DDT-p,p'"/>
    <n v="3"/>
    <x v="2"/>
    <s v="ng"/>
    <s v="SPMD"/>
  </r>
  <r>
    <s v="L27158-5"/>
    <x v="3"/>
    <s v="Delta-BHC"/>
    <n v="0.82"/>
    <x v="2"/>
    <s v="ng"/>
    <s v="SPMD"/>
  </r>
  <r>
    <s v="L27158-5"/>
    <x v="3"/>
    <s v="Diazinon"/>
    <n v="1.2"/>
    <x v="2"/>
    <s v="ng"/>
    <s v="SPMD"/>
  </r>
  <r>
    <s v="L27158-5"/>
    <x v="3"/>
    <s v="Dicofol"/>
    <n v="5"/>
    <x v="2"/>
    <s v="ng"/>
    <s v="SPMD"/>
  </r>
  <r>
    <s v="L27158-5"/>
    <x v="3"/>
    <s v="Disulfoton"/>
    <n v="3.2"/>
    <x v="2"/>
    <s v="ng"/>
    <s v="SPMD"/>
  </r>
  <r>
    <s v="L27158-5"/>
    <x v="3"/>
    <s v="Endosulfan I"/>
    <n v="5"/>
    <x v="2"/>
    <s v="ng"/>
    <s v="SPMD"/>
  </r>
  <r>
    <s v="L27158-5"/>
    <x v="3"/>
    <s v="Endosulfan II"/>
    <n v="5"/>
    <x v="2"/>
    <s v="ng"/>
    <s v="SPMD"/>
  </r>
  <r>
    <s v="L27158-5"/>
    <x v="3"/>
    <s v="Endosulfan Sulfate"/>
    <n v="2.5"/>
    <x v="2"/>
    <s v="ng"/>
    <s v="SPMD"/>
  </r>
  <r>
    <s v="L27158-5"/>
    <x v="3"/>
    <s v="Endrin"/>
    <n v="5"/>
    <x v="2"/>
    <s v="ng"/>
    <s v="SPMD"/>
  </r>
  <r>
    <s v="L27158-5"/>
    <x v="3"/>
    <s v="Endrin Aldehyde"/>
    <n v="10"/>
    <x v="2"/>
    <s v="ng"/>
    <s v="SPMD"/>
  </r>
  <r>
    <s v="L27158-5"/>
    <x v="3"/>
    <s v="Endrin Ketone"/>
    <n v="10"/>
    <x v="2"/>
    <s v="ng"/>
    <s v="SPMD"/>
  </r>
  <r>
    <s v="L27158-5"/>
    <x v="3"/>
    <s v="Ethoprop"/>
    <n v="1"/>
    <x v="2"/>
    <s v="ng"/>
    <s v="SPMD"/>
  </r>
  <r>
    <s v="L27158-5"/>
    <x v="3"/>
    <s v="Fenamiphos"/>
    <n v="2.5"/>
    <x v="2"/>
    <s v="ng"/>
    <s v="SPMD"/>
  </r>
  <r>
    <s v="L27158-5"/>
    <x v="3"/>
    <s v="Fipronil"/>
    <n v="2.5"/>
    <x v="2"/>
    <s v="ng"/>
    <s v="SPMD"/>
  </r>
  <r>
    <s v="L27158-5"/>
    <x v="3"/>
    <s v="Fipronil Sulfide"/>
    <n v="15"/>
    <x v="2"/>
    <s v="ng"/>
    <s v="SPMD"/>
  </r>
  <r>
    <s v="L27158-5"/>
    <x v="3"/>
    <s v="Fipronil Sulfone"/>
    <n v="15"/>
    <x v="2"/>
    <s v="ng"/>
    <s v="SPMD"/>
  </r>
  <r>
    <s v="L27158-5"/>
    <x v="3"/>
    <s v="Fonofos"/>
    <n v="2"/>
    <x v="2"/>
    <s v="ng"/>
    <s v="SPMD"/>
  </r>
  <r>
    <s v="L27158-5"/>
    <x v="3"/>
    <s v="Gamma-BHC"/>
    <n v="1.2"/>
    <x v="2"/>
    <s v="ng"/>
    <s v="SPMD"/>
  </r>
  <r>
    <s v="L27158-5"/>
    <x v="3"/>
    <s v="Heptachlor"/>
    <n v="1.2"/>
    <x v="2"/>
    <s v="ng"/>
    <s v="SPMD"/>
  </r>
  <r>
    <s v="L27158-5"/>
    <x v="3"/>
    <s v="Heptachlor Epoxide"/>
    <n v="2.5"/>
    <x v="2"/>
    <s v="ng"/>
    <s v="SPMD"/>
  </r>
  <r>
    <s v="L27158-5"/>
    <x v="3"/>
    <s v="Hexazinone"/>
    <n v="5"/>
    <x v="2"/>
    <s v="ng"/>
    <s v="SPMD"/>
  </r>
  <r>
    <s v="L27158-5"/>
    <x v="3"/>
    <s v="Malathion"/>
    <n v="3.5"/>
    <x v="2"/>
    <s v="ng"/>
    <s v="SPMD"/>
  </r>
  <r>
    <s v="L27158-5"/>
    <x v="3"/>
    <s v="Metalaxyl"/>
    <n v="2"/>
    <x v="2"/>
    <s v="ng"/>
    <s v="SPMD"/>
  </r>
  <r>
    <s v="L27158-5"/>
    <x v="3"/>
    <s v="Methoxychlor"/>
    <n v="1.2"/>
    <x v="2"/>
    <s v="ng"/>
    <s v="SPMD"/>
  </r>
  <r>
    <s v="L27158-5"/>
    <x v="3"/>
    <s v="Metolachlor"/>
    <n v="2.5"/>
    <x v="2"/>
    <s v="ng"/>
    <s v="SPMD"/>
  </r>
  <r>
    <s v="L27158-5"/>
    <x v="3"/>
    <s v="Metribuzin"/>
    <n v="2"/>
    <x v="2"/>
    <s v="ng"/>
    <s v="SPMD"/>
  </r>
  <r>
    <s v="L27158-5"/>
    <x v="3"/>
    <s v="Mevinphos"/>
    <n v="5"/>
    <x v="2"/>
    <s v="ng"/>
    <s v="SPMD"/>
  </r>
  <r>
    <s v="L27158-5"/>
    <x v="3"/>
    <s v="Mirex"/>
    <n v="2.5"/>
    <x v="2"/>
    <s v="ng"/>
    <s v="SPMD"/>
  </r>
  <r>
    <s v="L27158-5"/>
    <x v="3"/>
    <s v="Molinate"/>
    <n v="3"/>
    <x v="2"/>
    <s v="ng"/>
    <s v="SPMD"/>
  </r>
  <r>
    <s v="L27158-5"/>
    <x v="3"/>
    <s v="Norflurazon"/>
    <n v="5"/>
    <x v="2"/>
    <s v="ng"/>
    <s v="SPMD"/>
  </r>
  <r>
    <s v="L27158-5"/>
    <x v="3"/>
    <s v="Parathion Ethyl"/>
    <n v="2.5"/>
    <x v="2"/>
    <s v="ng"/>
    <s v="SPMD"/>
  </r>
  <r>
    <s v="L27158-5"/>
    <x v="3"/>
    <s v="Permethrin"/>
    <n v="3"/>
    <x v="2"/>
    <s v="ng"/>
    <s v="SPMD"/>
  </r>
  <r>
    <s v="L27158-5"/>
    <x v="3"/>
    <s v="Prometon"/>
    <n v="9"/>
    <x v="2"/>
    <s v="ng"/>
    <s v="SPMD"/>
  </r>
  <r>
    <s v="L27158-5"/>
    <x v="3"/>
    <s v="Prometryn"/>
    <n v="2"/>
    <x v="2"/>
    <s v="ng"/>
    <s v="SPMD"/>
  </r>
  <r>
    <s v="L27158-5"/>
    <x v="3"/>
    <s v="Simazine"/>
    <n v="5"/>
    <x v="2"/>
    <s v="ng"/>
    <s v="SPMD"/>
  </r>
  <r>
    <s v="L27158-5"/>
    <x v="3"/>
    <s v="Terbufos"/>
    <n v="1"/>
    <x v="2"/>
    <s v="ng"/>
    <s v="SPMD"/>
  </r>
  <r>
    <s v="L27158-5"/>
    <x v="3"/>
    <s v="Terbuthylazine"/>
    <n v="4.2"/>
    <x v="2"/>
    <s v="ng"/>
    <s v="SPMD"/>
  </r>
  <r>
    <s v="L27158-6"/>
    <x v="4"/>
    <s v="Acetochlor"/>
    <n v="2.5"/>
    <x v="2"/>
    <s v="ng"/>
    <s v="SPMD"/>
  </r>
  <r>
    <s v="L27158-6"/>
    <x v="4"/>
    <s v="Alachlor"/>
    <n v="2.5"/>
    <x v="2"/>
    <s v="ng"/>
    <s v="SPMD"/>
  </r>
  <r>
    <s v="L27158-6"/>
    <x v="4"/>
    <s v="Aldrin"/>
    <n v="2.5"/>
    <x v="2"/>
    <s v="ng"/>
    <s v="SPMD"/>
  </r>
  <r>
    <s v="L27158-6"/>
    <x v="4"/>
    <s v="Alpha-BHC"/>
    <n v="1.2"/>
    <x v="2"/>
    <s v="ng"/>
    <s v="SPMD"/>
  </r>
  <r>
    <s v="L27158-6"/>
    <x v="4"/>
    <s v="Alpha-Chlordane"/>
    <n v="1.2"/>
    <x v="2"/>
    <s v="ng"/>
    <s v="SPMD"/>
  </r>
  <r>
    <s v="L27158-6"/>
    <x v="4"/>
    <s v="Ametryn"/>
    <n v="3.2"/>
    <x v="2"/>
    <s v="ng"/>
    <s v="SPMD"/>
  </r>
  <r>
    <s v="L27158-6"/>
    <x v="4"/>
    <s v="Atrazine"/>
    <n v="2.5"/>
    <x v="2"/>
    <s v="ng"/>
    <s v="SPMD"/>
  </r>
  <r>
    <s v="L27158-6"/>
    <x v="4"/>
    <s v="Atrazine Desethyl"/>
    <n v="15"/>
    <x v="2"/>
    <s v="ng"/>
    <s v="SPMD"/>
  </r>
  <r>
    <s v="L27158-6"/>
    <x v="4"/>
    <s v="Beta-BHC"/>
    <n v="1.2"/>
    <x v="2"/>
    <s v="ng"/>
    <s v="SPMD"/>
  </r>
  <r>
    <s v="L27158-6"/>
    <x v="4"/>
    <s v="Bromacil"/>
    <n v="5"/>
    <x v="2"/>
    <s v="ng"/>
    <s v="SPMD"/>
  </r>
  <r>
    <s v="L27158-6"/>
    <x v="4"/>
    <s v="Carbophenothion"/>
    <n v="3.8"/>
    <x v="2"/>
    <s v="ng"/>
    <s v="SPMD"/>
  </r>
  <r>
    <s v="L27158-6"/>
    <x v="4"/>
    <s v="Chlordane"/>
    <n v="12"/>
    <x v="2"/>
    <s v="ng"/>
    <s v="SPMD"/>
  </r>
  <r>
    <s v="L27158-6"/>
    <x v="4"/>
    <s v="Chlorothalonil"/>
    <n v="5"/>
    <x v="2"/>
    <s v="ng"/>
    <s v="SPMD"/>
  </r>
  <r>
    <s v="L27158-6"/>
    <x v="4"/>
    <s v="Chlorpyrifos Ethyl"/>
    <n v="2.5"/>
    <x v="2"/>
    <s v="ng"/>
    <s v="SPMD"/>
  </r>
  <r>
    <s v="L27158-6"/>
    <x v="4"/>
    <s v="Chlorpyrifos Methyl"/>
    <n v="1"/>
    <x v="2"/>
    <s v="ng"/>
    <s v="SPMD"/>
  </r>
  <r>
    <s v="L27158-6"/>
    <x v="4"/>
    <s v="Cyanazine"/>
    <n v="5"/>
    <x v="2"/>
    <s v="ng"/>
    <s v="SPMD"/>
  </r>
  <r>
    <s v="L27158-6"/>
    <x v="4"/>
    <s v="Cypermethrin"/>
    <n v="6.2"/>
    <x v="2"/>
    <s v="ng"/>
    <s v="SPMD"/>
  </r>
  <r>
    <s v="L27158-6"/>
    <x v="4"/>
    <s v="DDD-p,p'"/>
    <n v="1.2"/>
    <x v="2"/>
    <s v="ng"/>
    <s v="SPMD"/>
  </r>
  <r>
    <s v="L27158-6"/>
    <x v="4"/>
    <s v="DDE-p,p'"/>
    <n v="0.82"/>
    <x v="2"/>
    <s v="ng"/>
    <s v="SPMD"/>
  </r>
  <r>
    <s v="L27158-6"/>
    <x v="4"/>
    <s v="DDT-p,p'"/>
    <n v="3"/>
    <x v="2"/>
    <s v="ng"/>
    <s v="SPMD"/>
  </r>
  <r>
    <s v="L27158-6"/>
    <x v="4"/>
    <s v="Delta-BHC"/>
    <n v="0.82"/>
    <x v="2"/>
    <s v="ng"/>
    <s v="SPMD"/>
  </r>
  <r>
    <s v="L27158-6"/>
    <x v="4"/>
    <s v="Diazinon"/>
    <n v="1.2"/>
    <x v="2"/>
    <s v="ng"/>
    <s v="SPMD"/>
  </r>
  <r>
    <s v="L27158-6"/>
    <x v="4"/>
    <s v="Dicofol"/>
    <n v="5"/>
    <x v="2"/>
    <s v="ng"/>
    <s v="SPMD"/>
  </r>
  <r>
    <s v="L27158-6"/>
    <x v="4"/>
    <s v="Dieldrin"/>
    <n v="5"/>
    <x v="2"/>
    <s v="ng"/>
    <s v="SPMD"/>
  </r>
  <r>
    <s v="L27158-6"/>
    <x v="4"/>
    <s v="Disulfoton"/>
    <n v="3.2"/>
    <x v="2"/>
    <s v="ng"/>
    <s v="SPMD"/>
  </r>
  <r>
    <s v="L27158-6"/>
    <x v="4"/>
    <s v="Endosulfan I"/>
    <n v="5"/>
    <x v="2"/>
    <s v="ng"/>
    <s v="SPMD"/>
  </r>
  <r>
    <s v="L27158-6"/>
    <x v="4"/>
    <s v="Endosulfan II"/>
    <n v="5"/>
    <x v="2"/>
    <s v="ng"/>
    <s v="SPMD"/>
  </r>
  <r>
    <s v="L27158-6"/>
    <x v="4"/>
    <s v="Endosulfan Sulfate"/>
    <n v="2.5"/>
    <x v="2"/>
    <s v="ng"/>
    <s v="SPMD"/>
  </r>
  <r>
    <s v="L27158-6"/>
    <x v="4"/>
    <s v="Endrin"/>
    <n v="5"/>
    <x v="2"/>
    <s v="ng"/>
    <s v="SPMD"/>
  </r>
  <r>
    <s v="L27158-6"/>
    <x v="4"/>
    <s v="Endrin Aldehyde"/>
    <n v="10"/>
    <x v="2"/>
    <s v="ng"/>
    <s v="SPMD"/>
  </r>
  <r>
    <s v="L27158-6"/>
    <x v="4"/>
    <s v="Endrin Ketone"/>
    <n v="10"/>
    <x v="2"/>
    <s v="ng"/>
    <s v="SPMD"/>
  </r>
  <r>
    <s v="L27158-6"/>
    <x v="4"/>
    <s v="Ethoprop"/>
    <n v="1"/>
    <x v="2"/>
    <s v="ng"/>
    <s v="SPMD"/>
  </r>
  <r>
    <s v="L27158-6"/>
    <x v="4"/>
    <s v="Fenamiphos"/>
    <n v="2.5"/>
    <x v="2"/>
    <s v="ng"/>
    <s v="SPMD"/>
  </r>
  <r>
    <s v="L27158-6"/>
    <x v="4"/>
    <s v="Fipronil"/>
    <n v="2.5"/>
    <x v="2"/>
    <s v="ng"/>
    <s v="SPMD"/>
  </r>
  <r>
    <s v="L27158-6"/>
    <x v="4"/>
    <s v="Fipronil Sulfide"/>
    <n v="15"/>
    <x v="2"/>
    <s v="ng"/>
    <s v="SPMD"/>
  </r>
  <r>
    <s v="L27158-6"/>
    <x v="4"/>
    <s v="Fipronil Sulfone"/>
    <n v="15"/>
    <x v="2"/>
    <s v="ng"/>
    <s v="SPMD"/>
  </r>
  <r>
    <s v="L27158-6"/>
    <x v="4"/>
    <s v="Fonofos"/>
    <n v="2"/>
    <x v="2"/>
    <s v="ng"/>
    <s v="SPMD"/>
  </r>
  <r>
    <s v="L27158-6"/>
    <x v="4"/>
    <s v="Gamma-BHC"/>
    <n v="1.2"/>
    <x v="2"/>
    <s v="ng"/>
    <s v="SPMD"/>
  </r>
  <r>
    <s v="L27158-6"/>
    <x v="4"/>
    <s v="Gamma-Chlordane"/>
    <n v="1.2"/>
    <x v="2"/>
    <s v="ng"/>
    <s v="SPMD"/>
  </r>
  <r>
    <s v="L27158-6"/>
    <x v="4"/>
    <s v="Heptachlor"/>
    <n v="1.2"/>
    <x v="2"/>
    <s v="ng"/>
    <s v="SPMD"/>
  </r>
  <r>
    <s v="L27158-6"/>
    <x v="4"/>
    <s v="Heptachlor Epoxide"/>
    <n v="2.5"/>
    <x v="2"/>
    <s v="ng"/>
    <s v="SPMD"/>
  </r>
  <r>
    <s v="L27158-6"/>
    <x v="4"/>
    <s v="Hexazinone"/>
    <n v="5"/>
    <x v="2"/>
    <s v="ng"/>
    <s v="SPMD"/>
  </r>
  <r>
    <s v="L27158-6"/>
    <x v="4"/>
    <s v="Malathion"/>
    <n v="3.5"/>
    <x v="2"/>
    <s v="ng"/>
    <s v="SPMD"/>
  </r>
  <r>
    <s v="L27158-6"/>
    <x v="4"/>
    <s v="Metalaxyl"/>
    <n v="2"/>
    <x v="2"/>
    <s v="ng"/>
    <s v="SPMD"/>
  </r>
  <r>
    <s v="L27158-6"/>
    <x v="4"/>
    <s v="Methoxychlor"/>
    <n v="1.2"/>
    <x v="2"/>
    <s v="ng"/>
    <s v="SPMD"/>
  </r>
  <r>
    <s v="L27158-6"/>
    <x v="4"/>
    <s v="Metolachlor"/>
    <n v="2.5"/>
    <x v="2"/>
    <s v="ng"/>
    <s v="SPMD"/>
  </r>
  <r>
    <s v="L27158-6"/>
    <x v="4"/>
    <s v="Metribuzin"/>
    <n v="2"/>
    <x v="2"/>
    <s v="ng"/>
    <s v="SPMD"/>
  </r>
  <r>
    <s v="L27158-6"/>
    <x v="4"/>
    <s v="Mevinphos"/>
    <n v="5"/>
    <x v="2"/>
    <s v="ng"/>
    <s v="SPMD"/>
  </r>
  <r>
    <s v="L27158-6"/>
    <x v="4"/>
    <s v="Mirex"/>
    <n v="2.5"/>
    <x v="2"/>
    <s v="ng"/>
    <s v="SPMD"/>
  </r>
  <r>
    <s v="L27158-6"/>
    <x v="4"/>
    <s v="Molinate"/>
    <n v="3"/>
    <x v="2"/>
    <s v="ng"/>
    <s v="SPMD"/>
  </r>
  <r>
    <s v="L27158-6"/>
    <x v="4"/>
    <s v="Norflurazon"/>
    <n v="5"/>
    <x v="2"/>
    <s v="ng"/>
    <s v="SPMD"/>
  </r>
  <r>
    <s v="L27158-6"/>
    <x v="4"/>
    <s v="Parathion Ethyl"/>
    <n v="2.5"/>
    <x v="2"/>
    <s v="ng"/>
    <s v="SPMD"/>
  </r>
  <r>
    <s v="L27158-6"/>
    <x v="4"/>
    <s v="Pendimethalin"/>
    <n v="15"/>
    <x v="2"/>
    <s v="ng"/>
    <s v="SPMD"/>
  </r>
  <r>
    <s v="L27158-6"/>
    <x v="4"/>
    <s v="Permethrin"/>
    <n v="3"/>
    <x v="2"/>
    <s v="ng"/>
    <s v="SPMD"/>
  </r>
  <r>
    <s v="L27158-6"/>
    <x v="4"/>
    <s v="Prometon"/>
    <n v="9"/>
    <x v="2"/>
    <s v="ng"/>
    <s v="SPMD"/>
  </r>
  <r>
    <s v="L27158-6"/>
    <x v="4"/>
    <s v="Prometryn"/>
    <n v="2"/>
    <x v="2"/>
    <s v="ng"/>
    <s v="SPMD"/>
  </r>
  <r>
    <s v="L27158-6"/>
    <x v="4"/>
    <s v="Simazine"/>
    <n v="5"/>
    <x v="2"/>
    <s v="ng"/>
    <s v="SPMD"/>
  </r>
  <r>
    <s v="L27158-6"/>
    <x v="4"/>
    <s v="Terbufos"/>
    <n v="1"/>
    <x v="2"/>
    <s v="ng"/>
    <s v="SPMD"/>
  </r>
  <r>
    <s v="L27158-6"/>
    <x v="4"/>
    <s v="Terbuthylazine"/>
    <n v="4.2"/>
    <x v="2"/>
    <s v="ng"/>
    <s v="SPMD"/>
  </r>
  <r>
    <s v="L27158-6"/>
    <x v="4"/>
    <s v="Toxaphene"/>
    <n v="62"/>
    <x v="2"/>
    <s v="ng"/>
    <s v="SPMD"/>
  </r>
  <r>
    <s v="L27158-6"/>
    <x v="4"/>
    <s v="Trifluralin"/>
    <n v="2"/>
    <x v="2"/>
    <s v="ng"/>
    <s v="SPMD"/>
  </r>
  <r>
    <s v="L27158-2"/>
    <x v="0"/>
    <s v="Azinphos Methyl"/>
    <n v="22"/>
    <x v="3"/>
    <s v="ng"/>
    <s v="SPMD"/>
  </r>
  <r>
    <s v="L27158-2"/>
    <x v="0"/>
    <s v="Butylate"/>
    <n v="4"/>
    <x v="3"/>
    <s v="ng"/>
    <s v="SPMD"/>
  </r>
  <r>
    <s v="L27158-2"/>
    <x v="0"/>
    <s v="Demeton"/>
    <n v="20"/>
    <x v="3"/>
    <s v="ng"/>
    <s v="SPMD"/>
  </r>
  <r>
    <s v="L27158-2"/>
    <x v="0"/>
    <s v="EPTC"/>
    <n v="12"/>
    <x v="3"/>
    <s v="ng"/>
    <s v="SPMD"/>
  </r>
  <r>
    <s v="L27158-2"/>
    <x v="0"/>
    <s v="Ethion"/>
    <n v="15"/>
    <x v="3"/>
    <s v="ng"/>
    <s v="SPMD"/>
  </r>
  <r>
    <s v="L27158-2"/>
    <x v="0"/>
    <s v="Parathion Methyl"/>
    <n v="2.5"/>
    <x v="3"/>
    <s v="ng"/>
    <s v="SPMD"/>
  </r>
  <r>
    <s v="L27158-2"/>
    <x v="0"/>
    <s v="Phorate"/>
    <n v="2.5"/>
    <x v="3"/>
    <s v="ng"/>
    <s v="SPMD"/>
  </r>
  <r>
    <s v="L27158-3"/>
    <x v="1"/>
    <s v="Azinphos Methyl"/>
    <n v="22"/>
    <x v="3"/>
    <s v="ng"/>
    <s v="SPMD"/>
  </r>
  <r>
    <s v="L27158-3"/>
    <x v="1"/>
    <s v="Butylate"/>
    <n v="4"/>
    <x v="3"/>
    <s v="ng"/>
    <s v="SPMD"/>
  </r>
  <r>
    <s v="L27158-3"/>
    <x v="1"/>
    <s v="Demeton"/>
    <n v="20"/>
    <x v="3"/>
    <s v="ng"/>
    <s v="SPMD"/>
  </r>
  <r>
    <s v="L27158-3"/>
    <x v="1"/>
    <s v="EPTC"/>
    <n v="12"/>
    <x v="3"/>
    <s v="ng"/>
    <s v="SPMD"/>
  </r>
  <r>
    <s v="L27158-3"/>
    <x v="1"/>
    <s v="Ethion"/>
    <n v="15"/>
    <x v="3"/>
    <s v="ng"/>
    <s v="SPMD"/>
  </r>
  <r>
    <s v="L27158-3"/>
    <x v="1"/>
    <s v="Parathion Methyl"/>
    <n v="2.5"/>
    <x v="3"/>
    <s v="ng"/>
    <s v="SPMD"/>
  </r>
  <r>
    <s v="L27158-3"/>
    <x v="1"/>
    <s v="Phorate"/>
    <n v="2.5"/>
    <x v="3"/>
    <s v="ng"/>
    <s v="SPMD"/>
  </r>
  <r>
    <s v="L27158-4"/>
    <x v="2"/>
    <s v="Azinphos Methyl"/>
    <n v="22"/>
    <x v="3"/>
    <s v="ng"/>
    <s v="SPMD"/>
  </r>
  <r>
    <s v="L27158-4"/>
    <x v="2"/>
    <s v="Butylate"/>
    <n v="4"/>
    <x v="3"/>
    <s v="ng"/>
    <s v="SPMD"/>
  </r>
  <r>
    <s v="L27158-4"/>
    <x v="2"/>
    <s v="Demeton"/>
    <n v="20"/>
    <x v="3"/>
    <s v="ng"/>
    <s v="SPMD"/>
  </r>
  <r>
    <s v="L27158-4"/>
    <x v="2"/>
    <s v="EPTC"/>
    <n v="12"/>
    <x v="3"/>
    <s v="ng"/>
    <s v="SPMD"/>
  </r>
  <r>
    <s v="L27158-4"/>
    <x v="2"/>
    <s v="Ethion"/>
    <n v="15"/>
    <x v="3"/>
    <s v="ng"/>
    <s v="SPMD"/>
  </r>
  <r>
    <s v="L27158-4"/>
    <x v="2"/>
    <s v="Parathion Methyl"/>
    <n v="2.5"/>
    <x v="3"/>
    <s v="ng"/>
    <s v="SPMD"/>
  </r>
  <r>
    <s v="L27158-4"/>
    <x v="2"/>
    <s v="Phorate"/>
    <n v="2.5"/>
    <x v="3"/>
    <s v="ng"/>
    <s v="SPMD"/>
  </r>
  <r>
    <s v="L27158-5"/>
    <x v="3"/>
    <s v="Azinphos Methyl"/>
    <n v="22"/>
    <x v="3"/>
    <s v="ng"/>
    <s v="SPMD"/>
  </r>
  <r>
    <s v="L27158-5"/>
    <x v="3"/>
    <s v="Butylate"/>
    <n v="4"/>
    <x v="3"/>
    <s v="ng"/>
    <s v="SPMD"/>
  </r>
  <r>
    <s v="L27158-5"/>
    <x v="3"/>
    <s v="Demeton"/>
    <n v="20"/>
    <x v="3"/>
    <s v="ng"/>
    <s v="SPMD"/>
  </r>
  <r>
    <s v="L27158-5"/>
    <x v="3"/>
    <s v="EPTC"/>
    <n v="12"/>
    <x v="3"/>
    <s v="ng"/>
    <s v="SPMD"/>
  </r>
  <r>
    <s v="L27158-5"/>
    <x v="3"/>
    <s v="Ethion"/>
    <n v="15"/>
    <x v="3"/>
    <s v="ng"/>
    <s v="SPMD"/>
  </r>
  <r>
    <s v="L27158-5"/>
    <x v="3"/>
    <s v="Parathion Methyl"/>
    <n v="2.5"/>
    <x v="3"/>
    <s v="ng"/>
    <s v="SPMD"/>
  </r>
  <r>
    <s v="L27158-5"/>
    <x v="3"/>
    <s v="Phorate"/>
    <n v="2.5"/>
    <x v="3"/>
    <s v="ng"/>
    <s v="SPMD"/>
  </r>
  <r>
    <s v="L27158-6"/>
    <x v="4"/>
    <s v="Azinphos Methyl"/>
    <n v="22"/>
    <x v="3"/>
    <s v="ng"/>
    <s v="SPMD"/>
  </r>
  <r>
    <s v="L27158-6"/>
    <x v="4"/>
    <s v="Butylate"/>
    <n v="4"/>
    <x v="3"/>
    <s v="ng"/>
    <s v="SPMD"/>
  </r>
  <r>
    <s v="L27158-6"/>
    <x v="4"/>
    <s v="Demeton"/>
    <n v="20"/>
    <x v="3"/>
    <s v="ng"/>
    <s v="SPMD"/>
  </r>
  <r>
    <s v="L27158-6"/>
    <x v="4"/>
    <s v="EPTC"/>
    <n v="12"/>
    <x v="3"/>
    <s v="ng"/>
    <s v="SPMD"/>
  </r>
  <r>
    <s v="L27158-6"/>
    <x v="4"/>
    <s v="Ethion"/>
    <n v="15"/>
    <x v="3"/>
    <s v="ng"/>
    <s v="SPMD"/>
  </r>
  <r>
    <s v="L27158-6"/>
    <x v="4"/>
    <s v="Parathion Methyl"/>
    <n v="2.5"/>
    <x v="3"/>
    <s v="ng"/>
    <s v="SPMD"/>
  </r>
  <r>
    <s v="L27158-6"/>
    <x v="4"/>
    <s v="Phorate"/>
    <n v="2.5"/>
    <x v="3"/>
    <s v="ng"/>
    <s v="SPMD"/>
  </r>
  <r>
    <s v="L27158-2"/>
    <x v="0"/>
    <s v="2,4-D"/>
    <n v="6.2"/>
    <x v="4"/>
    <s v="ng"/>
    <s v="SPMD"/>
  </r>
  <r>
    <s v="L27158-2"/>
    <x v="0"/>
    <s v="Bentazon"/>
    <n v="2.5"/>
    <x v="4"/>
    <s v="ng"/>
    <s v="SPMD"/>
  </r>
  <r>
    <s v="L27158-2"/>
    <x v="0"/>
    <s v="MCPP"/>
    <n v="6.2"/>
    <x v="4"/>
    <s v="ng"/>
    <s v="SPMD"/>
  </r>
  <r>
    <s v="L27158-2"/>
    <x v="0"/>
    <s v="Triclopyr"/>
    <n v="12"/>
    <x v="4"/>
    <s v="ng"/>
    <s v="SPMD"/>
  </r>
  <r>
    <s v="L27158-2"/>
    <x v="0"/>
    <s v="3-Hydroxycarbofuran"/>
    <n v="12"/>
    <x v="5"/>
    <s v="ng"/>
    <s v="SPMD"/>
  </r>
  <r>
    <s v="L27158-2"/>
    <x v="0"/>
    <s v="Acetaminophen"/>
    <n v="25"/>
    <x v="5"/>
    <s v="ng"/>
    <s v="SPMD"/>
  </r>
  <r>
    <s v="L27158-2"/>
    <x v="0"/>
    <s v="Aldicarb"/>
    <n v="120"/>
    <x v="5"/>
    <s v="ng"/>
    <s v="SPMD"/>
  </r>
  <r>
    <s v="L27158-2"/>
    <x v="0"/>
    <s v="Aldicarb Sulfone"/>
    <n v="12"/>
    <x v="5"/>
    <s v="ng"/>
    <s v="SPMD"/>
  </r>
  <r>
    <s v="L27158-2"/>
    <x v="0"/>
    <s v="Aldicarb Sulfoxide"/>
    <n v="12"/>
    <x v="5"/>
    <s v="ng"/>
    <s v="SPMD"/>
  </r>
  <r>
    <s v="L27158-2"/>
    <x v="0"/>
    <s v="Carbamazepine"/>
    <n v="1.2"/>
    <x v="5"/>
    <s v="ng"/>
    <s v="SPMD"/>
  </r>
  <r>
    <s v="L27158-2"/>
    <x v="0"/>
    <s v="Carbaryl"/>
    <n v="12"/>
    <x v="5"/>
    <s v="ng"/>
    <s v="SPMD"/>
  </r>
  <r>
    <s v="L27158-2"/>
    <x v="0"/>
    <s v="Carbofuran"/>
    <n v="12"/>
    <x v="5"/>
    <s v="ng"/>
    <s v="SPMD"/>
  </r>
  <r>
    <s v="L27158-2"/>
    <x v="0"/>
    <s v="Diuron"/>
    <n v="2.5"/>
    <x v="5"/>
    <s v="ng"/>
    <s v="SPMD"/>
  </r>
  <r>
    <s v="L27158-2"/>
    <x v="0"/>
    <s v="Fenuron"/>
    <n v="25"/>
    <x v="5"/>
    <s v="ng"/>
    <s v="SPMD"/>
  </r>
  <r>
    <s v="L27158-2"/>
    <x v="0"/>
    <s v="Fluridone"/>
    <n v="1.2"/>
    <x v="5"/>
    <s v="ng"/>
    <s v="SPMD"/>
  </r>
  <r>
    <s v="L27158-2"/>
    <x v="0"/>
    <s v="Imidacloprid"/>
    <n v="2.5"/>
    <x v="5"/>
    <s v="ng"/>
    <s v="SPMD"/>
  </r>
  <r>
    <s v="L27158-2"/>
    <x v="0"/>
    <s v="Linuron"/>
    <n v="12"/>
    <x v="5"/>
    <s v="ng"/>
    <s v="SPMD"/>
  </r>
  <r>
    <s v="L27158-2"/>
    <x v="0"/>
    <s v="Methiocarb"/>
    <n v="12"/>
    <x v="5"/>
    <s v="ng"/>
    <s v="SPMD"/>
  </r>
  <r>
    <s v="L27158-2"/>
    <x v="0"/>
    <s v="Methomyl"/>
    <n v="12"/>
    <x v="5"/>
    <s v="ng"/>
    <s v="SPMD"/>
  </r>
  <r>
    <s v="L27158-2"/>
    <x v="0"/>
    <s v="Oxamyl"/>
    <n v="25"/>
    <x v="5"/>
    <s v="ng"/>
    <s v="SPMD"/>
  </r>
  <r>
    <s v="L27158-2"/>
    <x v="0"/>
    <s v="Primidone"/>
    <n v="12"/>
    <x v="5"/>
    <s v="ng"/>
    <s v="SPMD"/>
  </r>
  <r>
    <s v="L27158-2"/>
    <x v="0"/>
    <s v="Propoxur"/>
    <n v="12"/>
    <x v="5"/>
    <s v="ng"/>
    <s v="SPMD"/>
  </r>
  <r>
    <s v="L27158-3"/>
    <x v="1"/>
    <s v="2,4-D"/>
    <n v="6.2"/>
    <x v="5"/>
    <s v="ng"/>
    <s v="SPMD"/>
  </r>
  <r>
    <s v="L27158-3"/>
    <x v="1"/>
    <s v="3-Hydroxycarbofuran"/>
    <n v="12"/>
    <x v="5"/>
    <s v="ng"/>
    <s v="SPMD"/>
  </r>
  <r>
    <s v="L27158-3"/>
    <x v="1"/>
    <s v="Acetaminophen"/>
    <n v="25"/>
    <x v="5"/>
    <s v="ng"/>
    <s v="SPMD"/>
  </r>
  <r>
    <s v="L27158-3"/>
    <x v="1"/>
    <s v="Aldicarb"/>
    <n v="120"/>
    <x v="5"/>
    <s v="ng"/>
    <s v="SPMD"/>
  </r>
  <r>
    <s v="L27158-3"/>
    <x v="1"/>
    <s v="Aldicarb Sulfone"/>
    <n v="12"/>
    <x v="5"/>
    <s v="ng"/>
    <s v="SPMD"/>
  </r>
  <r>
    <s v="L27158-3"/>
    <x v="1"/>
    <s v="Aldicarb Sulfoxide"/>
    <n v="12"/>
    <x v="5"/>
    <s v="ng"/>
    <s v="SPMD"/>
  </r>
  <r>
    <s v="L27158-3"/>
    <x v="1"/>
    <s v="Bentazon"/>
    <n v="2.5"/>
    <x v="5"/>
    <s v="ng"/>
    <s v="SPMD"/>
  </r>
  <r>
    <s v="L27158-3"/>
    <x v="1"/>
    <s v="Carbamazepine"/>
    <n v="1.2"/>
    <x v="5"/>
    <s v="ng"/>
    <s v="SPMD"/>
  </r>
  <r>
    <s v="L27158-3"/>
    <x v="1"/>
    <s v="Carbaryl"/>
    <n v="12"/>
    <x v="5"/>
    <s v="ng"/>
    <s v="SPMD"/>
  </r>
  <r>
    <s v="L27158-3"/>
    <x v="1"/>
    <s v="Carbofuran"/>
    <n v="12"/>
    <x v="5"/>
    <s v="ng"/>
    <s v="SPMD"/>
  </r>
  <r>
    <s v="L27158-3"/>
    <x v="1"/>
    <s v="Diuron"/>
    <n v="2.5"/>
    <x v="5"/>
    <s v="ng"/>
    <s v="SPMD"/>
  </r>
  <r>
    <s v="L27158-3"/>
    <x v="1"/>
    <s v="Fenuron"/>
    <n v="25"/>
    <x v="5"/>
    <s v="ng"/>
    <s v="SPMD"/>
  </r>
  <r>
    <s v="L27158-3"/>
    <x v="1"/>
    <s v="Fluridone"/>
    <n v="1.2"/>
    <x v="5"/>
    <s v="ng"/>
    <s v="SPMD"/>
  </r>
  <r>
    <s v="L27158-3"/>
    <x v="1"/>
    <s v="Imidacloprid"/>
    <n v="2.5"/>
    <x v="5"/>
    <s v="ng"/>
    <s v="SPMD"/>
  </r>
  <r>
    <s v="L27158-3"/>
    <x v="1"/>
    <s v="Linuron"/>
    <n v="12"/>
    <x v="5"/>
    <s v="ng"/>
    <s v="SPMD"/>
  </r>
  <r>
    <s v="L27158-3"/>
    <x v="1"/>
    <s v="MCPP"/>
    <n v="6.2"/>
    <x v="5"/>
    <s v="ng"/>
    <s v="SPMD"/>
  </r>
  <r>
    <s v="L27158-3"/>
    <x v="1"/>
    <s v="Methiocarb"/>
    <n v="12"/>
    <x v="5"/>
    <s v="ng"/>
    <s v="SPMD"/>
  </r>
  <r>
    <s v="L27158-3"/>
    <x v="1"/>
    <s v="Methomyl"/>
    <n v="12"/>
    <x v="5"/>
    <s v="ng"/>
    <s v="SPMD"/>
  </r>
  <r>
    <s v="L27158-3"/>
    <x v="1"/>
    <s v="Oxamyl"/>
    <n v="25"/>
    <x v="5"/>
    <s v="ng"/>
    <s v="SPMD"/>
  </r>
  <r>
    <s v="L27158-3"/>
    <x v="1"/>
    <s v="Primidone"/>
    <n v="12"/>
    <x v="5"/>
    <s v="ng"/>
    <s v="SPMD"/>
  </r>
  <r>
    <s v="L27158-3"/>
    <x v="1"/>
    <s v="Propoxur"/>
    <n v="12"/>
    <x v="5"/>
    <s v="ng"/>
    <s v="SPMD"/>
  </r>
  <r>
    <s v="L27158-3"/>
    <x v="1"/>
    <s v="Sucralose"/>
    <n v="0.22"/>
    <x v="5"/>
    <s v="ng"/>
    <s v="SPMD"/>
  </r>
  <r>
    <s v="L27158-3"/>
    <x v="1"/>
    <s v="Triclopyr"/>
    <n v="12"/>
    <x v="5"/>
    <s v="ng"/>
    <s v="SPMD"/>
  </r>
  <r>
    <s v="L27158-4"/>
    <x v="2"/>
    <s v="2,4-D"/>
    <n v="6.2"/>
    <x v="5"/>
    <s v="ng"/>
    <s v="SPMD"/>
  </r>
  <r>
    <s v="L27158-4"/>
    <x v="2"/>
    <s v="3-Hydroxycarbofuran"/>
    <n v="12"/>
    <x v="5"/>
    <s v="ng"/>
    <s v="SPMD"/>
  </r>
  <r>
    <s v="L27158-4"/>
    <x v="2"/>
    <s v="Acetaminophen"/>
    <n v="25"/>
    <x v="5"/>
    <s v="ng"/>
    <s v="SPMD"/>
  </r>
  <r>
    <s v="L27158-4"/>
    <x v="2"/>
    <s v="Aldicarb"/>
    <n v="120"/>
    <x v="5"/>
    <s v="ng"/>
    <s v="SPMD"/>
  </r>
  <r>
    <s v="L27158-4"/>
    <x v="2"/>
    <s v="Aldicarb Sulfone"/>
    <n v="12"/>
    <x v="5"/>
    <s v="ng"/>
    <s v="SPMD"/>
  </r>
  <r>
    <s v="L27158-4"/>
    <x v="2"/>
    <s v="Aldicarb Sulfoxide"/>
    <n v="12"/>
    <x v="5"/>
    <s v="ng"/>
    <s v="SPMD"/>
  </r>
  <r>
    <s v="L27158-4"/>
    <x v="2"/>
    <s v="Bentazon"/>
    <n v="2.5"/>
    <x v="5"/>
    <s v="ng"/>
    <s v="SPMD"/>
  </r>
  <r>
    <s v="L27158-4"/>
    <x v="2"/>
    <s v="Carbamazepine"/>
    <n v="1.2"/>
    <x v="5"/>
    <s v="ng"/>
    <s v="SPMD"/>
  </r>
  <r>
    <s v="L27158-4"/>
    <x v="2"/>
    <s v="Carbaryl"/>
    <n v="12"/>
    <x v="5"/>
    <s v="ng"/>
    <s v="SPMD"/>
  </r>
  <r>
    <s v="L27158-4"/>
    <x v="2"/>
    <s v="Carbofuran"/>
    <n v="12"/>
    <x v="5"/>
    <s v="ng"/>
    <s v="SPMD"/>
  </r>
  <r>
    <s v="L27158-4"/>
    <x v="2"/>
    <s v="Diuron"/>
    <n v="2.5"/>
    <x v="5"/>
    <s v="ng"/>
    <s v="SPMD"/>
  </r>
  <r>
    <s v="L27158-4"/>
    <x v="2"/>
    <s v="Fenuron"/>
    <n v="25"/>
    <x v="5"/>
    <s v="ng"/>
    <s v="SPMD"/>
  </r>
  <r>
    <s v="L27158-4"/>
    <x v="2"/>
    <s v="Fluridone"/>
    <n v="1.2"/>
    <x v="5"/>
    <s v="ng"/>
    <s v="SPMD"/>
  </r>
  <r>
    <s v="L27158-4"/>
    <x v="2"/>
    <s v="Imidacloprid"/>
    <n v="2.5"/>
    <x v="5"/>
    <s v="ng"/>
    <s v="SPMD"/>
  </r>
  <r>
    <s v="L27158-4"/>
    <x v="2"/>
    <s v="Linuron"/>
    <n v="12"/>
    <x v="5"/>
    <s v="ng"/>
    <s v="SPMD"/>
  </r>
  <r>
    <s v="L27158-4"/>
    <x v="2"/>
    <s v="MCPP"/>
    <n v="6.2"/>
    <x v="5"/>
    <s v="ng"/>
    <s v="SPMD"/>
  </r>
  <r>
    <s v="L27158-4"/>
    <x v="2"/>
    <s v="Methiocarb"/>
    <n v="12"/>
    <x v="5"/>
    <s v="ng"/>
    <s v="SPMD"/>
  </r>
  <r>
    <s v="L27158-4"/>
    <x v="2"/>
    <s v="Methomyl"/>
    <n v="12"/>
    <x v="5"/>
    <s v="ng"/>
    <s v="SPMD"/>
  </r>
  <r>
    <s v="L27158-4"/>
    <x v="2"/>
    <s v="Oxamyl"/>
    <n v="25"/>
    <x v="5"/>
    <s v="ng"/>
    <s v="SPMD"/>
  </r>
  <r>
    <s v="L27158-4"/>
    <x v="2"/>
    <s v="Primidone"/>
    <n v="12"/>
    <x v="5"/>
    <s v="ng"/>
    <s v="SPMD"/>
  </r>
  <r>
    <s v="L27158-4"/>
    <x v="2"/>
    <s v="Propoxur"/>
    <n v="12"/>
    <x v="5"/>
    <s v="ng"/>
    <s v="SPMD"/>
  </r>
  <r>
    <s v="L27158-4"/>
    <x v="2"/>
    <s v="Sucralose"/>
    <n v="0.22"/>
    <x v="5"/>
    <s v="ng"/>
    <s v="SPMD"/>
  </r>
  <r>
    <s v="L27158-4"/>
    <x v="2"/>
    <s v="Triclopyr"/>
    <n v="12"/>
    <x v="5"/>
    <s v="ng"/>
    <s v="SPMD"/>
  </r>
  <r>
    <s v="L27158-5"/>
    <x v="3"/>
    <s v="2,4-D"/>
    <n v="6.2"/>
    <x v="5"/>
    <s v="ng"/>
    <s v="SPMD"/>
  </r>
  <r>
    <s v="L27158-5"/>
    <x v="3"/>
    <s v="3-Hydroxycarbofuran"/>
    <n v="12"/>
    <x v="5"/>
    <s v="ng"/>
    <s v="SPMD"/>
  </r>
  <r>
    <s v="L27158-5"/>
    <x v="3"/>
    <s v="Acetaminophen"/>
    <n v="25"/>
    <x v="5"/>
    <s v="ng"/>
    <s v="SPMD"/>
  </r>
  <r>
    <s v="L27158-5"/>
    <x v="3"/>
    <s v="Aldicarb"/>
    <n v="120"/>
    <x v="5"/>
    <s v="ng"/>
    <s v="SPMD"/>
  </r>
  <r>
    <s v="L27158-5"/>
    <x v="3"/>
    <s v="Aldicarb Sulfone"/>
    <n v="12"/>
    <x v="5"/>
    <s v="ng"/>
    <s v="SPMD"/>
  </r>
  <r>
    <s v="L27158-5"/>
    <x v="3"/>
    <s v="Aldicarb Sulfoxide"/>
    <n v="12"/>
    <x v="5"/>
    <s v="ng"/>
    <s v="SPMD"/>
  </r>
  <r>
    <s v="L27158-5"/>
    <x v="3"/>
    <s v="Bentazon"/>
    <n v="2.5"/>
    <x v="5"/>
    <s v="ng"/>
    <s v="SPMD"/>
  </r>
  <r>
    <s v="L27158-5"/>
    <x v="3"/>
    <s v="Carbamazepine"/>
    <n v="1.2"/>
    <x v="5"/>
    <s v="ng"/>
    <s v="SPMD"/>
  </r>
  <r>
    <s v="L27158-5"/>
    <x v="3"/>
    <s v="Carbaryl"/>
    <n v="12"/>
    <x v="5"/>
    <s v="ng"/>
    <s v="SPMD"/>
  </r>
  <r>
    <s v="L27158-5"/>
    <x v="3"/>
    <s v="Carbofuran"/>
    <n v="12"/>
    <x v="5"/>
    <s v="ng"/>
    <s v="SPMD"/>
  </r>
  <r>
    <s v="L27158-5"/>
    <x v="3"/>
    <s v="Diuron"/>
    <n v="2.5"/>
    <x v="5"/>
    <s v="ng"/>
    <s v="SPMD"/>
  </r>
  <r>
    <s v="L27158-5"/>
    <x v="3"/>
    <s v="Fenuron"/>
    <n v="25"/>
    <x v="5"/>
    <s v="ng"/>
    <s v="SPMD"/>
  </r>
  <r>
    <s v="L27158-5"/>
    <x v="3"/>
    <s v="Fluridone"/>
    <n v="1.2"/>
    <x v="5"/>
    <s v="ng"/>
    <s v="SPMD"/>
  </r>
  <r>
    <s v="L27158-5"/>
    <x v="3"/>
    <s v="Imidacloprid"/>
    <n v="2.5"/>
    <x v="5"/>
    <s v="ng"/>
    <s v="SPMD"/>
  </r>
  <r>
    <s v="L27158-5"/>
    <x v="3"/>
    <s v="Linuron"/>
    <n v="12"/>
    <x v="5"/>
    <s v="ng"/>
    <s v="SPMD"/>
  </r>
  <r>
    <s v="L27158-5"/>
    <x v="3"/>
    <s v="MCPP"/>
    <n v="6.2"/>
    <x v="5"/>
    <s v="ng"/>
    <s v="SPMD"/>
  </r>
  <r>
    <s v="L27158-5"/>
    <x v="3"/>
    <s v="Methiocarb"/>
    <n v="12"/>
    <x v="5"/>
    <s v="ng"/>
    <s v="SPMD"/>
  </r>
  <r>
    <s v="L27158-5"/>
    <x v="3"/>
    <s v="Methomyl"/>
    <n v="12"/>
    <x v="5"/>
    <s v="ng"/>
    <s v="SPMD"/>
  </r>
  <r>
    <s v="L27158-5"/>
    <x v="3"/>
    <s v="Oxamyl"/>
    <n v="25"/>
    <x v="5"/>
    <s v="ng"/>
    <s v="SPMD"/>
  </r>
  <r>
    <s v="L27158-5"/>
    <x v="3"/>
    <s v="Primidone"/>
    <n v="12"/>
    <x v="5"/>
    <s v="ng"/>
    <s v="SPMD"/>
  </r>
  <r>
    <s v="L27158-5"/>
    <x v="3"/>
    <s v="Propoxur"/>
    <n v="12"/>
    <x v="5"/>
    <s v="ng"/>
    <s v="SPMD"/>
  </r>
  <r>
    <s v="L27158-5"/>
    <x v="3"/>
    <s v="Sucralose"/>
    <n v="0.22"/>
    <x v="5"/>
    <s v="ng"/>
    <s v="SPMD"/>
  </r>
  <r>
    <s v="L27158-5"/>
    <x v="3"/>
    <s v="Triclopyr"/>
    <n v="12"/>
    <x v="5"/>
    <s v="ng"/>
    <s v="SPMD"/>
  </r>
  <r>
    <s v="L27158-6"/>
    <x v="4"/>
    <s v="2,4-D"/>
    <n v="6.2"/>
    <x v="5"/>
    <s v="ng"/>
    <s v="SPMD"/>
  </r>
  <r>
    <s v="L27158-6"/>
    <x v="4"/>
    <s v="3-Hydroxycarbofuran"/>
    <n v="12"/>
    <x v="5"/>
    <s v="ng"/>
    <s v="SPMD"/>
  </r>
  <r>
    <s v="L27158-6"/>
    <x v="4"/>
    <s v="Acetaminophen"/>
    <n v="25"/>
    <x v="5"/>
    <s v="ng"/>
    <s v="SPMD"/>
  </r>
  <r>
    <s v="L27158-6"/>
    <x v="4"/>
    <s v="Aldicarb"/>
    <n v="120"/>
    <x v="5"/>
    <s v="ng"/>
    <s v="SPMD"/>
  </r>
  <r>
    <s v="L27158-6"/>
    <x v="4"/>
    <s v="Aldicarb Sulfone"/>
    <n v="12"/>
    <x v="5"/>
    <s v="ng"/>
    <s v="SPMD"/>
  </r>
  <r>
    <s v="L27158-6"/>
    <x v="4"/>
    <s v="Aldicarb Sulfoxide"/>
    <n v="12"/>
    <x v="5"/>
    <s v="ng"/>
    <s v="SPMD"/>
  </r>
  <r>
    <s v="L27158-6"/>
    <x v="4"/>
    <s v="Bentazon"/>
    <n v="2.5"/>
    <x v="5"/>
    <s v="ng"/>
    <s v="SPMD"/>
  </r>
  <r>
    <s v="L27158-6"/>
    <x v="4"/>
    <s v="Carbamazepine"/>
    <n v="1.2"/>
    <x v="5"/>
    <s v="ng"/>
    <s v="SPMD"/>
  </r>
  <r>
    <s v="L27158-6"/>
    <x v="4"/>
    <s v="Carbaryl"/>
    <n v="12"/>
    <x v="5"/>
    <s v="ng"/>
    <s v="SPMD"/>
  </r>
  <r>
    <s v="L27158-6"/>
    <x v="4"/>
    <s v="Carbofuran"/>
    <n v="12"/>
    <x v="5"/>
    <s v="ng"/>
    <s v="SPMD"/>
  </r>
  <r>
    <s v="L27158-6"/>
    <x v="4"/>
    <s v="Diuron"/>
    <n v="2.5"/>
    <x v="5"/>
    <s v="ng"/>
    <s v="SPMD"/>
  </r>
  <r>
    <s v="L27158-6"/>
    <x v="4"/>
    <s v="Fenuron"/>
    <n v="25"/>
    <x v="5"/>
    <s v="ng"/>
    <s v="SPMD"/>
  </r>
  <r>
    <s v="L27158-6"/>
    <x v="4"/>
    <s v="Fluridone"/>
    <n v="1.2"/>
    <x v="5"/>
    <s v="ng"/>
    <s v="SPMD"/>
  </r>
  <r>
    <s v="L27158-6"/>
    <x v="4"/>
    <s v="Imidacloprid"/>
    <n v="2.5"/>
    <x v="5"/>
    <s v="ng"/>
    <s v="SPMD"/>
  </r>
  <r>
    <s v="L27158-6"/>
    <x v="4"/>
    <s v="Linuron"/>
    <n v="12"/>
    <x v="5"/>
    <s v="ng"/>
    <s v="SPMD"/>
  </r>
  <r>
    <s v="L27158-6"/>
    <x v="4"/>
    <s v="MCPP"/>
    <n v="6.2"/>
    <x v="5"/>
    <s v="ng"/>
    <s v="SPMD"/>
  </r>
  <r>
    <s v="L27158-6"/>
    <x v="4"/>
    <s v="Methiocarb"/>
    <n v="12"/>
    <x v="5"/>
    <s v="ng"/>
    <s v="SPMD"/>
  </r>
  <r>
    <s v="L27158-6"/>
    <x v="4"/>
    <s v="Methomyl"/>
    <n v="12"/>
    <x v="5"/>
    <s v="ng"/>
    <s v="SPMD"/>
  </r>
  <r>
    <s v="L27158-6"/>
    <x v="4"/>
    <s v="Oxamyl"/>
    <n v="25"/>
    <x v="5"/>
    <s v="ng"/>
    <s v="SPMD"/>
  </r>
  <r>
    <s v="L27158-6"/>
    <x v="4"/>
    <s v="Primidone"/>
    <n v="12"/>
    <x v="5"/>
    <s v="ng"/>
    <s v="SPMD"/>
  </r>
  <r>
    <s v="L27158-6"/>
    <x v="4"/>
    <s v="Propoxur"/>
    <n v="12"/>
    <x v="5"/>
    <s v="ng"/>
    <s v="SPMD"/>
  </r>
  <r>
    <s v="L27158-6"/>
    <x v="4"/>
    <s v="Sucralose"/>
    <n v="0.22"/>
    <x v="5"/>
    <s v="ng"/>
    <s v="SPMD"/>
  </r>
  <r>
    <s v="L27158-6"/>
    <x v="4"/>
    <s v="Triclopyr"/>
    <n v="12"/>
    <x v="5"/>
    <s v="ng"/>
    <s v="SPMD"/>
  </r>
  <r>
    <s v="L27158-3"/>
    <x v="1"/>
    <s v="Chlorpyrifos Ethyl"/>
    <n v="15"/>
    <x v="6"/>
    <s v="ng"/>
    <s v="SPMD"/>
  </r>
  <r>
    <s v="L27158-3"/>
    <x v="1"/>
    <s v="DDE-p,p'"/>
    <n v="4.3"/>
    <x v="6"/>
    <s v="ng"/>
    <s v="SPMD"/>
  </r>
  <r>
    <s v="L27158-3"/>
    <x v="1"/>
    <s v="Metolachlor"/>
    <n v="11"/>
    <x v="6"/>
    <s v="ng"/>
    <s v="SPMD"/>
  </r>
  <r>
    <s v="L27158-3"/>
    <x v="1"/>
    <s v="Trifluralin"/>
    <n v="22"/>
    <x v="6"/>
    <s v="ng"/>
    <s v="SPMD"/>
  </r>
  <r>
    <s v="L27158-5"/>
    <x v="3"/>
    <s v="Chlorpyrifos Ethyl"/>
    <n v="27"/>
    <x v="6"/>
    <s v="ng"/>
    <s v="SPMD"/>
  </r>
  <r>
    <s v="L27158-5"/>
    <x v="3"/>
    <s v="DDE-p,p'"/>
    <n v="8.8000000000000007"/>
    <x v="6"/>
    <s v="ng"/>
    <s v="SPMD"/>
  </r>
  <r>
    <m/>
    <x v="5"/>
    <m/>
    <m/>
    <x v="6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6">
  <r>
    <s v="L27159-1"/>
    <x v="0"/>
    <s v="2,4-D"/>
    <x v="0"/>
    <x v="0"/>
    <s v="ng"/>
    <s v="POCIS"/>
  </r>
  <r>
    <s v="L27159-1"/>
    <x v="0"/>
    <s v="3-Hydroxycarbofuran"/>
    <x v="1"/>
    <x v="1"/>
    <s v="ng"/>
    <s v="POCIS"/>
  </r>
  <r>
    <s v="L27159-1"/>
    <x v="0"/>
    <s v="Acetaminophen"/>
    <x v="2"/>
    <x v="1"/>
    <s v="ng"/>
    <s v="POCIS"/>
  </r>
  <r>
    <s v="L27159-1"/>
    <x v="0"/>
    <s v="Acetochlor"/>
    <x v="3"/>
    <x v="2"/>
    <s v="ng"/>
    <s v="POCIS"/>
  </r>
  <r>
    <s v="L27159-1"/>
    <x v="0"/>
    <s v="Alachlor"/>
    <x v="4"/>
    <x v="3"/>
    <s v="ng"/>
    <s v="POCIS"/>
  </r>
  <r>
    <s v="L27159-1"/>
    <x v="0"/>
    <s v="Aldicarb"/>
    <x v="5"/>
    <x v="1"/>
    <s v="ng"/>
    <s v="POCIS"/>
  </r>
  <r>
    <s v="L27159-1"/>
    <x v="0"/>
    <s v="Aldicarb Sulfone"/>
    <x v="1"/>
    <x v="1"/>
    <s v="ng"/>
    <s v="POCIS"/>
  </r>
  <r>
    <s v="L27159-1"/>
    <x v="0"/>
    <s v="Aldicarb Sulfoxide"/>
    <x v="1"/>
    <x v="1"/>
    <s v="ng"/>
    <s v="POCIS"/>
  </r>
  <r>
    <s v="L27159-1"/>
    <x v="0"/>
    <s v="Ametryn"/>
    <x v="6"/>
    <x v="3"/>
    <s v="ng"/>
    <s v="POCIS"/>
  </r>
  <r>
    <s v="L27159-1"/>
    <x v="0"/>
    <s v="Atrazine"/>
    <x v="7"/>
    <x v="4"/>
    <s v="ng"/>
    <s v="POCIS"/>
  </r>
  <r>
    <s v="L27159-1"/>
    <x v="0"/>
    <s v="Atrazine Desethyl"/>
    <x v="8"/>
    <x v="3"/>
    <s v="ng"/>
    <s v="POCIS"/>
  </r>
  <r>
    <s v="L27159-1"/>
    <x v="0"/>
    <s v="Azinphos Methyl"/>
    <x v="9"/>
    <x v="3"/>
    <s v="ng"/>
    <s v="POCIS"/>
  </r>
  <r>
    <s v="L27159-1"/>
    <x v="0"/>
    <s v="Bentazon"/>
    <x v="4"/>
    <x v="1"/>
    <s v="ng"/>
    <s v="POCIS"/>
  </r>
  <r>
    <s v="L27159-1"/>
    <x v="0"/>
    <s v="Bromacil"/>
    <x v="10"/>
    <x v="2"/>
    <s v="ng"/>
    <s v="POCIS"/>
  </r>
  <r>
    <s v="L27159-1"/>
    <x v="0"/>
    <s v="Butylate"/>
    <x v="11"/>
    <x v="5"/>
    <s v="ng"/>
    <s v="POCIS"/>
  </r>
  <r>
    <s v="L27159-1"/>
    <x v="0"/>
    <s v="Carbamazepine"/>
    <x v="12"/>
    <x v="6"/>
    <s v="ng"/>
    <s v="POCIS"/>
  </r>
  <r>
    <s v="L27159-1"/>
    <x v="0"/>
    <s v="Carbaryl"/>
    <x v="1"/>
    <x v="1"/>
    <s v="ng"/>
    <s v="POCIS"/>
  </r>
  <r>
    <s v="L27159-1"/>
    <x v="0"/>
    <s v="Carbofuran"/>
    <x v="1"/>
    <x v="1"/>
    <s v="ng"/>
    <s v="POCIS"/>
  </r>
  <r>
    <s v="L27159-1"/>
    <x v="0"/>
    <s v="Chlorpyrifos Ethyl"/>
    <x v="4"/>
    <x v="3"/>
    <s v="ng"/>
    <s v="POCIS"/>
  </r>
  <r>
    <s v="L27159-1"/>
    <x v="0"/>
    <s v="Chlorpyrifos Methyl"/>
    <x v="13"/>
    <x v="5"/>
    <s v="ng"/>
    <s v="POCIS"/>
  </r>
  <r>
    <s v="L27159-1"/>
    <x v="0"/>
    <s v="Cyanazine"/>
    <x v="14"/>
    <x v="3"/>
    <s v="ng"/>
    <s v="POCIS"/>
  </r>
  <r>
    <s v="L27159-1"/>
    <x v="0"/>
    <s v="Demeton"/>
    <x v="15"/>
    <x v="3"/>
    <s v="ng"/>
    <s v="POCIS"/>
  </r>
  <r>
    <s v="L27159-1"/>
    <x v="0"/>
    <s v="Diazinon"/>
    <x v="16"/>
    <x v="3"/>
    <s v="ng"/>
    <s v="POCIS"/>
  </r>
  <r>
    <s v="L27159-1"/>
    <x v="0"/>
    <s v="Disulfoton"/>
    <x v="6"/>
    <x v="3"/>
    <s v="ng"/>
    <s v="POCIS"/>
  </r>
  <r>
    <s v="L27159-1"/>
    <x v="0"/>
    <s v="Diuron"/>
    <x v="17"/>
    <x v="6"/>
    <s v="ng"/>
    <s v="POCIS"/>
  </r>
  <r>
    <s v="L27159-1"/>
    <x v="0"/>
    <s v="EPTC"/>
    <x v="1"/>
    <x v="5"/>
    <s v="ng"/>
    <s v="POCIS"/>
  </r>
  <r>
    <s v="L27159-1"/>
    <x v="0"/>
    <s v="Ethion"/>
    <x v="8"/>
    <x v="3"/>
    <s v="ng"/>
    <s v="POCIS"/>
  </r>
  <r>
    <s v="L27159-1"/>
    <x v="0"/>
    <s v="Ethoprop"/>
    <x v="13"/>
    <x v="3"/>
    <s v="ng"/>
    <s v="POCIS"/>
  </r>
  <r>
    <s v="L27159-1"/>
    <x v="0"/>
    <s v="Fenamiphos"/>
    <x v="4"/>
    <x v="3"/>
    <s v="ng"/>
    <s v="POCIS"/>
  </r>
  <r>
    <s v="L27159-1"/>
    <x v="0"/>
    <s v="Fenuron"/>
    <x v="1"/>
    <x v="1"/>
    <s v="ng"/>
    <s v="POCIS"/>
  </r>
  <r>
    <s v="L27159-1"/>
    <x v="0"/>
    <s v="Fipronil"/>
    <x v="18"/>
    <x v="2"/>
    <s v="ng"/>
    <s v="POCIS"/>
  </r>
  <r>
    <s v="L27159-1"/>
    <x v="0"/>
    <s v="Fipronil Sulfide"/>
    <x v="8"/>
    <x v="3"/>
    <s v="ng"/>
    <s v="POCIS"/>
  </r>
  <r>
    <s v="L27159-1"/>
    <x v="0"/>
    <s v="Fipronil Sulfone"/>
    <x v="8"/>
    <x v="3"/>
    <s v="ng"/>
    <s v="POCIS"/>
  </r>
  <r>
    <s v="L27159-1"/>
    <x v="0"/>
    <s v="Fluridone"/>
    <x v="19"/>
    <x v="6"/>
    <s v="ng"/>
    <s v="POCIS"/>
  </r>
  <r>
    <s v="L27159-1"/>
    <x v="0"/>
    <s v="Fonofos"/>
    <x v="20"/>
    <x v="5"/>
    <s v="ng"/>
    <s v="POCIS"/>
  </r>
  <r>
    <s v="L27159-1"/>
    <x v="0"/>
    <s v="Glyphosate"/>
    <x v="21"/>
    <x v="1"/>
    <s v="ng"/>
    <s v="POCIS"/>
  </r>
  <r>
    <s v="L27159-1"/>
    <x v="0"/>
    <s v="Hexazinone"/>
    <x v="14"/>
    <x v="3"/>
    <s v="ng"/>
    <s v="POCIS"/>
  </r>
  <r>
    <s v="L27159-1"/>
    <x v="0"/>
    <s v="Imidacloprid"/>
    <x v="22"/>
    <x v="6"/>
    <s v="ng"/>
    <s v="POCIS"/>
  </r>
  <r>
    <s v="L27159-1"/>
    <x v="0"/>
    <s v="Linuron"/>
    <x v="1"/>
    <x v="1"/>
    <s v="ng"/>
    <s v="POCIS"/>
  </r>
  <r>
    <s v="L27159-1"/>
    <x v="0"/>
    <s v="MCPP"/>
    <x v="23"/>
    <x v="1"/>
    <s v="ng"/>
    <s v="POCIS"/>
  </r>
  <r>
    <s v="L27159-1"/>
    <x v="0"/>
    <s v="Malathion"/>
    <x v="24"/>
    <x v="3"/>
    <s v="ng"/>
    <s v="POCIS"/>
  </r>
  <r>
    <s v="L27159-1"/>
    <x v="0"/>
    <s v="Metalaxyl"/>
    <x v="25"/>
    <x v="4"/>
    <s v="ng"/>
    <s v="POCIS"/>
  </r>
  <r>
    <s v="L27159-1"/>
    <x v="0"/>
    <s v="Methiocarb"/>
    <x v="1"/>
    <x v="1"/>
    <s v="ng"/>
    <s v="POCIS"/>
  </r>
  <r>
    <s v="L27159-1"/>
    <x v="0"/>
    <s v="Methomyl"/>
    <x v="1"/>
    <x v="1"/>
    <s v="ng"/>
    <s v="POCIS"/>
  </r>
  <r>
    <s v="L27159-1"/>
    <x v="0"/>
    <s v="Metolachlor"/>
    <x v="26"/>
    <x v="4"/>
    <s v="ng"/>
    <s v="POCIS"/>
  </r>
  <r>
    <s v="L27159-1"/>
    <x v="0"/>
    <s v="Metribuzin"/>
    <x v="20"/>
    <x v="3"/>
    <s v="ng"/>
    <s v="POCIS"/>
  </r>
  <r>
    <s v="L27159-1"/>
    <x v="0"/>
    <s v="Mevinphos"/>
    <x v="14"/>
    <x v="5"/>
    <s v="ng"/>
    <s v="POCIS"/>
  </r>
  <r>
    <s v="L27159-1"/>
    <x v="0"/>
    <s v="Molinate"/>
    <x v="27"/>
    <x v="5"/>
    <s v="ng"/>
    <s v="POCIS"/>
  </r>
  <r>
    <s v="L27159-1"/>
    <x v="0"/>
    <s v="Norflurazon"/>
    <x v="14"/>
    <x v="3"/>
    <s v="ng"/>
    <s v="POCIS"/>
  </r>
  <r>
    <s v="L27159-1"/>
    <x v="0"/>
    <s v="Oxamyl"/>
    <x v="2"/>
    <x v="1"/>
    <s v="ng"/>
    <s v="POCIS"/>
  </r>
  <r>
    <s v="L27159-1"/>
    <x v="0"/>
    <s v="Parathion Ethyl"/>
    <x v="4"/>
    <x v="3"/>
    <s v="ng"/>
    <s v="POCIS"/>
  </r>
  <r>
    <s v="L27159-1"/>
    <x v="0"/>
    <s v="Parathion Methyl"/>
    <x v="4"/>
    <x v="5"/>
    <s v="ng"/>
    <s v="POCIS"/>
  </r>
  <r>
    <s v="L27159-1"/>
    <x v="0"/>
    <s v="Pendimethalin"/>
    <x v="8"/>
    <x v="3"/>
    <s v="ng"/>
    <s v="POCIS"/>
  </r>
  <r>
    <s v="L27159-1"/>
    <x v="0"/>
    <s v="Phorate"/>
    <x v="4"/>
    <x v="5"/>
    <s v="ng"/>
    <s v="POCIS"/>
  </r>
  <r>
    <s v="L27159-1"/>
    <x v="0"/>
    <s v="Primidone"/>
    <x v="1"/>
    <x v="1"/>
    <s v="ng"/>
    <s v="POCIS"/>
  </r>
  <r>
    <s v="L27159-1"/>
    <x v="0"/>
    <s v="Prometon"/>
    <x v="28"/>
    <x v="2"/>
    <s v="ng"/>
    <s v="POCIS"/>
  </r>
  <r>
    <s v="L27159-1"/>
    <x v="0"/>
    <s v="Prometryn"/>
    <x v="20"/>
    <x v="3"/>
    <s v="ng"/>
    <s v="POCIS"/>
  </r>
  <r>
    <s v="L27159-1"/>
    <x v="0"/>
    <s v="Propoxur"/>
    <x v="1"/>
    <x v="1"/>
    <s v="ng"/>
    <s v="POCIS"/>
  </r>
  <r>
    <s v="L27159-1"/>
    <x v="0"/>
    <s v="Simazine"/>
    <x v="29"/>
    <x v="2"/>
    <s v="ng"/>
    <s v="POCIS"/>
  </r>
  <r>
    <s v="L27159-1"/>
    <x v="0"/>
    <s v="Sucralose"/>
    <x v="7"/>
    <x v="6"/>
    <s v="ng"/>
    <s v="POCIS"/>
  </r>
  <r>
    <s v="L27159-1"/>
    <x v="0"/>
    <s v="Terbufos"/>
    <x v="13"/>
    <x v="5"/>
    <s v="ng"/>
    <s v="POCIS"/>
  </r>
  <r>
    <s v="L27159-1"/>
    <x v="0"/>
    <s v="Terbuthylazine"/>
    <x v="30"/>
    <x v="3"/>
    <s v="ng"/>
    <s v="POCIS"/>
  </r>
  <r>
    <s v="L27159-1"/>
    <x v="0"/>
    <s v="Triclopyr"/>
    <x v="1"/>
    <x v="1"/>
    <s v="ng"/>
    <s v="POCIS"/>
  </r>
  <r>
    <s v="L27159-2"/>
    <x v="1"/>
    <s v="2,4-D"/>
    <x v="4"/>
    <x v="1"/>
    <s v="ng"/>
    <s v="POCIS"/>
  </r>
  <r>
    <s v="L27159-2"/>
    <x v="1"/>
    <s v="3-Hydroxycarbofuran"/>
    <x v="1"/>
    <x v="1"/>
    <s v="ng"/>
    <s v="POCIS"/>
  </r>
  <r>
    <s v="L27159-2"/>
    <x v="1"/>
    <s v="Acetaminophen"/>
    <x v="2"/>
    <x v="1"/>
    <s v="ng"/>
    <s v="POCIS"/>
  </r>
  <r>
    <s v="L27159-2"/>
    <x v="1"/>
    <s v="Acetochlor"/>
    <x v="10"/>
    <x v="7"/>
    <s v="ng"/>
    <s v="POCIS"/>
  </r>
  <r>
    <s v="L27159-2"/>
    <x v="1"/>
    <s v="Alachlor"/>
    <x v="4"/>
    <x v="8"/>
    <s v="ng"/>
    <s v="POCIS"/>
  </r>
  <r>
    <s v="L27159-2"/>
    <x v="1"/>
    <s v="Aldicarb"/>
    <x v="5"/>
    <x v="1"/>
    <s v="ng"/>
    <s v="POCIS"/>
  </r>
  <r>
    <s v="L27159-2"/>
    <x v="1"/>
    <s v="Aldicarb Sulfone"/>
    <x v="1"/>
    <x v="1"/>
    <s v="ng"/>
    <s v="POCIS"/>
  </r>
  <r>
    <s v="L27159-2"/>
    <x v="1"/>
    <s v="Aldicarb Sulfoxide"/>
    <x v="1"/>
    <x v="1"/>
    <s v="ng"/>
    <s v="POCIS"/>
  </r>
  <r>
    <s v="L27159-2"/>
    <x v="1"/>
    <s v="Ametryn"/>
    <x v="6"/>
    <x v="8"/>
    <s v="ng"/>
    <s v="POCIS"/>
  </r>
  <r>
    <s v="L27159-2"/>
    <x v="1"/>
    <s v="Atrazine"/>
    <x v="31"/>
    <x v="7"/>
    <s v="ng"/>
    <s v="POCIS"/>
  </r>
  <r>
    <s v="L27159-2"/>
    <x v="1"/>
    <s v="Atrazine Desethyl"/>
    <x v="8"/>
    <x v="8"/>
    <s v="ng"/>
    <s v="POCIS"/>
  </r>
  <r>
    <s v="L27159-2"/>
    <x v="1"/>
    <s v="Azinphos Methyl"/>
    <x v="9"/>
    <x v="3"/>
    <s v="ng"/>
    <s v="POCIS"/>
  </r>
  <r>
    <s v="L27159-2"/>
    <x v="1"/>
    <s v="Bentazon"/>
    <x v="4"/>
    <x v="1"/>
    <s v="ng"/>
    <s v="POCIS"/>
  </r>
  <r>
    <s v="L27159-2"/>
    <x v="1"/>
    <s v="Bromacil"/>
    <x v="29"/>
    <x v="9"/>
    <s v="ng"/>
    <s v="POCIS"/>
  </r>
  <r>
    <s v="L27159-2"/>
    <x v="1"/>
    <s v="Butylate"/>
    <x v="11"/>
    <x v="8"/>
    <s v="ng"/>
    <s v="POCIS"/>
  </r>
  <r>
    <s v="L27159-2"/>
    <x v="1"/>
    <s v="Carbamazepine"/>
    <x v="32"/>
    <x v="6"/>
    <s v="ng"/>
    <s v="POCIS"/>
  </r>
  <r>
    <s v="L27159-2"/>
    <x v="1"/>
    <s v="Carbaryl"/>
    <x v="1"/>
    <x v="1"/>
    <s v="ng"/>
    <s v="POCIS"/>
  </r>
  <r>
    <s v="L27159-2"/>
    <x v="1"/>
    <s v="Carbofuran"/>
    <x v="1"/>
    <x v="1"/>
    <s v="ng"/>
    <s v="POCIS"/>
  </r>
  <r>
    <s v="L27159-2"/>
    <x v="1"/>
    <s v="Chlorpyrifos Ethyl"/>
    <x v="4"/>
    <x v="3"/>
    <s v="ng"/>
    <s v="POCIS"/>
  </r>
  <r>
    <s v="L27159-2"/>
    <x v="1"/>
    <s v="Chlorpyrifos Methyl"/>
    <x v="13"/>
    <x v="5"/>
    <s v="ng"/>
    <s v="POCIS"/>
  </r>
  <r>
    <s v="L27159-2"/>
    <x v="1"/>
    <s v="Cyanazine"/>
    <x v="14"/>
    <x v="8"/>
    <s v="ng"/>
    <s v="POCIS"/>
  </r>
  <r>
    <s v="L27159-2"/>
    <x v="1"/>
    <s v="Demeton"/>
    <x v="15"/>
    <x v="3"/>
    <s v="ng"/>
    <s v="POCIS"/>
  </r>
  <r>
    <s v="L27159-2"/>
    <x v="1"/>
    <s v="Diazinon"/>
    <x v="16"/>
    <x v="3"/>
    <s v="ng"/>
    <s v="POCIS"/>
  </r>
  <r>
    <s v="L27159-2"/>
    <x v="1"/>
    <s v="Disulfoton"/>
    <x v="6"/>
    <x v="3"/>
    <s v="ng"/>
    <s v="POCIS"/>
  </r>
  <r>
    <s v="L27159-2"/>
    <x v="1"/>
    <s v="Diuron"/>
    <x v="17"/>
    <x v="6"/>
    <s v="ng"/>
    <s v="POCIS"/>
  </r>
  <r>
    <s v="L27159-2"/>
    <x v="1"/>
    <s v="EPTC"/>
    <x v="1"/>
    <x v="8"/>
    <s v="ng"/>
    <s v="POCIS"/>
  </r>
  <r>
    <s v="L27159-2"/>
    <x v="1"/>
    <s v="Ethion"/>
    <x v="8"/>
    <x v="3"/>
    <s v="ng"/>
    <s v="POCIS"/>
  </r>
  <r>
    <s v="L27159-2"/>
    <x v="1"/>
    <s v="Ethoprop"/>
    <x v="13"/>
    <x v="3"/>
    <s v="ng"/>
    <s v="POCIS"/>
  </r>
  <r>
    <s v="L27159-2"/>
    <x v="1"/>
    <s v="Fenamiphos"/>
    <x v="4"/>
    <x v="3"/>
    <s v="ng"/>
    <s v="POCIS"/>
  </r>
  <r>
    <s v="L27159-2"/>
    <x v="1"/>
    <s v="Fenuron"/>
    <x v="1"/>
    <x v="1"/>
    <s v="ng"/>
    <s v="POCIS"/>
  </r>
  <r>
    <s v="L27159-2"/>
    <x v="1"/>
    <s v="Fipronil"/>
    <x v="4"/>
    <x v="8"/>
    <s v="ng"/>
    <s v="POCIS"/>
  </r>
  <r>
    <s v="L27159-2"/>
    <x v="1"/>
    <s v="Fipronil Sulfide"/>
    <x v="8"/>
    <x v="8"/>
    <s v="ng"/>
    <s v="POCIS"/>
  </r>
  <r>
    <s v="L27159-2"/>
    <x v="1"/>
    <s v="Fipronil Sulfone"/>
    <x v="8"/>
    <x v="8"/>
    <s v="ng"/>
    <s v="POCIS"/>
  </r>
  <r>
    <s v="L27159-2"/>
    <x v="1"/>
    <s v="Fluridone"/>
    <x v="16"/>
    <x v="1"/>
    <s v="ng"/>
    <s v="POCIS"/>
  </r>
  <r>
    <s v="L27159-2"/>
    <x v="1"/>
    <s v="Fonofos"/>
    <x v="20"/>
    <x v="5"/>
    <s v="ng"/>
    <s v="POCIS"/>
  </r>
  <r>
    <s v="L27159-2"/>
    <x v="1"/>
    <s v="Glyphosate"/>
    <x v="21"/>
    <x v="1"/>
    <s v="ng"/>
    <s v="POCIS"/>
  </r>
  <r>
    <s v="L27159-2"/>
    <x v="1"/>
    <s v="Hexazinone"/>
    <x v="14"/>
    <x v="8"/>
    <s v="ng"/>
    <s v="POCIS"/>
  </r>
  <r>
    <s v="L27159-2"/>
    <x v="1"/>
    <s v="Imidacloprid"/>
    <x v="33"/>
    <x v="6"/>
    <s v="ng"/>
    <s v="POCIS"/>
  </r>
  <r>
    <s v="L27159-2"/>
    <x v="1"/>
    <s v="Linuron"/>
    <x v="1"/>
    <x v="1"/>
    <s v="ng"/>
    <s v="POCIS"/>
  </r>
  <r>
    <s v="L27159-2"/>
    <x v="1"/>
    <s v="MCPP"/>
    <x v="23"/>
    <x v="1"/>
    <s v="ng"/>
    <s v="POCIS"/>
  </r>
  <r>
    <s v="L27159-2"/>
    <x v="1"/>
    <s v="Malathion"/>
    <x v="24"/>
    <x v="3"/>
    <s v="ng"/>
    <s v="POCIS"/>
  </r>
  <r>
    <s v="L27159-2"/>
    <x v="1"/>
    <s v="Metalaxyl"/>
    <x v="34"/>
    <x v="9"/>
    <s v="ng"/>
    <s v="POCIS"/>
  </r>
  <r>
    <s v="L27159-2"/>
    <x v="1"/>
    <s v="Methiocarb"/>
    <x v="1"/>
    <x v="1"/>
    <s v="ng"/>
    <s v="POCIS"/>
  </r>
  <r>
    <s v="L27159-2"/>
    <x v="1"/>
    <s v="Methomyl"/>
    <x v="1"/>
    <x v="1"/>
    <s v="ng"/>
    <s v="POCIS"/>
  </r>
  <r>
    <s v="L27159-2"/>
    <x v="1"/>
    <s v="Metolachlor"/>
    <x v="35"/>
    <x v="7"/>
    <s v="ng"/>
    <s v="POCIS"/>
  </r>
  <r>
    <s v="L27159-2"/>
    <x v="1"/>
    <s v="Metribuzin"/>
    <x v="20"/>
    <x v="8"/>
    <s v="ng"/>
    <s v="POCIS"/>
  </r>
  <r>
    <s v="L27159-2"/>
    <x v="1"/>
    <s v="Mevinphos"/>
    <x v="14"/>
    <x v="5"/>
    <s v="ng"/>
    <s v="POCIS"/>
  </r>
  <r>
    <s v="L27159-2"/>
    <x v="1"/>
    <s v="Molinate"/>
    <x v="27"/>
    <x v="8"/>
    <s v="ng"/>
    <s v="POCIS"/>
  </r>
  <r>
    <s v="L27159-2"/>
    <x v="1"/>
    <s v="Norflurazon"/>
    <x v="14"/>
    <x v="8"/>
    <s v="ng"/>
    <s v="POCIS"/>
  </r>
  <r>
    <s v="L27159-2"/>
    <x v="1"/>
    <s v="Oxamyl"/>
    <x v="2"/>
    <x v="1"/>
    <s v="ng"/>
    <s v="POCIS"/>
  </r>
  <r>
    <s v="L27159-2"/>
    <x v="1"/>
    <s v="Parathion Ethyl"/>
    <x v="4"/>
    <x v="3"/>
    <s v="ng"/>
    <s v="POCIS"/>
  </r>
  <r>
    <s v="L27159-2"/>
    <x v="1"/>
    <s v="Parathion Methyl"/>
    <x v="4"/>
    <x v="5"/>
    <s v="ng"/>
    <s v="POCIS"/>
  </r>
  <r>
    <s v="L27159-2"/>
    <x v="1"/>
    <s v="Pendimethalin"/>
    <x v="8"/>
    <x v="8"/>
    <s v="ng"/>
    <s v="POCIS"/>
  </r>
  <r>
    <s v="L27159-2"/>
    <x v="1"/>
    <s v="Phorate"/>
    <x v="4"/>
    <x v="5"/>
    <s v="ng"/>
    <s v="POCIS"/>
  </r>
  <r>
    <s v="L27159-2"/>
    <x v="1"/>
    <s v="Primidone"/>
    <x v="1"/>
    <x v="1"/>
    <s v="ng"/>
    <s v="POCIS"/>
  </r>
  <r>
    <s v="L27159-2"/>
    <x v="1"/>
    <s v="Prometon"/>
    <x v="36"/>
    <x v="7"/>
    <s v="ng"/>
    <s v="POCIS"/>
  </r>
  <r>
    <s v="L27159-2"/>
    <x v="1"/>
    <s v="Prometryn"/>
    <x v="20"/>
    <x v="8"/>
    <s v="ng"/>
    <s v="POCIS"/>
  </r>
  <r>
    <s v="L27159-2"/>
    <x v="1"/>
    <s v="Propoxur"/>
    <x v="1"/>
    <x v="1"/>
    <s v="ng"/>
    <s v="POCIS"/>
  </r>
  <r>
    <s v="L27159-2"/>
    <x v="1"/>
    <s v="Simazine"/>
    <x v="37"/>
    <x v="9"/>
    <s v="ng"/>
    <s v="POCIS"/>
  </r>
  <r>
    <s v="L27159-2"/>
    <x v="1"/>
    <s v="Sucralose"/>
    <x v="38"/>
    <x v="6"/>
    <s v="ng"/>
    <s v="POCIS"/>
  </r>
  <r>
    <s v="L27159-2"/>
    <x v="1"/>
    <s v="Terbufos"/>
    <x v="13"/>
    <x v="5"/>
    <s v="ng"/>
    <s v="POCIS"/>
  </r>
  <r>
    <s v="L27159-2"/>
    <x v="1"/>
    <s v="Terbuthylazine"/>
    <x v="30"/>
    <x v="8"/>
    <s v="ng"/>
    <s v="POCIS"/>
  </r>
  <r>
    <s v="L27159-2"/>
    <x v="1"/>
    <s v="Triclopyr"/>
    <x v="1"/>
    <x v="1"/>
    <s v="ng"/>
    <s v="POCIS"/>
  </r>
  <r>
    <s v="L27159-3"/>
    <x v="2"/>
    <s v="2,4-D"/>
    <x v="4"/>
    <x v="1"/>
    <s v="ng"/>
    <s v="POCIS"/>
  </r>
  <r>
    <s v="L27159-3"/>
    <x v="2"/>
    <s v="3-Hydroxycarbofuran"/>
    <x v="1"/>
    <x v="1"/>
    <s v="ng"/>
    <s v="POCIS"/>
  </r>
  <r>
    <s v="L27159-3"/>
    <x v="2"/>
    <s v="Acetaminophen"/>
    <x v="2"/>
    <x v="1"/>
    <s v="ng"/>
    <s v="POCIS"/>
  </r>
  <r>
    <s v="L27159-3"/>
    <x v="2"/>
    <s v="Acetochlor"/>
    <x v="4"/>
    <x v="3"/>
    <s v="ng"/>
    <s v="POCIS"/>
  </r>
  <r>
    <s v="L27159-3"/>
    <x v="2"/>
    <s v="Alachlor"/>
    <x v="4"/>
    <x v="3"/>
    <s v="ng"/>
    <s v="POCIS"/>
  </r>
  <r>
    <s v="L27159-3"/>
    <x v="2"/>
    <s v="Aldicarb"/>
    <x v="5"/>
    <x v="1"/>
    <s v="ng"/>
    <s v="POCIS"/>
  </r>
  <r>
    <s v="L27159-3"/>
    <x v="2"/>
    <s v="Aldicarb Sulfone"/>
    <x v="1"/>
    <x v="1"/>
    <s v="ng"/>
    <s v="POCIS"/>
  </r>
  <r>
    <s v="L27159-3"/>
    <x v="2"/>
    <s v="Aldicarb Sulfoxide"/>
    <x v="1"/>
    <x v="1"/>
    <s v="ng"/>
    <s v="POCIS"/>
  </r>
  <r>
    <s v="L27159-3"/>
    <x v="2"/>
    <s v="Ametryn"/>
    <x v="6"/>
    <x v="3"/>
    <s v="ng"/>
    <s v="POCIS"/>
  </r>
  <r>
    <s v="L27159-3"/>
    <x v="2"/>
    <s v="Atrazine"/>
    <x v="39"/>
    <x v="4"/>
    <s v="ng"/>
    <s v="POCIS"/>
  </r>
  <r>
    <s v="L27159-3"/>
    <x v="2"/>
    <s v="Atrazine Desethyl"/>
    <x v="8"/>
    <x v="3"/>
    <s v="ng"/>
    <s v="POCIS"/>
  </r>
  <r>
    <s v="L27159-3"/>
    <x v="2"/>
    <s v="Azinphos Methyl"/>
    <x v="9"/>
    <x v="3"/>
    <s v="ng"/>
    <s v="POCIS"/>
  </r>
  <r>
    <s v="L27159-3"/>
    <x v="2"/>
    <s v="Bentazon"/>
    <x v="10"/>
    <x v="6"/>
    <s v="ng"/>
    <s v="POCIS"/>
  </r>
  <r>
    <s v="L27159-3"/>
    <x v="2"/>
    <s v="Bromacil"/>
    <x v="40"/>
    <x v="4"/>
    <s v="ng"/>
    <s v="POCIS"/>
  </r>
  <r>
    <s v="L27159-3"/>
    <x v="2"/>
    <s v="Butylate"/>
    <x v="11"/>
    <x v="5"/>
    <s v="ng"/>
    <s v="POCIS"/>
  </r>
  <r>
    <s v="L27159-3"/>
    <x v="2"/>
    <s v="Carbamazepine"/>
    <x v="10"/>
    <x v="6"/>
    <s v="ng"/>
    <s v="POCIS"/>
  </r>
  <r>
    <s v="L27159-3"/>
    <x v="2"/>
    <s v="Carbaryl"/>
    <x v="1"/>
    <x v="1"/>
    <s v="ng"/>
    <s v="POCIS"/>
  </r>
  <r>
    <s v="L27159-3"/>
    <x v="2"/>
    <s v="Carbofuran"/>
    <x v="1"/>
    <x v="1"/>
    <s v="ng"/>
    <s v="POCIS"/>
  </r>
  <r>
    <s v="L27159-3"/>
    <x v="2"/>
    <s v="Chlorpyrifos Ethyl"/>
    <x v="4"/>
    <x v="3"/>
    <s v="ng"/>
    <s v="POCIS"/>
  </r>
  <r>
    <s v="L27159-3"/>
    <x v="2"/>
    <s v="Chlorpyrifos Methyl"/>
    <x v="13"/>
    <x v="5"/>
    <s v="ng"/>
    <s v="POCIS"/>
  </r>
  <r>
    <s v="L27159-3"/>
    <x v="2"/>
    <s v="Cyanazine"/>
    <x v="14"/>
    <x v="3"/>
    <s v="ng"/>
    <s v="POCIS"/>
  </r>
  <r>
    <s v="L27159-3"/>
    <x v="2"/>
    <s v="Demeton"/>
    <x v="15"/>
    <x v="3"/>
    <s v="ng"/>
    <s v="POCIS"/>
  </r>
  <r>
    <s v="L27159-3"/>
    <x v="2"/>
    <s v="Diazinon"/>
    <x v="16"/>
    <x v="3"/>
    <s v="ng"/>
    <s v="POCIS"/>
  </r>
  <r>
    <s v="L27159-3"/>
    <x v="2"/>
    <s v="Disulfoton"/>
    <x v="6"/>
    <x v="3"/>
    <s v="ng"/>
    <s v="POCIS"/>
  </r>
  <r>
    <s v="L27159-3"/>
    <x v="2"/>
    <s v="Diuron"/>
    <x v="1"/>
    <x v="6"/>
    <s v="ng"/>
    <s v="POCIS"/>
  </r>
  <r>
    <s v="L27159-3"/>
    <x v="2"/>
    <s v="EPTC"/>
    <x v="1"/>
    <x v="5"/>
    <s v="ng"/>
    <s v="POCIS"/>
  </r>
  <r>
    <s v="L27159-3"/>
    <x v="2"/>
    <s v="Ethion"/>
    <x v="8"/>
    <x v="3"/>
    <s v="ng"/>
    <s v="POCIS"/>
  </r>
  <r>
    <s v="L27159-3"/>
    <x v="2"/>
    <s v="Ethoprop"/>
    <x v="13"/>
    <x v="3"/>
    <s v="ng"/>
    <s v="POCIS"/>
  </r>
  <r>
    <s v="L27159-3"/>
    <x v="2"/>
    <s v="Fenamiphos"/>
    <x v="4"/>
    <x v="3"/>
    <s v="ng"/>
    <s v="POCIS"/>
  </r>
  <r>
    <s v="L27159-3"/>
    <x v="2"/>
    <s v="Fenuron"/>
    <x v="1"/>
    <x v="1"/>
    <s v="ng"/>
    <s v="POCIS"/>
  </r>
  <r>
    <s v="L27159-3"/>
    <x v="2"/>
    <s v="Fipronil"/>
    <x v="4"/>
    <x v="3"/>
    <s v="ng"/>
    <s v="POCIS"/>
  </r>
  <r>
    <s v="L27159-3"/>
    <x v="2"/>
    <s v="Fipronil Sulfide"/>
    <x v="8"/>
    <x v="3"/>
    <s v="ng"/>
    <s v="POCIS"/>
  </r>
  <r>
    <s v="L27159-3"/>
    <x v="2"/>
    <s v="Fipronil Sulfone"/>
    <x v="8"/>
    <x v="3"/>
    <s v="ng"/>
    <s v="POCIS"/>
  </r>
  <r>
    <s v="L27159-3"/>
    <x v="2"/>
    <s v="Fluridone"/>
    <x v="41"/>
    <x v="6"/>
    <s v="ng"/>
    <s v="POCIS"/>
  </r>
  <r>
    <s v="L27159-3"/>
    <x v="2"/>
    <s v="Fonofos"/>
    <x v="20"/>
    <x v="5"/>
    <s v="ng"/>
    <s v="POCIS"/>
  </r>
  <r>
    <s v="L27159-3"/>
    <x v="2"/>
    <s v="Glyphosate"/>
    <x v="21"/>
    <x v="1"/>
    <s v="ng"/>
    <s v="POCIS"/>
  </r>
  <r>
    <s v="L27159-3"/>
    <x v="2"/>
    <s v="Hexazinone"/>
    <x v="14"/>
    <x v="3"/>
    <s v="ng"/>
    <s v="POCIS"/>
  </r>
  <r>
    <s v="L27159-3"/>
    <x v="2"/>
    <s v="Imidacloprid"/>
    <x v="42"/>
    <x v="6"/>
    <s v="ng"/>
    <s v="POCIS"/>
  </r>
  <r>
    <s v="L27159-3"/>
    <x v="2"/>
    <s v="Linuron"/>
    <x v="1"/>
    <x v="1"/>
    <s v="ng"/>
    <s v="POCIS"/>
  </r>
  <r>
    <s v="L27159-3"/>
    <x v="2"/>
    <s v="MCPP"/>
    <x v="23"/>
    <x v="1"/>
    <s v="ng"/>
    <s v="POCIS"/>
  </r>
  <r>
    <s v="L27159-3"/>
    <x v="2"/>
    <s v="Malathion"/>
    <x v="24"/>
    <x v="3"/>
    <s v="ng"/>
    <s v="POCIS"/>
  </r>
  <r>
    <s v="L27159-3"/>
    <x v="2"/>
    <s v="Metalaxyl"/>
    <x v="43"/>
    <x v="4"/>
    <s v="ng"/>
    <s v="POCIS"/>
  </r>
  <r>
    <s v="L27159-3"/>
    <x v="2"/>
    <s v="Methiocarb"/>
    <x v="1"/>
    <x v="1"/>
    <s v="ng"/>
    <s v="POCIS"/>
  </r>
  <r>
    <s v="L27159-3"/>
    <x v="2"/>
    <s v="Methomyl"/>
    <x v="1"/>
    <x v="1"/>
    <s v="ng"/>
    <s v="POCIS"/>
  </r>
  <r>
    <s v="L27159-3"/>
    <x v="2"/>
    <s v="Metolachlor"/>
    <x v="44"/>
    <x v="4"/>
    <s v="ng"/>
    <s v="POCIS"/>
  </r>
  <r>
    <s v="L27159-3"/>
    <x v="2"/>
    <s v="Metribuzin"/>
    <x v="20"/>
    <x v="3"/>
    <s v="ng"/>
    <s v="POCIS"/>
  </r>
  <r>
    <s v="L27159-3"/>
    <x v="2"/>
    <s v="Mevinphos"/>
    <x v="14"/>
    <x v="5"/>
    <s v="ng"/>
    <s v="POCIS"/>
  </r>
  <r>
    <s v="L27159-3"/>
    <x v="2"/>
    <s v="Molinate"/>
    <x v="27"/>
    <x v="5"/>
    <s v="ng"/>
    <s v="POCIS"/>
  </r>
  <r>
    <s v="L27159-3"/>
    <x v="2"/>
    <s v="Norflurazon"/>
    <x v="45"/>
    <x v="2"/>
    <s v="ng"/>
    <s v="POCIS"/>
  </r>
  <r>
    <s v="L27159-3"/>
    <x v="2"/>
    <s v="Oxamyl"/>
    <x v="2"/>
    <x v="1"/>
    <s v="ng"/>
    <s v="POCIS"/>
  </r>
  <r>
    <s v="L27159-3"/>
    <x v="2"/>
    <s v="Parathion Ethyl"/>
    <x v="4"/>
    <x v="3"/>
    <s v="ng"/>
    <s v="POCIS"/>
  </r>
  <r>
    <s v="L27159-3"/>
    <x v="2"/>
    <s v="Parathion Methyl"/>
    <x v="4"/>
    <x v="5"/>
    <s v="ng"/>
    <s v="POCIS"/>
  </r>
  <r>
    <s v="L27159-3"/>
    <x v="2"/>
    <s v="Pendimethalin"/>
    <x v="8"/>
    <x v="3"/>
    <s v="ng"/>
    <s v="POCIS"/>
  </r>
  <r>
    <s v="L27159-3"/>
    <x v="2"/>
    <s v="Phorate"/>
    <x v="4"/>
    <x v="5"/>
    <s v="ng"/>
    <s v="POCIS"/>
  </r>
  <r>
    <s v="L27159-3"/>
    <x v="2"/>
    <s v="Primidone"/>
    <x v="1"/>
    <x v="1"/>
    <s v="ng"/>
    <s v="POCIS"/>
  </r>
  <r>
    <s v="L27159-3"/>
    <x v="2"/>
    <s v="Prometon"/>
    <x v="46"/>
    <x v="3"/>
    <s v="ng"/>
    <s v="POCIS"/>
  </r>
  <r>
    <s v="L27159-3"/>
    <x v="2"/>
    <s v="Prometryn"/>
    <x v="20"/>
    <x v="3"/>
    <s v="ng"/>
    <s v="POCIS"/>
  </r>
  <r>
    <s v="L27159-3"/>
    <x v="2"/>
    <s v="Propoxur"/>
    <x v="1"/>
    <x v="1"/>
    <s v="ng"/>
    <s v="POCIS"/>
  </r>
  <r>
    <s v="L27159-3"/>
    <x v="2"/>
    <s v="Simazine"/>
    <x v="47"/>
    <x v="2"/>
    <s v="ng"/>
    <s v="POCIS"/>
  </r>
  <r>
    <s v="L27159-3"/>
    <x v="2"/>
    <s v="Sucralose"/>
    <x v="48"/>
    <x v="6"/>
    <s v="ng"/>
    <s v="POCIS"/>
  </r>
  <r>
    <s v="L27159-3"/>
    <x v="2"/>
    <s v="Terbufos"/>
    <x v="13"/>
    <x v="5"/>
    <s v="ng"/>
    <s v="POCIS"/>
  </r>
  <r>
    <s v="L27159-3"/>
    <x v="2"/>
    <s v="Terbuthylazine"/>
    <x v="30"/>
    <x v="3"/>
    <s v="ng"/>
    <s v="POCIS"/>
  </r>
  <r>
    <s v="L27159-3"/>
    <x v="2"/>
    <s v="Triclopyr"/>
    <x v="1"/>
    <x v="1"/>
    <s v="ng"/>
    <s v="POCIS"/>
  </r>
  <r>
    <s v="L27159-4"/>
    <x v="3"/>
    <s v="2,4-D"/>
    <x v="6"/>
    <x v="0"/>
    <s v="ng"/>
    <s v="POCIS"/>
  </r>
  <r>
    <s v="L27159-4"/>
    <x v="3"/>
    <s v="3-Hydroxycarbofuran"/>
    <x v="1"/>
    <x v="1"/>
    <s v="ng"/>
    <s v="POCIS"/>
  </r>
  <r>
    <s v="L27159-4"/>
    <x v="3"/>
    <s v="Acetaminophen"/>
    <x v="2"/>
    <x v="1"/>
    <s v="ng"/>
    <s v="POCIS"/>
  </r>
  <r>
    <s v="L27159-4"/>
    <x v="3"/>
    <s v="Acetochlor"/>
    <x v="49"/>
    <x v="2"/>
    <s v="ng"/>
    <s v="POCIS"/>
  </r>
  <r>
    <s v="L27159-4"/>
    <x v="3"/>
    <s v="Alachlor"/>
    <x v="4"/>
    <x v="3"/>
    <s v="ng"/>
    <s v="POCIS"/>
  </r>
  <r>
    <s v="L27159-4"/>
    <x v="3"/>
    <s v="Aldicarb"/>
    <x v="5"/>
    <x v="1"/>
    <s v="ng"/>
    <s v="POCIS"/>
  </r>
  <r>
    <s v="L27159-4"/>
    <x v="3"/>
    <s v="Aldicarb Sulfone"/>
    <x v="1"/>
    <x v="1"/>
    <s v="ng"/>
    <s v="POCIS"/>
  </r>
  <r>
    <s v="L27159-4"/>
    <x v="3"/>
    <s v="Aldicarb Sulfoxide"/>
    <x v="1"/>
    <x v="1"/>
    <s v="ng"/>
    <s v="POCIS"/>
  </r>
  <r>
    <s v="L27159-4"/>
    <x v="3"/>
    <s v="Ametryn"/>
    <x v="6"/>
    <x v="3"/>
    <s v="ng"/>
    <s v="POCIS"/>
  </r>
  <r>
    <s v="L27159-4"/>
    <x v="3"/>
    <s v="Atrazine"/>
    <x v="50"/>
    <x v="4"/>
    <s v="ng"/>
    <s v="POCIS"/>
  </r>
  <r>
    <s v="L27159-4"/>
    <x v="3"/>
    <s v="Atrazine Desethyl"/>
    <x v="8"/>
    <x v="3"/>
    <s v="ng"/>
    <s v="POCIS"/>
  </r>
  <r>
    <s v="L27159-4"/>
    <x v="3"/>
    <s v="Azinphos Methyl"/>
    <x v="9"/>
    <x v="3"/>
    <s v="ng"/>
    <s v="POCIS"/>
  </r>
  <r>
    <s v="L27159-4"/>
    <x v="3"/>
    <s v="Bentazon"/>
    <x v="4"/>
    <x v="1"/>
    <s v="ng"/>
    <s v="POCIS"/>
  </r>
  <r>
    <s v="L27159-4"/>
    <x v="3"/>
    <s v="Bromacil"/>
    <x v="1"/>
    <x v="2"/>
    <s v="ng"/>
    <s v="POCIS"/>
  </r>
  <r>
    <s v="L27159-4"/>
    <x v="3"/>
    <s v="Butylate"/>
    <x v="11"/>
    <x v="5"/>
    <s v="ng"/>
    <s v="POCIS"/>
  </r>
  <r>
    <s v="L27159-4"/>
    <x v="3"/>
    <s v="Carbamazepine"/>
    <x v="51"/>
    <x v="6"/>
    <s v="ng"/>
    <s v="POCIS"/>
  </r>
  <r>
    <s v="L27159-4"/>
    <x v="3"/>
    <s v="Carbaryl"/>
    <x v="1"/>
    <x v="1"/>
    <s v="ng"/>
    <s v="POCIS"/>
  </r>
  <r>
    <s v="L27159-4"/>
    <x v="3"/>
    <s v="Carbofuran"/>
    <x v="1"/>
    <x v="1"/>
    <s v="ng"/>
    <s v="POCIS"/>
  </r>
  <r>
    <s v="L27159-4"/>
    <x v="3"/>
    <s v="Chlorpyrifos Ethyl"/>
    <x v="4"/>
    <x v="3"/>
    <s v="ng"/>
    <s v="POCIS"/>
  </r>
  <r>
    <s v="L27159-4"/>
    <x v="3"/>
    <s v="Chlorpyrifos Methyl"/>
    <x v="13"/>
    <x v="5"/>
    <s v="ng"/>
    <s v="POCIS"/>
  </r>
  <r>
    <s v="L27159-4"/>
    <x v="3"/>
    <s v="Cyanazine"/>
    <x v="14"/>
    <x v="3"/>
    <s v="ng"/>
    <s v="POCIS"/>
  </r>
  <r>
    <s v="L27159-4"/>
    <x v="3"/>
    <s v="Demeton"/>
    <x v="15"/>
    <x v="3"/>
    <s v="ng"/>
    <s v="POCIS"/>
  </r>
  <r>
    <s v="L27159-4"/>
    <x v="3"/>
    <s v="Diazinon"/>
    <x v="16"/>
    <x v="3"/>
    <s v="ng"/>
    <s v="POCIS"/>
  </r>
  <r>
    <s v="L27159-4"/>
    <x v="3"/>
    <s v="Disulfoton"/>
    <x v="6"/>
    <x v="3"/>
    <s v="ng"/>
    <s v="POCIS"/>
  </r>
  <r>
    <s v="L27159-4"/>
    <x v="3"/>
    <s v="Diuron"/>
    <x v="52"/>
    <x v="6"/>
    <s v="ng"/>
    <s v="POCIS"/>
  </r>
  <r>
    <s v="L27159-4"/>
    <x v="3"/>
    <s v="EPTC"/>
    <x v="1"/>
    <x v="5"/>
    <s v="ng"/>
    <s v="POCIS"/>
  </r>
  <r>
    <s v="L27159-4"/>
    <x v="3"/>
    <s v="Ethion"/>
    <x v="8"/>
    <x v="3"/>
    <s v="ng"/>
    <s v="POCIS"/>
  </r>
  <r>
    <s v="L27159-4"/>
    <x v="3"/>
    <s v="Ethoprop"/>
    <x v="13"/>
    <x v="3"/>
    <s v="ng"/>
    <s v="POCIS"/>
  </r>
  <r>
    <s v="L27159-4"/>
    <x v="3"/>
    <s v="Fenamiphos"/>
    <x v="4"/>
    <x v="3"/>
    <s v="ng"/>
    <s v="POCIS"/>
  </r>
  <r>
    <s v="L27159-4"/>
    <x v="3"/>
    <s v="Fenuron"/>
    <x v="1"/>
    <x v="1"/>
    <s v="ng"/>
    <s v="POCIS"/>
  </r>
  <r>
    <s v="L27159-4"/>
    <x v="3"/>
    <s v="Fipronil"/>
    <x v="4"/>
    <x v="3"/>
    <s v="ng"/>
    <s v="POCIS"/>
  </r>
  <r>
    <s v="L27159-4"/>
    <x v="3"/>
    <s v="Fipronil Sulfide"/>
    <x v="8"/>
    <x v="3"/>
    <s v="ng"/>
    <s v="POCIS"/>
  </r>
  <r>
    <s v="L27159-4"/>
    <x v="3"/>
    <s v="Fipronil Sulfone"/>
    <x v="8"/>
    <x v="3"/>
    <s v="ng"/>
    <s v="POCIS"/>
  </r>
  <r>
    <s v="L27159-4"/>
    <x v="3"/>
    <s v="Fluridone"/>
    <x v="53"/>
    <x v="6"/>
    <s v="ng"/>
    <s v="POCIS"/>
  </r>
  <r>
    <s v="L27159-4"/>
    <x v="3"/>
    <s v="Fonofos"/>
    <x v="20"/>
    <x v="5"/>
    <s v="ng"/>
    <s v="POCIS"/>
  </r>
  <r>
    <s v="L27159-4"/>
    <x v="3"/>
    <s v="Glyphosate"/>
    <x v="21"/>
    <x v="1"/>
    <s v="ng"/>
    <s v="POCIS"/>
  </r>
  <r>
    <s v="L27159-4"/>
    <x v="3"/>
    <s v="Hexazinone"/>
    <x v="14"/>
    <x v="3"/>
    <s v="ng"/>
    <s v="POCIS"/>
  </r>
  <r>
    <s v="L27159-4"/>
    <x v="3"/>
    <s v="Imidacloprid"/>
    <x v="54"/>
    <x v="0"/>
    <s v="ng"/>
    <s v="POCIS"/>
  </r>
  <r>
    <s v="L27159-4"/>
    <x v="3"/>
    <s v="Linuron"/>
    <x v="1"/>
    <x v="1"/>
    <s v="ng"/>
    <s v="POCIS"/>
  </r>
  <r>
    <s v="L27159-4"/>
    <x v="3"/>
    <s v="MCPP"/>
    <x v="23"/>
    <x v="1"/>
    <s v="ng"/>
    <s v="POCIS"/>
  </r>
  <r>
    <s v="L27159-4"/>
    <x v="3"/>
    <s v="Malathion"/>
    <x v="24"/>
    <x v="3"/>
    <s v="ng"/>
    <s v="POCIS"/>
  </r>
  <r>
    <s v="L27159-4"/>
    <x v="3"/>
    <s v="Metalaxyl"/>
    <x v="55"/>
    <x v="2"/>
    <s v="ng"/>
    <s v="POCIS"/>
  </r>
  <r>
    <s v="L27159-4"/>
    <x v="3"/>
    <s v="Methiocarb"/>
    <x v="1"/>
    <x v="1"/>
    <s v="ng"/>
    <s v="POCIS"/>
  </r>
  <r>
    <s v="L27159-4"/>
    <x v="3"/>
    <s v="Methomyl"/>
    <x v="1"/>
    <x v="1"/>
    <s v="ng"/>
    <s v="POCIS"/>
  </r>
  <r>
    <s v="L27159-4"/>
    <x v="3"/>
    <s v="Metolachlor"/>
    <x v="25"/>
    <x v="4"/>
    <s v="ng"/>
    <s v="POCIS"/>
  </r>
  <r>
    <s v="L27159-4"/>
    <x v="3"/>
    <s v="Metribuzin"/>
    <x v="20"/>
    <x v="3"/>
    <s v="ng"/>
    <s v="POCIS"/>
  </r>
  <r>
    <s v="L27159-4"/>
    <x v="3"/>
    <s v="Mevinphos"/>
    <x v="14"/>
    <x v="5"/>
    <s v="ng"/>
    <s v="POCIS"/>
  </r>
  <r>
    <s v="L27159-4"/>
    <x v="3"/>
    <s v="Molinate"/>
    <x v="27"/>
    <x v="5"/>
    <s v="ng"/>
    <s v="POCIS"/>
  </r>
  <r>
    <s v="L27159-4"/>
    <x v="3"/>
    <s v="Norflurazon"/>
    <x v="14"/>
    <x v="3"/>
    <s v="ng"/>
    <s v="POCIS"/>
  </r>
  <r>
    <s v="L27159-4"/>
    <x v="3"/>
    <s v="Oxamyl"/>
    <x v="2"/>
    <x v="1"/>
    <s v="ng"/>
    <s v="POCIS"/>
  </r>
  <r>
    <s v="L27159-4"/>
    <x v="3"/>
    <s v="Parathion Ethyl"/>
    <x v="4"/>
    <x v="3"/>
    <s v="ng"/>
    <s v="POCIS"/>
  </r>
  <r>
    <s v="L27159-4"/>
    <x v="3"/>
    <s v="Parathion Methyl"/>
    <x v="4"/>
    <x v="5"/>
    <s v="ng"/>
    <s v="POCIS"/>
  </r>
  <r>
    <s v="L27159-4"/>
    <x v="3"/>
    <s v="Pendimethalin"/>
    <x v="8"/>
    <x v="3"/>
    <s v="ng"/>
    <s v="POCIS"/>
  </r>
  <r>
    <s v="L27159-4"/>
    <x v="3"/>
    <s v="Phorate"/>
    <x v="4"/>
    <x v="5"/>
    <s v="ng"/>
    <s v="POCIS"/>
  </r>
  <r>
    <s v="L27159-4"/>
    <x v="3"/>
    <s v="Primidone"/>
    <x v="1"/>
    <x v="1"/>
    <s v="ng"/>
    <s v="POCIS"/>
  </r>
  <r>
    <s v="L27159-4"/>
    <x v="3"/>
    <s v="Prometon"/>
    <x v="46"/>
    <x v="3"/>
    <s v="ng"/>
    <s v="POCIS"/>
  </r>
  <r>
    <s v="L27159-4"/>
    <x v="3"/>
    <s v="Prometryn"/>
    <x v="20"/>
    <x v="3"/>
    <s v="ng"/>
    <s v="POCIS"/>
  </r>
  <r>
    <s v="L27159-4"/>
    <x v="3"/>
    <s v="Propoxur"/>
    <x v="1"/>
    <x v="1"/>
    <s v="ng"/>
    <s v="POCIS"/>
  </r>
  <r>
    <s v="L27159-4"/>
    <x v="3"/>
    <s v="Simazine"/>
    <x v="5"/>
    <x v="4"/>
    <s v="ng"/>
    <s v="POCIS"/>
  </r>
  <r>
    <s v="L27159-4"/>
    <x v="3"/>
    <s v="Sucralose"/>
    <x v="56"/>
    <x v="6"/>
    <s v="ng"/>
    <s v="POCIS"/>
  </r>
  <r>
    <s v="L27159-4"/>
    <x v="3"/>
    <s v="Terbufos"/>
    <x v="13"/>
    <x v="5"/>
    <s v="ng"/>
    <s v="POCIS"/>
  </r>
  <r>
    <s v="L27159-4"/>
    <x v="3"/>
    <s v="Terbuthylazine"/>
    <x v="30"/>
    <x v="3"/>
    <s v="ng"/>
    <s v="POCIS"/>
  </r>
  <r>
    <s v="L27159-4"/>
    <x v="3"/>
    <s v="Triclopyr"/>
    <x v="1"/>
    <x v="1"/>
    <s v="ng"/>
    <s v="POCIS"/>
  </r>
  <r>
    <s v="L27159-5"/>
    <x v="4"/>
    <s v="2,4-D"/>
    <x v="4"/>
    <x v="1"/>
    <s v="ng"/>
    <s v="POCIS"/>
  </r>
  <r>
    <s v="L27159-5"/>
    <x v="4"/>
    <s v="3-Hydroxycarbofuran"/>
    <x v="1"/>
    <x v="1"/>
    <s v="ng"/>
    <s v="POCIS"/>
  </r>
  <r>
    <s v="L27159-5"/>
    <x v="4"/>
    <s v="Acetaminophen"/>
    <x v="2"/>
    <x v="1"/>
    <s v="ng"/>
    <s v="POCIS"/>
  </r>
  <r>
    <s v="L27159-5"/>
    <x v="4"/>
    <s v="Acetochlor"/>
    <x v="4"/>
    <x v="3"/>
    <s v="ng"/>
    <s v="POCIS"/>
  </r>
  <r>
    <s v="L27159-5"/>
    <x v="4"/>
    <s v="Alachlor"/>
    <x v="4"/>
    <x v="3"/>
    <s v="ng"/>
    <s v="POCIS"/>
  </r>
  <r>
    <s v="L27159-5"/>
    <x v="4"/>
    <s v="Aldicarb"/>
    <x v="5"/>
    <x v="1"/>
    <s v="ng"/>
    <s v="POCIS"/>
  </r>
  <r>
    <s v="L27159-5"/>
    <x v="4"/>
    <s v="Aldicarb Sulfone"/>
    <x v="1"/>
    <x v="1"/>
    <s v="ng"/>
    <s v="POCIS"/>
  </r>
  <r>
    <s v="L27159-5"/>
    <x v="4"/>
    <s v="Aldicarb Sulfoxide"/>
    <x v="1"/>
    <x v="1"/>
    <s v="ng"/>
    <s v="POCIS"/>
  </r>
  <r>
    <s v="L27159-5"/>
    <x v="4"/>
    <s v="Ametryn"/>
    <x v="6"/>
    <x v="3"/>
    <s v="ng"/>
    <s v="POCIS"/>
  </r>
  <r>
    <s v="L27159-5"/>
    <x v="4"/>
    <s v="Atrazine"/>
    <x v="4"/>
    <x v="3"/>
    <s v="ng"/>
    <s v="POCIS"/>
  </r>
  <r>
    <s v="L27159-5"/>
    <x v="4"/>
    <s v="Atrazine Desethyl"/>
    <x v="8"/>
    <x v="3"/>
    <s v="ng"/>
    <s v="POCIS"/>
  </r>
  <r>
    <s v="L27159-5"/>
    <x v="4"/>
    <s v="Azinphos Methyl"/>
    <x v="9"/>
    <x v="8"/>
    <s v="ng"/>
    <s v="POCIS"/>
  </r>
  <r>
    <s v="L27159-5"/>
    <x v="4"/>
    <s v="Bentazon"/>
    <x v="4"/>
    <x v="1"/>
    <s v="ng"/>
    <s v="POCIS"/>
  </r>
  <r>
    <s v="L27159-5"/>
    <x v="4"/>
    <s v="Bromacil"/>
    <x v="14"/>
    <x v="3"/>
    <s v="ng"/>
    <s v="POCIS"/>
  </r>
  <r>
    <s v="L27159-5"/>
    <x v="4"/>
    <s v="Butylate"/>
    <x v="11"/>
    <x v="5"/>
    <s v="ng"/>
    <s v="POCIS"/>
  </r>
  <r>
    <s v="L27159-5"/>
    <x v="4"/>
    <s v="Carbamazepine"/>
    <x v="16"/>
    <x v="1"/>
    <s v="ng"/>
    <s v="POCIS"/>
  </r>
  <r>
    <s v="L27159-5"/>
    <x v="4"/>
    <s v="Carbaryl"/>
    <x v="1"/>
    <x v="1"/>
    <s v="ng"/>
    <s v="POCIS"/>
  </r>
  <r>
    <s v="L27159-5"/>
    <x v="4"/>
    <s v="Carbofuran"/>
    <x v="1"/>
    <x v="1"/>
    <s v="ng"/>
    <s v="POCIS"/>
  </r>
  <r>
    <s v="L27159-5"/>
    <x v="4"/>
    <s v="Chlorpyrifos Ethyl"/>
    <x v="4"/>
    <x v="8"/>
    <s v="ng"/>
    <s v="POCIS"/>
  </r>
  <r>
    <s v="L27159-5"/>
    <x v="4"/>
    <s v="Chlorpyrifos Methyl"/>
    <x v="13"/>
    <x v="8"/>
    <s v="ng"/>
    <s v="POCIS"/>
  </r>
  <r>
    <s v="L27159-5"/>
    <x v="4"/>
    <s v="Cyanazine"/>
    <x v="14"/>
    <x v="3"/>
    <s v="ng"/>
    <s v="POCIS"/>
  </r>
  <r>
    <s v="L27159-5"/>
    <x v="4"/>
    <s v="Demeton"/>
    <x v="15"/>
    <x v="8"/>
    <s v="ng"/>
    <s v="POCIS"/>
  </r>
  <r>
    <s v="L27159-5"/>
    <x v="4"/>
    <s v="Diazinon"/>
    <x v="16"/>
    <x v="8"/>
    <s v="ng"/>
    <s v="POCIS"/>
  </r>
  <r>
    <s v="L27159-5"/>
    <x v="4"/>
    <s v="Disulfoton"/>
    <x v="6"/>
    <x v="8"/>
    <s v="ng"/>
    <s v="POCIS"/>
  </r>
  <r>
    <s v="L27159-5"/>
    <x v="4"/>
    <s v="Diuron"/>
    <x v="4"/>
    <x v="1"/>
    <s v="ng"/>
    <s v="POCIS"/>
  </r>
  <r>
    <s v="L27159-5"/>
    <x v="4"/>
    <s v="EPTC"/>
    <x v="1"/>
    <x v="5"/>
    <s v="ng"/>
    <s v="POCIS"/>
  </r>
  <r>
    <s v="L27159-5"/>
    <x v="4"/>
    <s v="Ethion"/>
    <x v="8"/>
    <x v="8"/>
    <s v="ng"/>
    <s v="POCIS"/>
  </r>
  <r>
    <s v="L27159-5"/>
    <x v="4"/>
    <s v="Ethoprop"/>
    <x v="13"/>
    <x v="8"/>
    <s v="ng"/>
    <s v="POCIS"/>
  </r>
  <r>
    <s v="L27159-5"/>
    <x v="4"/>
    <s v="Fenamiphos"/>
    <x v="4"/>
    <x v="8"/>
    <s v="ng"/>
    <s v="POCIS"/>
  </r>
  <r>
    <s v="L27159-5"/>
    <x v="4"/>
    <s v="Fenuron"/>
    <x v="1"/>
    <x v="1"/>
    <s v="ng"/>
    <s v="POCIS"/>
  </r>
  <r>
    <s v="L27159-5"/>
    <x v="4"/>
    <s v="Fipronil"/>
    <x v="4"/>
    <x v="3"/>
    <s v="ng"/>
    <s v="POCIS"/>
  </r>
  <r>
    <s v="L27159-5"/>
    <x v="4"/>
    <s v="Fipronil Sulfide"/>
    <x v="8"/>
    <x v="3"/>
    <s v="ng"/>
    <s v="POCIS"/>
  </r>
  <r>
    <s v="L27159-5"/>
    <x v="4"/>
    <s v="Fipronil Sulfone"/>
    <x v="8"/>
    <x v="3"/>
    <s v="ng"/>
    <s v="POCIS"/>
  </r>
  <r>
    <s v="L27159-5"/>
    <x v="4"/>
    <s v="Fluridone"/>
    <x v="16"/>
    <x v="1"/>
    <s v="ng"/>
    <s v="POCIS"/>
  </r>
  <r>
    <s v="L27159-5"/>
    <x v="4"/>
    <s v="Fonofos"/>
    <x v="20"/>
    <x v="8"/>
    <s v="ng"/>
    <s v="POCIS"/>
  </r>
  <r>
    <s v="L27159-5"/>
    <x v="4"/>
    <s v="Glyphosate"/>
    <x v="21"/>
    <x v="1"/>
    <s v="ng"/>
    <s v="POCIS"/>
  </r>
  <r>
    <s v="L27159-5"/>
    <x v="4"/>
    <s v="Hexazinone"/>
    <x v="14"/>
    <x v="3"/>
    <s v="ng"/>
    <s v="POCIS"/>
  </r>
  <r>
    <s v="L27159-5"/>
    <x v="4"/>
    <s v="Imidacloprid"/>
    <x v="4"/>
    <x v="1"/>
    <s v="ng"/>
    <s v="POCIS"/>
  </r>
  <r>
    <s v="L27159-5"/>
    <x v="4"/>
    <s v="Linuron"/>
    <x v="1"/>
    <x v="1"/>
    <s v="ng"/>
    <s v="POCIS"/>
  </r>
  <r>
    <s v="L27159-5"/>
    <x v="4"/>
    <s v="MCPP"/>
    <x v="23"/>
    <x v="1"/>
    <s v="ng"/>
    <s v="POCIS"/>
  </r>
  <r>
    <s v="L27159-5"/>
    <x v="4"/>
    <s v="Malathion"/>
    <x v="24"/>
    <x v="8"/>
    <s v="ng"/>
    <s v="POCIS"/>
  </r>
  <r>
    <s v="L27159-5"/>
    <x v="4"/>
    <s v="Metalaxyl"/>
    <x v="20"/>
    <x v="3"/>
    <s v="ng"/>
    <s v="POCIS"/>
  </r>
  <r>
    <s v="L27159-5"/>
    <x v="4"/>
    <s v="Methiocarb"/>
    <x v="1"/>
    <x v="1"/>
    <s v="ng"/>
    <s v="POCIS"/>
  </r>
  <r>
    <s v="L27159-5"/>
    <x v="4"/>
    <s v="Methomyl"/>
    <x v="1"/>
    <x v="1"/>
    <s v="ng"/>
    <s v="POCIS"/>
  </r>
  <r>
    <s v="L27159-5"/>
    <x v="4"/>
    <s v="Metolachlor"/>
    <x v="4"/>
    <x v="3"/>
    <s v="ng"/>
    <s v="POCIS"/>
  </r>
  <r>
    <s v="L27159-5"/>
    <x v="4"/>
    <s v="Metribuzin"/>
    <x v="20"/>
    <x v="3"/>
    <s v="ng"/>
    <s v="POCIS"/>
  </r>
  <r>
    <s v="L27159-5"/>
    <x v="4"/>
    <s v="Mevinphos"/>
    <x v="14"/>
    <x v="8"/>
    <s v="ng"/>
    <s v="POCIS"/>
  </r>
  <r>
    <s v="L27159-5"/>
    <x v="4"/>
    <s v="Molinate"/>
    <x v="27"/>
    <x v="5"/>
    <s v="ng"/>
    <s v="POCIS"/>
  </r>
  <r>
    <s v="L27159-5"/>
    <x v="4"/>
    <s v="Norflurazon"/>
    <x v="14"/>
    <x v="3"/>
    <s v="ng"/>
    <s v="POCIS"/>
  </r>
  <r>
    <s v="L27159-5"/>
    <x v="4"/>
    <s v="Oxamyl"/>
    <x v="2"/>
    <x v="1"/>
    <s v="ng"/>
    <s v="POCIS"/>
  </r>
  <r>
    <s v="L27159-5"/>
    <x v="4"/>
    <s v="Parathion Ethyl"/>
    <x v="4"/>
    <x v="8"/>
    <s v="ng"/>
    <s v="POCIS"/>
  </r>
  <r>
    <s v="L27159-5"/>
    <x v="4"/>
    <s v="Parathion Methyl"/>
    <x v="4"/>
    <x v="8"/>
    <s v="ng"/>
    <s v="POCIS"/>
  </r>
  <r>
    <s v="L27159-5"/>
    <x v="4"/>
    <s v="Pendimethalin"/>
    <x v="8"/>
    <x v="3"/>
    <s v="ng"/>
    <s v="POCIS"/>
  </r>
  <r>
    <s v="L27159-5"/>
    <x v="4"/>
    <s v="Phorate"/>
    <x v="4"/>
    <x v="8"/>
    <s v="ng"/>
    <s v="POCIS"/>
  </r>
  <r>
    <s v="L27159-5"/>
    <x v="4"/>
    <s v="Primidone"/>
    <x v="1"/>
    <x v="1"/>
    <s v="ng"/>
    <s v="POCIS"/>
  </r>
  <r>
    <s v="L27159-5"/>
    <x v="4"/>
    <s v="Prometon"/>
    <x v="46"/>
    <x v="3"/>
    <s v="ng"/>
    <s v="POCIS"/>
  </r>
  <r>
    <s v="L27159-5"/>
    <x v="4"/>
    <s v="Prometryn"/>
    <x v="20"/>
    <x v="3"/>
    <s v="ng"/>
    <s v="POCIS"/>
  </r>
  <r>
    <s v="L27159-5"/>
    <x v="4"/>
    <s v="Propoxur"/>
    <x v="1"/>
    <x v="1"/>
    <s v="ng"/>
    <s v="POCIS"/>
  </r>
  <r>
    <s v="L27159-5"/>
    <x v="4"/>
    <s v="Simazine"/>
    <x v="14"/>
    <x v="3"/>
    <s v="ng"/>
    <s v="POCIS"/>
  </r>
  <r>
    <s v="L27159-5"/>
    <x v="4"/>
    <s v="Sucralose"/>
    <x v="57"/>
    <x v="1"/>
    <s v="ng"/>
    <s v="POCIS"/>
  </r>
  <r>
    <s v="L27159-5"/>
    <x v="4"/>
    <s v="Terbufos"/>
    <x v="13"/>
    <x v="8"/>
    <s v="ng"/>
    <s v="POCIS"/>
  </r>
  <r>
    <s v="L27159-5"/>
    <x v="4"/>
    <s v="Terbuthylazine"/>
    <x v="30"/>
    <x v="3"/>
    <s v="ng"/>
    <s v="POCIS"/>
  </r>
  <r>
    <s v="L27159-5"/>
    <x v="4"/>
    <s v="Triclopyr"/>
    <x v="1"/>
    <x v="1"/>
    <s v="ng"/>
    <s v="POCIS"/>
  </r>
  <r>
    <m/>
    <x v="5"/>
    <m/>
    <x v="58"/>
    <x v="6"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">
  <r>
    <s v="SP-ALAFIA"/>
    <x v="0"/>
    <x v="0"/>
    <n v="3.7"/>
    <s v="I"/>
    <s v="ng/L"/>
    <s v="Water"/>
    <x v="0"/>
  </r>
  <r>
    <s v="SP-ALAFIA"/>
    <x v="0"/>
    <x v="1"/>
    <n v="0.3"/>
    <s v="I"/>
    <s v="ng/L"/>
    <s v="Water"/>
    <x v="1"/>
  </r>
  <r>
    <s v="SP-ALAFIA"/>
    <x v="0"/>
    <x v="2"/>
    <n v="0.5"/>
    <s v="I"/>
    <s v="ng/L"/>
    <s v="Water"/>
    <x v="2"/>
  </r>
  <r>
    <s v="SP-ALAFIA"/>
    <x v="0"/>
    <x v="3"/>
    <n v="0.86"/>
    <s v="I"/>
    <s v="ng/L"/>
    <s v="Water"/>
    <x v="3"/>
  </r>
  <r>
    <s v="SP-ALAFIA"/>
    <x v="0"/>
    <x v="4"/>
    <n v="0.68"/>
    <s v="I"/>
    <s v="ng/L"/>
    <s v="Water"/>
    <x v="4"/>
  </r>
  <r>
    <s v="SP-APALACH"/>
    <x v="1"/>
    <x v="5"/>
    <n v="0.37"/>
    <s v="I"/>
    <s v="ng/L"/>
    <s v="Water"/>
    <x v="5"/>
  </r>
  <r>
    <s v="SP-APALACH"/>
    <x v="1"/>
    <x v="0"/>
    <n v="2.9"/>
    <s v="I"/>
    <s v="ng/L"/>
    <s v="Water"/>
    <x v="6"/>
  </r>
  <r>
    <s v="SP-APALACH"/>
    <x v="1"/>
    <x v="6"/>
    <n v="1.1000000000000001"/>
    <s v="I"/>
    <s v="ng/L"/>
    <s v="Water"/>
    <x v="7"/>
  </r>
  <r>
    <s v="SP-APALACH"/>
    <x v="1"/>
    <x v="7"/>
    <n v="0.72"/>
    <s v="I"/>
    <s v="ng/L"/>
    <s v="Water"/>
    <x v="8"/>
  </r>
  <r>
    <s v="SP-APALACH"/>
    <x v="1"/>
    <x v="2"/>
    <n v="0.17"/>
    <s v="I"/>
    <s v="ng/L"/>
    <s v="Water"/>
    <x v="9"/>
  </r>
  <r>
    <s v="SP-APALACH"/>
    <x v="1"/>
    <x v="3"/>
    <n v="1.2"/>
    <s v="I"/>
    <s v="ng/L"/>
    <s v="Water"/>
    <x v="10"/>
  </r>
  <r>
    <s v="SP-APALACH"/>
    <x v="1"/>
    <x v="8"/>
    <n v="0.38"/>
    <s v="I"/>
    <s v="ng/L"/>
    <s v="Water"/>
    <x v="11"/>
  </r>
  <r>
    <s v="SP-OCHLCK"/>
    <x v="2"/>
    <x v="9"/>
    <n v="0.37"/>
    <s v="I"/>
    <s v="ng/L"/>
    <s v="Water"/>
    <x v="5"/>
  </r>
  <r>
    <s v="SP-OCHLCK"/>
    <x v="2"/>
    <x v="0"/>
    <n v="2.8"/>
    <s v="I"/>
    <s v="ng/L"/>
    <s v="Water"/>
    <x v="12"/>
  </r>
  <r>
    <s v="SP-OCHLCK"/>
    <x v="2"/>
    <x v="1"/>
    <n v="0.33"/>
    <s v="I"/>
    <s v="ng/L"/>
    <s v="Water"/>
    <x v="13"/>
  </r>
  <r>
    <s v="SP-OCHLCK"/>
    <x v="2"/>
    <x v="2"/>
    <n v="0.22"/>
    <s v="I"/>
    <s v="ng/L"/>
    <s v="Water"/>
    <x v="14"/>
  </r>
  <r>
    <s v="SP-OCHLCK"/>
    <x v="2"/>
    <x v="3"/>
    <n v="1.4"/>
    <s v="I"/>
    <s v="ng/L"/>
    <s v="Water"/>
    <x v="15"/>
  </r>
  <r>
    <s v="SP-OCHLCK"/>
    <x v="2"/>
    <x v="10"/>
    <n v="1.5"/>
    <s v="I"/>
    <s v="ng/L"/>
    <s v="Water"/>
    <x v="16"/>
  </r>
  <r>
    <s v="SP-WITHLAC"/>
    <x v="3"/>
    <x v="5"/>
    <n v="0.45"/>
    <s v="I"/>
    <s v="ng/L"/>
    <s v="Water"/>
    <x v="17"/>
  </r>
  <r>
    <s v="SP-WITHLAC"/>
    <x v="3"/>
    <x v="0"/>
    <n v="3"/>
    <s v="I"/>
    <s v="ng/L"/>
    <s v="Water"/>
    <x v="18"/>
  </r>
  <r>
    <s v="SP-WITHLAC"/>
    <x v="3"/>
    <x v="6"/>
    <n v="1.2"/>
    <s v="I"/>
    <s v="ng/L"/>
    <s v="Water"/>
    <x v="10"/>
  </r>
  <r>
    <s v="SP-WITHLAC"/>
    <x v="3"/>
    <x v="1"/>
    <n v="0.38"/>
    <s v="I"/>
    <s v="ng/L"/>
    <s v="Water"/>
    <x v="11"/>
  </r>
  <r>
    <s v="SP-WITHLAC"/>
    <x v="3"/>
    <x v="11"/>
    <n v="0.16"/>
    <s v="I"/>
    <s v="ng/L"/>
    <s v="Water"/>
    <x v="19"/>
  </r>
  <r>
    <s v="SP-WITHLAC"/>
    <x v="3"/>
    <x v="2"/>
    <n v="0.23"/>
    <s v="I"/>
    <s v="ng/L"/>
    <s v="Water"/>
    <x v="20"/>
  </r>
  <r>
    <s v="SP-WITHLAC"/>
    <x v="3"/>
    <x v="3"/>
    <n v="1.3"/>
    <s v="I"/>
    <s v="ng/L"/>
    <s v="Water"/>
    <x v="21"/>
  </r>
  <r>
    <s v="SP-WITHLAC"/>
    <x v="3"/>
    <x v="12"/>
    <n v="1.5"/>
    <s v="I"/>
    <s v="ng/L"/>
    <s v="Water"/>
    <x v="16"/>
  </r>
  <r>
    <s v="SP-ALAFIA"/>
    <x v="0"/>
    <x v="13"/>
    <n v="3.7"/>
    <m/>
    <s v="ng/L"/>
    <s v="Water"/>
    <x v="0"/>
  </r>
  <r>
    <s v="SP-ALAFIA"/>
    <x v="0"/>
    <x v="6"/>
    <n v="23"/>
    <m/>
    <s v="ng/L"/>
    <s v="Water"/>
    <x v="22"/>
  </r>
  <r>
    <s v="SP-ALAFIA"/>
    <x v="0"/>
    <x v="8"/>
    <n v="1.3"/>
    <m/>
    <s v="ng/L"/>
    <s v="Water"/>
    <x v="21"/>
  </r>
  <r>
    <s v="SP-ALAFIA"/>
    <x v="0"/>
    <x v="14"/>
    <n v="1"/>
    <m/>
    <s v="ng/L"/>
    <s v="Water"/>
    <x v="23"/>
  </r>
  <r>
    <s v="SP-ALAFIA"/>
    <x v="0"/>
    <x v="10"/>
    <n v="11"/>
    <m/>
    <s v="ng/L"/>
    <s v="Water"/>
    <x v="24"/>
  </r>
  <r>
    <s v="SP-APALACH"/>
    <x v="1"/>
    <x v="13"/>
    <n v="33"/>
    <m/>
    <s v="ng/L"/>
    <s v="Water"/>
    <x v="25"/>
  </r>
  <r>
    <s v="SP-APALACH"/>
    <x v="1"/>
    <x v="14"/>
    <n v="9.9"/>
    <m/>
    <s v="ng/L"/>
    <s v="Water"/>
    <x v="26"/>
  </r>
  <r>
    <s v="SP-APALACH"/>
    <x v="1"/>
    <x v="4"/>
    <n v="24"/>
    <m/>
    <s v="ng/L"/>
    <s v="Water"/>
    <x v="27"/>
  </r>
  <r>
    <s v="SP-OCHLCK"/>
    <x v="2"/>
    <x v="5"/>
    <n v="3"/>
    <m/>
    <s v="ng/L"/>
    <s v="Water"/>
    <x v="18"/>
  </r>
  <r>
    <s v="SP-OCHLCK"/>
    <x v="2"/>
    <x v="13"/>
    <n v="19"/>
    <m/>
    <s v="ng/L"/>
    <s v="Water"/>
    <x v="28"/>
  </r>
  <r>
    <s v="SP-OCHLCK"/>
    <x v="2"/>
    <x v="6"/>
    <n v="2.9"/>
    <m/>
    <s v="ng/L"/>
    <s v="Water"/>
    <x v="6"/>
  </r>
  <r>
    <s v="SP-OCHLCK"/>
    <x v="2"/>
    <x v="8"/>
    <n v="1.1000000000000001"/>
    <m/>
    <s v="ng/L"/>
    <s v="Water"/>
    <x v="7"/>
  </r>
  <r>
    <s v="SP-OCHLCK"/>
    <x v="2"/>
    <x v="14"/>
    <n v="55"/>
    <m/>
    <s v="ng/L"/>
    <s v="Water"/>
    <x v="29"/>
  </r>
  <r>
    <s v="SP-OCHLCK"/>
    <x v="2"/>
    <x v="12"/>
    <n v="33"/>
    <m/>
    <s v="ng/L"/>
    <s v="Water"/>
    <x v="25"/>
  </r>
  <r>
    <s v="SP-OCHLCK"/>
    <x v="2"/>
    <x v="4"/>
    <n v="3.7"/>
    <m/>
    <s v="ng/L"/>
    <s v="Water"/>
    <x v="0"/>
  </r>
  <r>
    <s v="SP-WITHLAC"/>
    <x v="3"/>
    <x v="13"/>
    <n v="27"/>
    <m/>
    <s v="ng/L"/>
    <s v="Water"/>
    <x v="30"/>
  </r>
  <r>
    <s v="SP-WITHLAC"/>
    <x v="3"/>
    <x v="8"/>
    <n v="5.8"/>
    <m/>
    <s v="ng/L"/>
    <s v="Water"/>
    <x v="31"/>
  </r>
  <r>
    <s v="SP-WITHLAC"/>
    <x v="3"/>
    <x v="14"/>
    <n v="51"/>
    <m/>
    <s v="ng/L"/>
    <s v="Water"/>
    <x v="32"/>
  </r>
  <r>
    <s v="SP-WITHLAC"/>
    <x v="3"/>
    <x v="4"/>
    <n v="2.4"/>
    <m/>
    <s v="ng/L"/>
    <s v="Water"/>
    <x v="33"/>
  </r>
  <r>
    <s v="SP-ALAFIA"/>
    <x v="0"/>
    <x v="15"/>
    <n v="2E-3"/>
    <s v="I"/>
    <s v="ug/L"/>
    <s v="Water"/>
    <x v="34"/>
  </r>
  <r>
    <s v="SP-APALACH"/>
    <x v="1"/>
    <x v="16"/>
    <n v="1.4E-2"/>
    <s v="I"/>
    <s v="ug/L"/>
    <s v="Water"/>
    <x v="35"/>
  </r>
  <r>
    <s v="SP-APALACH"/>
    <x v="1"/>
    <x v="17"/>
    <n v="1.4E-3"/>
    <s v="I"/>
    <s v="ug/L"/>
    <s v="Water"/>
    <x v="15"/>
  </r>
  <r>
    <s v="SP-APALACH"/>
    <x v="1"/>
    <x v="18"/>
    <n v="1.8E-3"/>
    <s v="I"/>
    <s v="ug/L"/>
    <s v="Water"/>
    <x v="36"/>
  </r>
  <r>
    <s v="SP-APALACH"/>
    <x v="1"/>
    <x v="19"/>
    <n v="1.4E-3"/>
    <s v="I"/>
    <s v="ug/L"/>
    <s v="Water"/>
    <x v="15"/>
  </r>
  <r>
    <s v="SP-APALACH"/>
    <x v="1"/>
    <x v="20"/>
    <n v="3.3999999999999998E-3"/>
    <s v="I"/>
    <s v="ug/L"/>
    <s v="Water"/>
    <x v="37"/>
  </r>
  <r>
    <s v="SP-OCHLCK"/>
    <x v="2"/>
    <x v="17"/>
    <n v="3.0000000000000001E-3"/>
    <s v="I"/>
    <s v="ug/L"/>
    <s v="Water"/>
    <x v="18"/>
  </r>
  <r>
    <s v="SP-ALAFIA"/>
    <x v="0"/>
    <x v="17"/>
    <n v="0.03"/>
    <m/>
    <s v="ug/L"/>
    <s v="Water"/>
    <x v="38"/>
  </r>
  <r>
    <s v="SP-ALAFIA"/>
    <x v="0"/>
    <x v="18"/>
    <n v="2.2000000000000001E-3"/>
    <m/>
    <s v="ug/L"/>
    <s v="Water"/>
    <x v="39"/>
  </r>
  <r>
    <s v="SP-ALAFIA"/>
    <x v="0"/>
    <x v="19"/>
    <n v="6.7999999999999996E-3"/>
    <m/>
    <s v="ug/L"/>
    <s v="Water"/>
    <x v="40"/>
  </r>
  <r>
    <s v="SP-ALAFIA"/>
    <x v="0"/>
    <x v="20"/>
    <n v="0.01"/>
    <m/>
    <s v="ug/L"/>
    <s v="Water"/>
    <x v="41"/>
  </r>
  <r>
    <s v="SP-ALAFIA"/>
    <x v="0"/>
    <x v="21"/>
    <n v="0.77"/>
    <m/>
    <s v="ug/L"/>
    <s v="Water"/>
    <x v="42"/>
  </r>
  <r>
    <s v="SP-APALACH"/>
    <x v="1"/>
    <x v="15"/>
    <n v="1.2E-2"/>
    <m/>
    <s v="ug/L"/>
    <s v="Water"/>
    <x v="43"/>
  </r>
  <r>
    <s v="SP-APALACH"/>
    <x v="1"/>
    <x v="21"/>
    <n v="0.51"/>
    <m/>
    <s v="ug/L"/>
    <s v="Water"/>
    <x v="44"/>
  </r>
  <r>
    <s v="SP-OCHLCK"/>
    <x v="2"/>
    <x v="16"/>
    <n v="1.9E-2"/>
    <m/>
    <s v="ug/L"/>
    <s v="Water"/>
    <x v="28"/>
  </r>
  <r>
    <s v="SP-OCHLCK"/>
    <x v="2"/>
    <x v="22"/>
    <n v="0.3"/>
    <m/>
    <s v="ug/L"/>
    <s v="Water"/>
    <x v="45"/>
  </r>
  <r>
    <s v="SP-OCHLCK"/>
    <x v="2"/>
    <x v="18"/>
    <n v="6.0000000000000001E-3"/>
    <m/>
    <s v="ug/L"/>
    <s v="Water"/>
    <x v="46"/>
  </r>
  <r>
    <s v="SP-OCHLCK"/>
    <x v="2"/>
    <x v="15"/>
    <n v="0.03"/>
    <m/>
    <s v="ug/L"/>
    <s v="Water"/>
    <x v="38"/>
  </r>
  <r>
    <s v="SP-OCHLCK"/>
    <x v="2"/>
    <x v="20"/>
    <n v="1.2999999999999999E-2"/>
    <m/>
    <s v="ug/L"/>
    <s v="Water"/>
    <x v="47"/>
  </r>
  <r>
    <s v="SP-OCHLCK"/>
    <x v="2"/>
    <x v="21"/>
    <n v="0.63"/>
    <m/>
    <s v="ug/L"/>
    <s v="Water"/>
    <x v="48"/>
  </r>
  <r>
    <s v="SP-WITHLAC"/>
    <x v="3"/>
    <x v="16"/>
    <n v="0.05"/>
    <m/>
    <s v="ug/L"/>
    <s v="Water"/>
    <x v="49"/>
  </r>
  <r>
    <s v="SP-WITHLAC"/>
    <x v="3"/>
    <x v="22"/>
    <n v="0.16"/>
    <m/>
    <s v="ug/L"/>
    <s v="Water"/>
    <x v="50"/>
  </r>
  <r>
    <s v="SP-WITHLAC"/>
    <x v="3"/>
    <x v="17"/>
    <n v="5.4000000000000003E-3"/>
    <m/>
    <s v="ug/L"/>
    <s v="Water"/>
    <x v="51"/>
  </r>
  <r>
    <s v="SP-WITHLAC"/>
    <x v="3"/>
    <x v="18"/>
    <n v="2.5999999999999999E-3"/>
    <m/>
    <s v="ug/L"/>
    <s v="Water"/>
    <x v="52"/>
  </r>
  <r>
    <s v="SP-WITHLAC"/>
    <x v="3"/>
    <x v="15"/>
    <n v="2.1000000000000001E-2"/>
    <m/>
    <s v="ug/L"/>
    <s v="Water"/>
    <x v="53"/>
  </r>
  <r>
    <s v="SP-WITHLAC"/>
    <x v="3"/>
    <x v="19"/>
    <n v="7.1999999999999998E-3"/>
    <m/>
    <s v="ug/L"/>
    <s v="Water"/>
    <x v="54"/>
  </r>
  <r>
    <s v="SP-WITHLAC"/>
    <x v="3"/>
    <x v="20"/>
    <n v="1.2E-2"/>
    <m/>
    <s v="ug/L"/>
    <s v="Water"/>
    <x v="43"/>
  </r>
  <r>
    <s v="SP-WITHLAC"/>
    <x v="3"/>
    <x v="21"/>
    <n v="0.31"/>
    <m/>
    <s v="ug/L"/>
    <s v="Water"/>
    <x v="55"/>
  </r>
  <r>
    <m/>
    <x v="4"/>
    <x v="23"/>
    <m/>
    <m/>
    <m/>
    <m/>
    <x v="56"/>
  </r>
  <r>
    <m/>
    <x v="4"/>
    <x v="23"/>
    <m/>
    <m/>
    <m/>
    <m/>
    <x v="5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DAA902-36D8-4751-8D0F-A7B84A3EFC9C}" name="PivotTable3" cacheId="2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T1:Y9" firstHeaderRow="1" firstDataRow="2" firstDataCol="1"/>
  <pivotFields count="6">
    <pivotField showAll="0"/>
    <pivotField axis="axisRow" showAll="0">
      <items count="7">
        <item x="4"/>
        <item x="0"/>
        <item x="1"/>
        <item x="2"/>
        <item x="3"/>
        <item x="5"/>
        <item t="default"/>
      </items>
    </pivotField>
    <pivotField showAll="0"/>
    <pivotField dataField="1" showAll="0"/>
    <pivotField axis="axisCol" showAll="0">
      <items count="5">
        <item x="0"/>
        <item x="1"/>
        <item x="2"/>
        <item x="3"/>
        <item t="default"/>
      </items>
    </pivotField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Count of RESULT" fld="3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34A409-FBFC-4226-9C2F-EA030D539FF3}" name="PivotTable4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U1:AC9" firstHeaderRow="1" firstDataRow="2" firstDataCol="1"/>
  <pivotFields count="7">
    <pivotField showAll="0"/>
    <pivotField axis="axisRow" showAll="0">
      <items count="7">
        <item x="4"/>
        <item x="2"/>
        <item x="3"/>
        <item x="1"/>
        <item x="0"/>
        <item x="5"/>
        <item t="default"/>
      </items>
    </pivotField>
    <pivotField showAll="0"/>
    <pivotField dataField="1" showAll="0"/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Count of RESULT" fld="3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83FF3A-09BC-40AF-845B-D74B507BCDC8}" name="PivotTable5" cacheId="2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U1:AF9" firstHeaderRow="1" firstDataRow="2" firstDataCol="1"/>
  <pivotFields count="7">
    <pivotField showAll="0"/>
    <pivotField axis="axisRow" showAll="0">
      <items count="7">
        <item x="4"/>
        <item x="2"/>
        <item x="3"/>
        <item x="1"/>
        <item x="0"/>
        <item x="5"/>
        <item t="default"/>
      </items>
    </pivotField>
    <pivotField showAll="0"/>
    <pivotField dataField="1" showAll="0">
      <items count="60">
        <item x="57"/>
        <item x="13"/>
        <item x="16"/>
        <item x="20"/>
        <item x="4"/>
        <item x="55"/>
        <item x="27"/>
        <item x="49"/>
        <item x="6"/>
        <item x="24"/>
        <item x="11"/>
        <item x="3"/>
        <item x="30"/>
        <item x="18"/>
        <item x="0"/>
        <item x="14"/>
        <item x="37"/>
        <item x="47"/>
        <item x="23"/>
        <item x="34"/>
        <item x="54"/>
        <item x="46"/>
        <item x="28"/>
        <item x="1"/>
        <item x="53"/>
        <item x="8"/>
        <item x="10"/>
        <item x="29"/>
        <item x="45"/>
        <item x="15"/>
        <item x="9"/>
        <item x="43"/>
        <item x="2"/>
        <item x="51"/>
        <item x="33"/>
        <item x="12"/>
        <item x="41"/>
        <item x="22"/>
        <item x="44"/>
        <item x="25"/>
        <item x="52"/>
        <item x="32"/>
        <item x="39"/>
        <item x="42"/>
        <item x="17"/>
        <item x="31"/>
        <item x="19"/>
        <item x="36"/>
        <item x="50"/>
        <item x="40"/>
        <item x="5"/>
        <item x="26"/>
        <item x="7"/>
        <item x="21"/>
        <item x="38"/>
        <item x="56"/>
        <item x="35"/>
        <item x="48"/>
        <item x="58"/>
        <item t="default"/>
      </items>
    </pivotField>
    <pivotField axis="axisCol" showAll="0">
      <items count="11">
        <item x="0"/>
        <item x="9"/>
        <item x="2"/>
        <item x="7"/>
        <item x="4"/>
        <item x="1"/>
        <item x="8"/>
        <item x="3"/>
        <item x="5"/>
        <item x="6"/>
        <item t="default"/>
      </items>
    </pivotField>
    <pivotField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4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RESULT" fld="3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R3:U29" firstHeaderRow="0" firstDataRow="1" firstDataCol="1" rowPageCount="1" colPageCount="1"/>
  <pivotFields count="14">
    <pivotField axis="axisPage" showAll="0">
      <items count="6">
        <item x="0"/>
        <item x="1"/>
        <item x="2"/>
        <item x="3"/>
        <item x="4"/>
        <item t="default"/>
      </items>
    </pivotField>
    <pivotField axis="axisRow" showAll="0">
      <items count="34">
        <item x="16"/>
        <item x="20"/>
        <item x="17"/>
        <item x="23"/>
        <item x="19"/>
        <item x="6"/>
        <item x="0"/>
        <item x="7"/>
        <item x="8"/>
        <item x="9"/>
        <item x="24"/>
        <item x="18"/>
        <item x="25"/>
        <item x="31"/>
        <item x="26"/>
        <item x="1"/>
        <item x="2"/>
        <item x="22"/>
        <item x="3"/>
        <item x="10"/>
        <item x="27"/>
        <item x="4"/>
        <item x="11"/>
        <item x="12"/>
        <item x="13"/>
        <item x="14"/>
        <item x="28"/>
        <item x="21"/>
        <item x="5"/>
        <item x="15"/>
        <item x="29"/>
        <item x="30"/>
        <item x="32"/>
        <item t="default"/>
      </items>
    </pivotField>
    <pivotField dataField="1"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1"/>
  </rowFields>
  <rowItems count="26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7"/>
    </i>
    <i>
      <x v="28"/>
    </i>
    <i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3" hier="-1"/>
  </pageFields>
  <dataFields count="3">
    <dataField name="Sum of RESULT_grab" fld="2" baseField="1" baseItem="5"/>
    <dataField name="Sum of RESULT_SPMD" fld="6" baseField="1" baseItem="5"/>
    <dataField name="Sum of RESULT_POCIS" fld="10" baseField="1" baseItem="5"/>
  </dataFields>
  <formats count="2">
    <format dxfId="17">
      <pivotArea field="1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117A46-A931-4675-94FD-6E16B1931A8A}" name="PivotTable1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3:K20" firstHeaderRow="1" firstDataRow="1" firstDataCol="1" rowPageCount="1" colPageCount="1"/>
  <pivotFields count="8">
    <pivotField showAll="0"/>
    <pivotField axis="axisPage" showAll="0">
      <items count="6">
        <item x="0"/>
        <item x="1"/>
        <item x="2"/>
        <item x="3"/>
        <item x="4"/>
        <item t="default"/>
      </items>
    </pivotField>
    <pivotField axis="axisRow" showAll="0">
      <items count="25">
        <item x="16"/>
        <item x="22"/>
        <item x="5"/>
        <item x="9"/>
        <item x="13"/>
        <item x="0"/>
        <item x="17"/>
        <item x="6"/>
        <item x="18"/>
        <item x="7"/>
        <item x="15"/>
        <item x="1"/>
        <item x="11"/>
        <item x="2"/>
        <item x="19"/>
        <item x="3"/>
        <item x="20"/>
        <item x="8"/>
        <item x="14"/>
        <item x="10"/>
        <item x="12"/>
        <item x="4"/>
        <item x="21"/>
        <item x="23"/>
        <item t="default"/>
      </items>
    </pivotField>
    <pivotField showAll="0"/>
    <pivotField showAll="0"/>
    <pivotField showAll="0"/>
    <pivotField showAll="0"/>
    <pivotField dataField="1" showAll="0">
      <items count="58">
        <item x="19"/>
        <item x="9"/>
        <item x="14"/>
        <item x="20"/>
        <item x="1"/>
        <item x="13"/>
        <item x="5"/>
        <item x="11"/>
        <item x="17"/>
        <item x="2"/>
        <item x="4"/>
        <item x="8"/>
        <item x="3"/>
        <item x="23"/>
        <item x="7"/>
        <item x="10"/>
        <item x="21"/>
        <item x="15"/>
        <item x="16"/>
        <item x="36"/>
        <item x="34"/>
        <item x="39"/>
        <item x="33"/>
        <item x="52"/>
        <item x="12"/>
        <item x="6"/>
        <item x="18"/>
        <item x="37"/>
        <item x="0"/>
        <item x="51"/>
        <item x="31"/>
        <item x="46"/>
        <item x="40"/>
        <item x="54"/>
        <item x="26"/>
        <item x="41"/>
        <item x="24"/>
        <item x="43"/>
        <item x="47"/>
        <item x="35"/>
        <item x="28"/>
        <item x="53"/>
        <item x="22"/>
        <item x="27"/>
        <item x="30"/>
        <item x="38"/>
        <item x="25"/>
        <item x="49"/>
        <item x="32"/>
        <item x="29"/>
        <item x="50"/>
        <item x="45"/>
        <item x="55"/>
        <item x="44"/>
        <item x="48"/>
        <item x="42"/>
        <item x="56"/>
        <item t="default"/>
      </items>
    </pivotField>
  </pivotFields>
  <rowFields count="1">
    <field x="2"/>
  </rowFields>
  <rowItems count="17">
    <i>
      <x v="4"/>
    </i>
    <i>
      <x v="5"/>
    </i>
    <i>
      <x v="6"/>
    </i>
    <i>
      <x v="7"/>
    </i>
    <i>
      <x v="8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 t="grand">
      <x/>
    </i>
  </rowItems>
  <colItems count="1">
    <i/>
  </colItems>
  <pageFields count="1">
    <pageField fld="1" item="0" hier="-1"/>
  </pageFields>
  <dataFields count="1">
    <dataField name="Sum of Result (ng)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61"/>
  <sheetViews>
    <sheetView topLeftCell="D40" workbookViewId="0">
      <selection activeCell="Q1" sqref="K1:Q74"/>
    </sheetView>
  </sheetViews>
  <sheetFormatPr defaultRowHeight="15" x14ac:dyDescent="0.25"/>
  <cols>
    <col min="1" max="1" width="30.28515625" customWidth="1"/>
    <col min="11" max="11" width="30.28515625" customWidth="1"/>
    <col min="20" max="20" width="15.5703125" bestFit="1" customWidth="1"/>
    <col min="21" max="21" width="16.28515625" bestFit="1" customWidth="1"/>
    <col min="22" max="22" width="4" bestFit="1" customWidth="1"/>
    <col min="23" max="23" width="3.140625" bestFit="1" customWidth="1"/>
    <col min="24" max="24" width="7.28515625" bestFit="1" customWidth="1"/>
    <col min="25" max="25" width="11.28515625" bestFit="1" customWidth="1"/>
    <col min="27" max="27" width="23.28515625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134</v>
      </c>
      <c r="K1" t="s">
        <v>0</v>
      </c>
      <c r="L1" t="s">
        <v>1</v>
      </c>
      <c r="M1" t="s">
        <v>2</v>
      </c>
      <c r="N1" t="s">
        <v>3</v>
      </c>
      <c r="O1" t="s">
        <v>4</v>
      </c>
      <c r="P1" t="s">
        <v>5</v>
      </c>
      <c r="Q1" t="s">
        <v>108</v>
      </c>
      <c r="T1" s="2" t="s">
        <v>187</v>
      </c>
      <c r="U1" s="2" t="s">
        <v>185</v>
      </c>
      <c r="AA1" s="44" t="s">
        <v>187</v>
      </c>
      <c r="AB1" s="45" t="s">
        <v>185</v>
      </c>
      <c r="AC1" s="45"/>
      <c r="AD1" s="45"/>
      <c r="AE1" s="45"/>
      <c r="AF1" s="46"/>
      <c r="AG1" s="10"/>
    </row>
    <row r="2" spans="1:36" x14ac:dyDescent="0.25">
      <c r="A2" t="s">
        <v>103</v>
      </c>
      <c r="B2" t="s">
        <v>103</v>
      </c>
      <c r="C2" t="s">
        <v>24</v>
      </c>
      <c r="D2">
        <v>3.7</v>
      </c>
      <c r="E2" t="s">
        <v>104</v>
      </c>
      <c r="F2" t="s">
        <v>13</v>
      </c>
      <c r="H2" t="s">
        <v>135</v>
      </c>
      <c r="K2" t="s">
        <v>103</v>
      </c>
      <c r="L2" t="s">
        <v>103</v>
      </c>
      <c r="M2" t="s">
        <v>24</v>
      </c>
      <c r="N2">
        <v>3.7</v>
      </c>
      <c r="O2" t="s">
        <v>104</v>
      </c>
      <c r="P2" t="s">
        <v>13</v>
      </c>
      <c r="Q2" t="s">
        <v>136</v>
      </c>
      <c r="T2" s="2" t="s">
        <v>150</v>
      </c>
      <c r="U2" t="s">
        <v>104</v>
      </c>
      <c r="V2" t="s">
        <v>8</v>
      </c>
      <c r="W2" t="s">
        <v>19</v>
      </c>
      <c r="X2" t="s">
        <v>151</v>
      </c>
      <c r="Y2" t="s">
        <v>152</v>
      </c>
      <c r="AA2" s="47" t="s">
        <v>150</v>
      </c>
      <c r="AB2" s="10" t="s">
        <v>104</v>
      </c>
      <c r="AC2" s="10" t="s">
        <v>8</v>
      </c>
      <c r="AD2" s="10" t="s">
        <v>19</v>
      </c>
      <c r="AE2" s="10" t="s">
        <v>151</v>
      </c>
      <c r="AF2" s="48" t="s">
        <v>152</v>
      </c>
      <c r="AG2" s="10"/>
      <c r="AH2" t="s">
        <v>186</v>
      </c>
      <c r="AI2" t="s">
        <v>184</v>
      </c>
      <c r="AJ2" t="s">
        <v>188</v>
      </c>
    </row>
    <row r="3" spans="1:36" x14ac:dyDescent="0.25">
      <c r="A3" t="s">
        <v>103</v>
      </c>
      <c r="B3" t="s">
        <v>103</v>
      </c>
      <c r="C3" t="s">
        <v>49</v>
      </c>
      <c r="D3">
        <v>2E-3</v>
      </c>
      <c r="E3" t="s">
        <v>104</v>
      </c>
      <c r="F3" t="s">
        <v>9</v>
      </c>
      <c r="H3" t="s">
        <v>137</v>
      </c>
      <c r="K3" t="s">
        <v>103</v>
      </c>
      <c r="L3" t="s">
        <v>103</v>
      </c>
      <c r="M3" t="s">
        <v>49</v>
      </c>
      <c r="N3">
        <v>2E-3</v>
      </c>
      <c r="O3" t="s">
        <v>104</v>
      </c>
      <c r="P3" t="s">
        <v>9</v>
      </c>
      <c r="Q3" t="s">
        <v>136</v>
      </c>
      <c r="T3" s="3">
        <v>802517010101000</v>
      </c>
      <c r="U3" s="4"/>
      <c r="V3" s="4">
        <v>91</v>
      </c>
      <c r="W3" s="4">
        <v>1</v>
      </c>
      <c r="X3" s="4"/>
      <c r="Y3" s="4">
        <v>92</v>
      </c>
      <c r="AA3" s="47">
        <v>802517010101000</v>
      </c>
      <c r="AB3" s="10"/>
      <c r="AC3" s="10">
        <v>91</v>
      </c>
      <c r="AD3" s="10">
        <v>1</v>
      </c>
      <c r="AE3" s="10"/>
      <c r="AF3" s="48">
        <v>92</v>
      </c>
      <c r="AG3" s="47">
        <v>802517010101000</v>
      </c>
      <c r="AH3">
        <f>AB3+AE3</f>
        <v>0</v>
      </c>
      <c r="AI3">
        <f>AC3+AD3</f>
        <v>92</v>
      </c>
      <c r="AJ3">
        <f>SUM(AH3:AI3)</f>
        <v>92</v>
      </c>
    </row>
    <row r="4" spans="1:36" x14ac:dyDescent="0.25">
      <c r="A4" t="s">
        <v>103</v>
      </c>
      <c r="B4" t="s">
        <v>103</v>
      </c>
      <c r="C4" t="s">
        <v>61</v>
      </c>
      <c r="D4">
        <v>0.3</v>
      </c>
      <c r="E4" t="s">
        <v>104</v>
      </c>
      <c r="F4" t="s">
        <v>13</v>
      </c>
      <c r="K4" t="s">
        <v>103</v>
      </c>
      <c r="L4" t="s">
        <v>103</v>
      </c>
      <c r="M4" t="s">
        <v>61</v>
      </c>
      <c r="N4">
        <v>0.3</v>
      </c>
      <c r="O4" t="s">
        <v>104</v>
      </c>
      <c r="P4" t="s">
        <v>13</v>
      </c>
      <c r="Q4" t="s">
        <v>136</v>
      </c>
      <c r="T4" s="3" t="s">
        <v>103</v>
      </c>
      <c r="U4" s="4">
        <v>6</v>
      </c>
      <c r="V4" s="4">
        <v>49</v>
      </c>
      <c r="W4" s="4">
        <v>27</v>
      </c>
      <c r="X4" s="4">
        <v>10</v>
      </c>
      <c r="Y4" s="4">
        <v>92</v>
      </c>
      <c r="AA4" s="47" t="s">
        <v>103</v>
      </c>
      <c r="AB4" s="10">
        <v>6</v>
      </c>
      <c r="AC4" s="10">
        <v>49</v>
      </c>
      <c r="AD4" s="10">
        <v>27</v>
      </c>
      <c r="AE4" s="10">
        <v>10</v>
      </c>
      <c r="AF4" s="48">
        <v>92</v>
      </c>
      <c r="AG4" s="47" t="s">
        <v>103</v>
      </c>
      <c r="AH4">
        <f>AB4+AE4</f>
        <v>16</v>
      </c>
      <c r="AI4">
        <f t="shared" ref="AI4:AI7" si="0">AC4+AD4</f>
        <v>76</v>
      </c>
      <c r="AJ4">
        <f t="shared" ref="AJ4:AJ7" si="1">SUM(AH4:AI4)</f>
        <v>92</v>
      </c>
    </row>
    <row r="5" spans="1:36" x14ac:dyDescent="0.25">
      <c r="A5" t="s">
        <v>103</v>
      </c>
      <c r="B5" t="s">
        <v>103</v>
      </c>
      <c r="C5" t="s">
        <v>63</v>
      </c>
      <c r="D5">
        <v>0.5</v>
      </c>
      <c r="E5" t="s">
        <v>104</v>
      </c>
      <c r="F5" t="s">
        <v>13</v>
      </c>
      <c r="K5" t="s">
        <v>103</v>
      </c>
      <c r="L5" t="s">
        <v>103</v>
      </c>
      <c r="M5" t="s">
        <v>63</v>
      </c>
      <c r="N5">
        <v>0.5</v>
      </c>
      <c r="O5" t="s">
        <v>104</v>
      </c>
      <c r="P5" t="s">
        <v>13</v>
      </c>
      <c r="Q5" t="s">
        <v>136</v>
      </c>
      <c r="T5" s="3" t="s">
        <v>105</v>
      </c>
      <c r="U5" s="4">
        <v>12</v>
      </c>
      <c r="V5" s="4">
        <v>74</v>
      </c>
      <c r="W5" s="4">
        <v>1</v>
      </c>
      <c r="X5" s="4">
        <v>5</v>
      </c>
      <c r="Y5" s="4">
        <v>92</v>
      </c>
      <c r="AA5" s="47" t="s">
        <v>105</v>
      </c>
      <c r="AB5" s="10">
        <v>12</v>
      </c>
      <c r="AC5" s="10">
        <v>74</v>
      </c>
      <c r="AD5" s="10">
        <v>1</v>
      </c>
      <c r="AE5" s="10">
        <v>5</v>
      </c>
      <c r="AF5" s="48">
        <v>92</v>
      </c>
      <c r="AG5" s="47" t="s">
        <v>105</v>
      </c>
      <c r="AH5">
        <f>AB5+AE5</f>
        <v>17</v>
      </c>
      <c r="AI5">
        <f t="shared" si="0"/>
        <v>75</v>
      </c>
      <c r="AJ5">
        <f t="shared" si="1"/>
        <v>92</v>
      </c>
    </row>
    <row r="6" spans="1:36" x14ac:dyDescent="0.25">
      <c r="A6" t="s">
        <v>103</v>
      </c>
      <c r="B6" t="s">
        <v>103</v>
      </c>
      <c r="C6" t="s">
        <v>71</v>
      </c>
      <c r="D6">
        <v>0.86</v>
      </c>
      <c r="E6" t="s">
        <v>104</v>
      </c>
      <c r="F6" t="s">
        <v>13</v>
      </c>
      <c r="K6" t="s">
        <v>103</v>
      </c>
      <c r="L6" t="s">
        <v>103</v>
      </c>
      <c r="M6" t="s">
        <v>71</v>
      </c>
      <c r="N6">
        <v>0.86</v>
      </c>
      <c r="O6" t="s">
        <v>104</v>
      </c>
      <c r="P6" t="s">
        <v>13</v>
      </c>
      <c r="Q6" t="s">
        <v>136</v>
      </c>
      <c r="T6" s="3" t="s">
        <v>106</v>
      </c>
      <c r="U6" s="4">
        <v>7</v>
      </c>
      <c r="V6" s="4">
        <v>35</v>
      </c>
      <c r="W6" s="4">
        <v>37</v>
      </c>
      <c r="X6" s="4">
        <v>13</v>
      </c>
      <c r="Y6" s="4">
        <v>92</v>
      </c>
      <c r="AA6" s="47" t="s">
        <v>106</v>
      </c>
      <c r="AB6" s="10">
        <v>7</v>
      </c>
      <c r="AC6" s="10">
        <v>35</v>
      </c>
      <c r="AD6" s="10">
        <v>37</v>
      </c>
      <c r="AE6" s="10">
        <v>13</v>
      </c>
      <c r="AF6" s="48">
        <v>92</v>
      </c>
      <c r="AG6" s="47" t="s">
        <v>106</v>
      </c>
      <c r="AH6">
        <f>AB6+AE6</f>
        <v>20</v>
      </c>
      <c r="AI6">
        <f t="shared" si="0"/>
        <v>72</v>
      </c>
      <c r="AJ6">
        <f t="shared" si="1"/>
        <v>92</v>
      </c>
    </row>
    <row r="7" spans="1:36" x14ac:dyDescent="0.25">
      <c r="A7" t="s">
        <v>103</v>
      </c>
      <c r="B7" t="s">
        <v>103</v>
      </c>
      <c r="C7" t="s">
        <v>96</v>
      </c>
      <c r="D7">
        <v>0.68</v>
      </c>
      <c r="E7" t="s">
        <v>104</v>
      </c>
      <c r="F7" t="s">
        <v>13</v>
      </c>
      <c r="K7" t="s">
        <v>103</v>
      </c>
      <c r="L7" t="s">
        <v>103</v>
      </c>
      <c r="M7" t="s">
        <v>96</v>
      </c>
      <c r="N7">
        <v>0.68</v>
      </c>
      <c r="O7" t="s">
        <v>104</v>
      </c>
      <c r="P7" t="s">
        <v>13</v>
      </c>
      <c r="Q7" t="s">
        <v>136</v>
      </c>
      <c r="T7" s="3" t="s">
        <v>107</v>
      </c>
      <c r="U7" s="4">
        <v>8</v>
      </c>
      <c r="V7" s="4">
        <v>61</v>
      </c>
      <c r="W7" s="4">
        <v>11</v>
      </c>
      <c r="X7" s="4">
        <v>12</v>
      </c>
      <c r="Y7" s="4">
        <v>92</v>
      </c>
      <c r="AA7" s="47" t="s">
        <v>107</v>
      </c>
      <c r="AB7" s="10">
        <v>8</v>
      </c>
      <c r="AC7" s="10">
        <v>61</v>
      </c>
      <c r="AD7" s="10">
        <v>11</v>
      </c>
      <c r="AE7" s="10">
        <v>12</v>
      </c>
      <c r="AF7" s="48">
        <v>92</v>
      </c>
      <c r="AG7" s="47" t="s">
        <v>107</v>
      </c>
      <c r="AH7">
        <f>AB7+AE7</f>
        <v>20</v>
      </c>
      <c r="AI7">
        <f t="shared" si="0"/>
        <v>72</v>
      </c>
      <c r="AJ7">
        <f t="shared" si="1"/>
        <v>92</v>
      </c>
    </row>
    <row r="8" spans="1:36" x14ac:dyDescent="0.25">
      <c r="A8" t="s">
        <v>105</v>
      </c>
      <c r="B8" t="s">
        <v>105</v>
      </c>
      <c r="C8" t="s">
        <v>7</v>
      </c>
      <c r="D8">
        <v>1.4E-2</v>
      </c>
      <c r="E8" t="s">
        <v>104</v>
      </c>
      <c r="F8" t="s">
        <v>9</v>
      </c>
      <c r="K8" t="s">
        <v>105</v>
      </c>
      <c r="L8" t="s">
        <v>105</v>
      </c>
      <c r="M8" t="s">
        <v>7</v>
      </c>
      <c r="N8">
        <v>1.4E-2</v>
      </c>
      <c r="O8" t="s">
        <v>104</v>
      </c>
      <c r="P8" t="s">
        <v>9</v>
      </c>
      <c r="Q8" t="s">
        <v>136</v>
      </c>
      <c r="T8" s="3" t="s">
        <v>151</v>
      </c>
      <c r="U8" s="4"/>
      <c r="V8" s="4"/>
      <c r="W8" s="4"/>
      <c r="X8" s="4"/>
      <c r="Y8" s="4"/>
      <c r="AA8" s="47" t="s">
        <v>151</v>
      </c>
      <c r="AB8" s="10"/>
      <c r="AC8" s="10"/>
      <c r="AD8" s="10"/>
      <c r="AE8" s="10"/>
      <c r="AF8" s="48"/>
      <c r="AG8" s="10"/>
    </row>
    <row r="9" spans="1:36" x14ac:dyDescent="0.25">
      <c r="A9" t="s">
        <v>105</v>
      </c>
      <c r="B9" t="s">
        <v>105</v>
      </c>
      <c r="C9" t="s">
        <v>12</v>
      </c>
      <c r="D9">
        <v>0.37</v>
      </c>
      <c r="E9" t="s">
        <v>104</v>
      </c>
      <c r="F9" t="s">
        <v>13</v>
      </c>
      <c r="K9" t="s">
        <v>105</v>
      </c>
      <c r="L9" t="s">
        <v>105</v>
      </c>
      <c r="M9" t="s">
        <v>12</v>
      </c>
      <c r="N9">
        <v>0.37</v>
      </c>
      <c r="O9" t="s">
        <v>104</v>
      </c>
      <c r="P9" t="s">
        <v>13</v>
      </c>
      <c r="Q9" t="s">
        <v>136</v>
      </c>
      <c r="T9" s="3" t="s">
        <v>152</v>
      </c>
      <c r="U9" s="4">
        <v>33</v>
      </c>
      <c r="V9" s="4">
        <v>310</v>
      </c>
      <c r="W9" s="4">
        <v>77</v>
      </c>
      <c r="X9" s="4">
        <v>40</v>
      </c>
      <c r="Y9" s="4">
        <v>460</v>
      </c>
      <c r="AA9" s="49" t="s">
        <v>152</v>
      </c>
      <c r="AB9" s="50">
        <v>33</v>
      </c>
      <c r="AC9" s="50">
        <v>310</v>
      </c>
      <c r="AD9" s="50">
        <v>77</v>
      </c>
      <c r="AE9" s="50">
        <v>40</v>
      </c>
      <c r="AF9" s="51">
        <v>460</v>
      </c>
      <c r="AG9" s="10"/>
    </row>
    <row r="10" spans="1:36" x14ac:dyDescent="0.25">
      <c r="A10" t="s">
        <v>105</v>
      </c>
      <c r="B10" t="s">
        <v>105</v>
      </c>
      <c r="C10" t="s">
        <v>24</v>
      </c>
      <c r="D10">
        <v>2.9</v>
      </c>
      <c r="E10" t="s">
        <v>104</v>
      </c>
      <c r="F10" t="s">
        <v>13</v>
      </c>
      <c r="K10" t="s">
        <v>105</v>
      </c>
      <c r="L10" t="s">
        <v>105</v>
      </c>
      <c r="M10" t="s">
        <v>24</v>
      </c>
      <c r="N10">
        <v>2.9</v>
      </c>
      <c r="O10" t="s">
        <v>104</v>
      </c>
      <c r="P10" t="s">
        <v>13</v>
      </c>
      <c r="Q10" t="s">
        <v>136</v>
      </c>
    </row>
    <row r="11" spans="1:36" x14ac:dyDescent="0.25">
      <c r="A11" t="s">
        <v>105</v>
      </c>
      <c r="B11" t="s">
        <v>105</v>
      </c>
      <c r="C11" t="s">
        <v>26</v>
      </c>
      <c r="D11">
        <v>1.4E-3</v>
      </c>
      <c r="E11" t="s">
        <v>104</v>
      </c>
      <c r="F11" t="s">
        <v>9</v>
      </c>
      <c r="K11" t="s">
        <v>105</v>
      </c>
      <c r="L11" t="s">
        <v>105</v>
      </c>
      <c r="M11" t="s">
        <v>26</v>
      </c>
      <c r="N11">
        <v>1.4E-3</v>
      </c>
      <c r="O11" t="s">
        <v>104</v>
      </c>
      <c r="P11" t="s">
        <v>9</v>
      </c>
      <c r="Q11" t="s">
        <v>136</v>
      </c>
    </row>
    <row r="12" spans="1:36" x14ac:dyDescent="0.25">
      <c r="A12" t="s">
        <v>105</v>
      </c>
      <c r="B12" t="s">
        <v>105</v>
      </c>
      <c r="C12" t="s">
        <v>28</v>
      </c>
      <c r="D12">
        <v>1.1000000000000001</v>
      </c>
      <c r="E12" t="s">
        <v>104</v>
      </c>
      <c r="F12" t="s">
        <v>13</v>
      </c>
      <c r="K12" t="s">
        <v>105</v>
      </c>
      <c r="L12" t="s">
        <v>105</v>
      </c>
      <c r="M12" t="s">
        <v>28</v>
      </c>
      <c r="N12">
        <v>1.1000000000000001</v>
      </c>
      <c r="O12" t="s">
        <v>104</v>
      </c>
      <c r="P12" t="s">
        <v>13</v>
      </c>
      <c r="Q12" t="s">
        <v>136</v>
      </c>
    </row>
    <row r="13" spans="1:36" x14ac:dyDescent="0.25">
      <c r="A13" t="s">
        <v>105</v>
      </c>
      <c r="B13" t="s">
        <v>105</v>
      </c>
      <c r="C13" t="s">
        <v>30</v>
      </c>
      <c r="D13">
        <v>1.8E-3</v>
      </c>
      <c r="E13" t="s">
        <v>104</v>
      </c>
      <c r="F13" t="s">
        <v>9</v>
      </c>
      <c r="K13" t="s">
        <v>105</v>
      </c>
      <c r="L13" t="s">
        <v>105</v>
      </c>
      <c r="M13" t="s">
        <v>30</v>
      </c>
      <c r="N13">
        <v>1.8E-3</v>
      </c>
      <c r="O13" t="s">
        <v>104</v>
      </c>
      <c r="P13" t="s">
        <v>9</v>
      </c>
      <c r="Q13" t="s">
        <v>136</v>
      </c>
    </row>
    <row r="14" spans="1:36" x14ac:dyDescent="0.25">
      <c r="A14" t="s">
        <v>105</v>
      </c>
      <c r="B14" t="s">
        <v>105</v>
      </c>
      <c r="C14" t="s">
        <v>36</v>
      </c>
      <c r="D14">
        <v>0.72</v>
      </c>
      <c r="E14" t="s">
        <v>104</v>
      </c>
      <c r="F14" t="s">
        <v>13</v>
      </c>
      <c r="K14" t="s">
        <v>105</v>
      </c>
      <c r="L14" t="s">
        <v>105</v>
      </c>
      <c r="M14" t="s">
        <v>36</v>
      </c>
      <c r="N14">
        <v>0.72</v>
      </c>
      <c r="O14" t="s">
        <v>104</v>
      </c>
      <c r="P14" t="s">
        <v>13</v>
      </c>
      <c r="Q14" t="s">
        <v>136</v>
      </c>
    </row>
    <row r="15" spans="1:36" x14ac:dyDescent="0.25">
      <c r="A15" t="s">
        <v>105</v>
      </c>
      <c r="B15" t="s">
        <v>105</v>
      </c>
      <c r="C15" t="s">
        <v>63</v>
      </c>
      <c r="D15">
        <v>0.17</v>
      </c>
      <c r="E15" t="s">
        <v>104</v>
      </c>
      <c r="F15" t="s">
        <v>13</v>
      </c>
      <c r="K15" t="s">
        <v>105</v>
      </c>
      <c r="L15" t="s">
        <v>105</v>
      </c>
      <c r="M15" t="s">
        <v>63</v>
      </c>
      <c r="N15">
        <v>0.17</v>
      </c>
      <c r="O15" t="s">
        <v>104</v>
      </c>
      <c r="P15" t="s">
        <v>13</v>
      </c>
      <c r="Q15" t="s">
        <v>136</v>
      </c>
    </row>
    <row r="16" spans="1:36" x14ac:dyDescent="0.25">
      <c r="A16" t="s">
        <v>105</v>
      </c>
      <c r="B16" t="s">
        <v>105</v>
      </c>
      <c r="C16" t="s">
        <v>64</v>
      </c>
      <c r="D16">
        <v>1.4E-3</v>
      </c>
      <c r="E16" t="s">
        <v>104</v>
      </c>
      <c r="F16" t="s">
        <v>9</v>
      </c>
      <c r="K16" t="s">
        <v>105</v>
      </c>
      <c r="L16" t="s">
        <v>105</v>
      </c>
      <c r="M16" t="s">
        <v>64</v>
      </c>
      <c r="N16">
        <v>1.4E-3</v>
      </c>
      <c r="O16" t="s">
        <v>104</v>
      </c>
      <c r="P16" t="s">
        <v>9</v>
      </c>
      <c r="Q16" t="s">
        <v>136</v>
      </c>
    </row>
    <row r="17" spans="1:17" x14ac:dyDescent="0.25">
      <c r="A17" t="s">
        <v>105</v>
      </c>
      <c r="B17" t="s">
        <v>105</v>
      </c>
      <c r="C17" t="s">
        <v>71</v>
      </c>
      <c r="D17">
        <v>1.2</v>
      </c>
      <c r="E17" t="s">
        <v>104</v>
      </c>
      <c r="F17" t="s">
        <v>13</v>
      </c>
      <c r="K17" t="s">
        <v>105</v>
      </c>
      <c r="L17" t="s">
        <v>105</v>
      </c>
      <c r="M17" t="s">
        <v>71</v>
      </c>
      <c r="N17">
        <v>1.2</v>
      </c>
      <c r="O17" t="s">
        <v>104</v>
      </c>
      <c r="P17" t="s">
        <v>13</v>
      </c>
      <c r="Q17" t="s">
        <v>136</v>
      </c>
    </row>
    <row r="18" spans="1:17" x14ac:dyDescent="0.25">
      <c r="A18" t="s">
        <v>105</v>
      </c>
      <c r="B18" t="s">
        <v>105</v>
      </c>
      <c r="C18" t="s">
        <v>72</v>
      </c>
      <c r="D18">
        <v>3.3999999999999998E-3</v>
      </c>
      <c r="E18" t="s">
        <v>104</v>
      </c>
      <c r="F18" t="s">
        <v>9</v>
      </c>
      <c r="K18" t="s">
        <v>105</v>
      </c>
      <c r="L18" t="s">
        <v>105</v>
      </c>
      <c r="M18" t="s">
        <v>72</v>
      </c>
      <c r="N18">
        <v>3.3999999999999998E-3</v>
      </c>
      <c r="O18" t="s">
        <v>104</v>
      </c>
      <c r="P18" t="s">
        <v>9</v>
      </c>
      <c r="Q18" t="s">
        <v>136</v>
      </c>
    </row>
    <row r="19" spans="1:17" x14ac:dyDescent="0.25">
      <c r="A19" t="s">
        <v>105</v>
      </c>
      <c r="B19" t="s">
        <v>105</v>
      </c>
      <c r="C19" t="s">
        <v>76</v>
      </c>
      <c r="D19">
        <v>0.38</v>
      </c>
      <c r="E19" t="s">
        <v>104</v>
      </c>
      <c r="F19" t="s">
        <v>13</v>
      </c>
      <c r="K19" t="s">
        <v>105</v>
      </c>
      <c r="L19" t="s">
        <v>105</v>
      </c>
      <c r="M19" t="s">
        <v>76</v>
      </c>
      <c r="N19">
        <v>0.38</v>
      </c>
      <c r="O19" t="s">
        <v>104</v>
      </c>
      <c r="P19" t="s">
        <v>13</v>
      </c>
      <c r="Q19" t="s">
        <v>136</v>
      </c>
    </row>
    <row r="20" spans="1:17" x14ac:dyDescent="0.25">
      <c r="A20" t="s">
        <v>106</v>
      </c>
      <c r="B20" t="s">
        <v>106</v>
      </c>
      <c r="C20" t="s">
        <v>22</v>
      </c>
      <c r="D20">
        <v>0.37</v>
      </c>
      <c r="E20" t="s">
        <v>104</v>
      </c>
      <c r="F20" t="s">
        <v>13</v>
      </c>
      <c r="K20" t="s">
        <v>106</v>
      </c>
      <c r="L20" t="s">
        <v>106</v>
      </c>
      <c r="M20" t="s">
        <v>22</v>
      </c>
      <c r="N20">
        <v>0.37</v>
      </c>
      <c r="O20" t="s">
        <v>104</v>
      </c>
      <c r="P20" t="s">
        <v>13</v>
      </c>
      <c r="Q20" t="s">
        <v>136</v>
      </c>
    </row>
    <row r="21" spans="1:17" x14ac:dyDescent="0.25">
      <c r="A21" t="s">
        <v>106</v>
      </c>
      <c r="B21" t="s">
        <v>106</v>
      </c>
      <c r="C21" t="s">
        <v>24</v>
      </c>
      <c r="D21">
        <v>2.8</v>
      </c>
      <c r="E21" t="s">
        <v>104</v>
      </c>
      <c r="F21" t="s">
        <v>13</v>
      </c>
      <c r="K21" t="s">
        <v>106</v>
      </c>
      <c r="L21" t="s">
        <v>106</v>
      </c>
      <c r="M21" t="s">
        <v>24</v>
      </c>
      <c r="N21">
        <v>2.8</v>
      </c>
      <c r="O21" t="s">
        <v>104</v>
      </c>
      <c r="P21" t="s">
        <v>13</v>
      </c>
      <c r="Q21" t="s">
        <v>136</v>
      </c>
    </row>
    <row r="22" spans="1:17" x14ac:dyDescent="0.25">
      <c r="A22" t="s">
        <v>106</v>
      </c>
      <c r="B22" t="s">
        <v>106</v>
      </c>
      <c r="C22" t="s">
        <v>26</v>
      </c>
      <c r="D22">
        <v>3.0000000000000001E-3</v>
      </c>
      <c r="E22" t="s">
        <v>104</v>
      </c>
      <c r="F22" t="s">
        <v>9</v>
      </c>
      <c r="K22" t="s">
        <v>106</v>
      </c>
      <c r="L22" t="s">
        <v>106</v>
      </c>
      <c r="M22" t="s">
        <v>26</v>
      </c>
      <c r="N22">
        <v>3.0000000000000001E-3</v>
      </c>
      <c r="O22" t="s">
        <v>104</v>
      </c>
      <c r="P22" t="s">
        <v>9</v>
      </c>
      <c r="Q22" t="s">
        <v>136</v>
      </c>
    </row>
    <row r="23" spans="1:17" x14ac:dyDescent="0.25">
      <c r="A23" t="s">
        <v>106</v>
      </c>
      <c r="B23" t="s">
        <v>106</v>
      </c>
      <c r="C23" t="s">
        <v>61</v>
      </c>
      <c r="D23">
        <v>0.33</v>
      </c>
      <c r="E23" t="s">
        <v>104</v>
      </c>
      <c r="F23" t="s">
        <v>13</v>
      </c>
      <c r="K23" t="s">
        <v>106</v>
      </c>
      <c r="L23" t="s">
        <v>106</v>
      </c>
      <c r="M23" t="s">
        <v>61</v>
      </c>
      <c r="N23">
        <v>0.33</v>
      </c>
      <c r="O23" t="s">
        <v>104</v>
      </c>
      <c r="P23" t="s">
        <v>13</v>
      </c>
      <c r="Q23" t="s">
        <v>136</v>
      </c>
    </row>
    <row r="24" spans="1:17" x14ac:dyDescent="0.25">
      <c r="A24" t="s">
        <v>106</v>
      </c>
      <c r="B24" t="s">
        <v>106</v>
      </c>
      <c r="C24" t="s">
        <v>63</v>
      </c>
      <c r="D24">
        <v>0.22</v>
      </c>
      <c r="E24" t="s">
        <v>104</v>
      </c>
      <c r="F24" t="s">
        <v>13</v>
      </c>
      <c r="K24" t="s">
        <v>106</v>
      </c>
      <c r="L24" t="s">
        <v>106</v>
      </c>
      <c r="M24" t="s">
        <v>63</v>
      </c>
      <c r="N24">
        <v>0.22</v>
      </c>
      <c r="O24" t="s">
        <v>104</v>
      </c>
      <c r="P24" t="s">
        <v>13</v>
      </c>
      <c r="Q24" t="s">
        <v>136</v>
      </c>
    </row>
    <row r="25" spans="1:17" x14ac:dyDescent="0.25">
      <c r="A25" t="s">
        <v>106</v>
      </c>
      <c r="B25" t="s">
        <v>106</v>
      </c>
      <c r="C25" t="s">
        <v>71</v>
      </c>
      <c r="D25">
        <v>1.4</v>
      </c>
      <c r="E25" t="s">
        <v>104</v>
      </c>
      <c r="F25" t="s">
        <v>13</v>
      </c>
      <c r="K25" t="s">
        <v>106</v>
      </c>
      <c r="L25" t="s">
        <v>106</v>
      </c>
      <c r="M25" t="s">
        <v>71</v>
      </c>
      <c r="N25">
        <v>1.4</v>
      </c>
      <c r="O25" t="s">
        <v>104</v>
      </c>
      <c r="P25" t="s">
        <v>13</v>
      </c>
      <c r="Q25" t="s">
        <v>136</v>
      </c>
    </row>
    <row r="26" spans="1:17" x14ac:dyDescent="0.25">
      <c r="A26" t="s">
        <v>106</v>
      </c>
      <c r="B26" t="s">
        <v>106</v>
      </c>
      <c r="C26" t="s">
        <v>85</v>
      </c>
      <c r="D26">
        <v>1.5</v>
      </c>
      <c r="E26" t="s">
        <v>104</v>
      </c>
      <c r="F26" t="s">
        <v>13</v>
      </c>
      <c r="K26" t="s">
        <v>106</v>
      </c>
      <c r="L26" t="s">
        <v>106</v>
      </c>
      <c r="M26" t="s">
        <v>85</v>
      </c>
      <c r="N26">
        <v>1.5</v>
      </c>
      <c r="O26" t="s">
        <v>104</v>
      </c>
      <c r="P26" t="s">
        <v>13</v>
      </c>
      <c r="Q26" t="s">
        <v>136</v>
      </c>
    </row>
    <row r="27" spans="1:17" x14ac:dyDescent="0.25">
      <c r="A27" t="s">
        <v>107</v>
      </c>
      <c r="B27" t="s">
        <v>107</v>
      </c>
      <c r="C27" t="s">
        <v>12</v>
      </c>
      <c r="D27">
        <v>0.45</v>
      </c>
      <c r="E27" t="s">
        <v>104</v>
      </c>
      <c r="F27" t="s">
        <v>13</v>
      </c>
      <c r="K27" t="s">
        <v>107</v>
      </c>
      <c r="L27" t="s">
        <v>107</v>
      </c>
      <c r="M27" t="s">
        <v>12</v>
      </c>
      <c r="N27">
        <v>0.45</v>
      </c>
      <c r="O27" t="s">
        <v>104</v>
      </c>
      <c r="P27" t="s">
        <v>13</v>
      </c>
      <c r="Q27" t="s">
        <v>136</v>
      </c>
    </row>
    <row r="28" spans="1:17" x14ac:dyDescent="0.25">
      <c r="A28" t="s">
        <v>107</v>
      </c>
      <c r="B28" t="s">
        <v>107</v>
      </c>
      <c r="C28" t="s">
        <v>24</v>
      </c>
      <c r="D28">
        <v>3</v>
      </c>
      <c r="E28" t="s">
        <v>104</v>
      </c>
      <c r="F28" t="s">
        <v>13</v>
      </c>
      <c r="K28" t="s">
        <v>107</v>
      </c>
      <c r="L28" t="s">
        <v>107</v>
      </c>
      <c r="M28" t="s">
        <v>24</v>
      </c>
      <c r="N28">
        <v>3</v>
      </c>
      <c r="O28" t="s">
        <v>104</v>
      </c>
      <c r="P28" t="s">
        <v>13</v>
      </c>
      <c r="Q28" t="s">
        <v>136</v>
      </c>
    </row>
    <row r="29" spans="1:17" x14ac:dyDescent="0.25">
      <c r="A29" t="s">
        <v>107</v>
      </c>
      <c r="B29" t="s">
        <v>107</v>
      </c>
      <c r="C29" t="s">
        <v>28</v>
      </c>
      <c r="D29">
        <v>1.2</v>
      </c>
      <c r="E29" t="s">
        <v>104</v>
      </c>
      <c r="F29" t="s">
        <v>13</v>
      </c>
      <c r="K29" t="s">
        <v>107</v>
      </c>
      <c r="L29" t="s">
        <v>107</v>
      </c>
      <c r="M29" t="s">
        <v>28</v>
      </c>
      <c r="N29">
        <v>1.2</v>
      </c>
      <c r="O29" t="s">
        <v>104</v>
      </c>
      <c r="P29" t="s">
        <v>13</v>
      </c>
      <c r="Q29" t="s">
        <v>136</v>
      </c>
    </row>
    <row r="30" spans="1:17" x14ac:dyDescent="0.25">
      <c r="A30" t="s">
        <v>107</v>
      </c>
      <c r="B30" t="s">
        <v>107</v>
      </c>
      <c r="C30" t="s">
        <v>61</v>
      </c>
      <c r="D30">
        <v>0.38</v>
      </c>
      <c r="E30" t="s">
        <v>104</v>
      </c>
      <c r="F30" t="s">
        <v>13</v>
      </c>
      <c r="K30" t="s">
        <v>107</v>
      </c>
      <c r="L30" t="s">
        <v>107</v>
      </c>
      <c r="M30" t="s">
        <v>61</v>
      </c>
      <c r="N30">
        <v>0.38</v>
      </c>
      <c r="O30" t="s">
        <v>104</v>
      </c>
      <c r="P30" t="s">
        <v>13</v>
      </c>
      <c r="Q30" t="s">
        <v>136</v>
      </c>
    </row>
    <row r="31" spans="1:17" x14ac:dyDescent="0.25">
      <c r="A31" t="s">
        <v>107</v>
      </c>
      <c r="B31" t="s">
        <v>107</v>
      </c>
      <c r="C31" t="s">
        <v>62</v>
      </c>
      <c r="D31">
        <v>0.16</v>
      </c>
      <c r="E31" t="s">
        <v>104</v>
      </c>
      <c r="F31" t="s">
        <v>13</v>
      </c>
      <c r="K31" t="s">
        <v>107</v>
      </c>
      <c r="L31" t="s">
        <v>107</v>
      </c>
      <c r="M31" t="s">
        <v>62</v>
      </c>
      <c r="N31">
        <v>0.16</v>
      </c>
      <c r="O31" t="s">
        <v>104</v>
      </c>
      <c r="P31" t="s">
        <v>13</v>
      </c>
      <c r="Q31" t="s">
        <v>136</v>
      </c>
    </row>
    <row r="32" spans="1:17" x14ac:dyDescent="0.25">
      <c r="A32" t="s">
        <v>107</v>
      </c>
      <c r="B32" t="s">
        <v>107</v>
      </c>
      <c r="C32" t="s">
        <v>63</v>
      </c>
      <c r="D32">
        <v>0.23</v>
      </c>
      <c r="E32" t="s">
        <v>104</v>
      </c>
      <c r="F32" t="s">
        <v>13</v>
      </c>
      <c r="K32" t="s">
        <v>107</v>
      </c>
      <c r="L32" t="s">
        <v>107</v>
      </c>
      <c r="M32" t="s">
        <v>63</v>
      </c>
      <c r="N32">
        <v>0.23</v>
      </c>
      <c r="O32" t="s">
        <v>104</v>
      </c>
      <c r="P32" t="s">
        <v>13</v>
      </c>
      <c r="Q32" t="s">
        <v>136</v>
      </c>
    </row>
    <row r="33" spans="1:17" x14ac:dyDescent="0.25">
      <c r="A33" t="s">
        <v>107</v>
      </c>
      <c r="B33" t="s">
        <v>107</v>
      </c>
      <c r="C33" t="s">
        <v>71</v>
      </c>
      <c r="D33">
        <v>1.3</v>
      </c>
      <c r="E33" t="s">
        <v>104</v>
      </c>
      <c r="F33" t="s">
        <v>13</v>
      </c>
      <c r="K33" t="s">
        <v>107</v>
      </c>
      <c r="L33" t="s">
        <v>107</v>
      </c>
      <c r="M33" t="s">
        <v>71</v>
      </c>
      <c r="N33">
        <v>1.3</v>
      </c>
      <c r="O33" t="s">
        <v>104</v>
      </c>
      <c r="P33" t="s">
        <v>13</v>
      </c>
      <c r="Q33" t="s">
        <v>136</v>
      </c>
    </row>
    <row r="34" spans="1:17" x14ac:dyDescent="0.25">
      <c r="A34" t="s">
        <v>107</v>
      </c>
      <c r="B34" t="s">
        <v>107</v>
      </c>
      <c r="C34" t="s">
        <v>93</v>
      </c>
      <c r="D34">
        <v>1.5</v>
      </c>
      <c r="E34" t="s">
        <v>104</v>
      </c>
      <c r="F34" t="s">
        <v>13</v>
      </c>
      <c r="K34" t="s">
        <v>107</v>
      </c>
      <c r="L34" t="s">
        <v>107</v>
      </c>
      <c r="M34" t="s">
        <v>93</v>
      </c>
      <c r="N34">
        <v>1.5</v>
      </c>
      <c r="O34" t="s">
        <v>104</v>
      </c>
      <c r="P34" t="s">
        <v>13</v>
      </c>
      <c r="Q34" t="s">
        <v>136</v>
      </c>
    </row>
    <row r="35" spans="1:17" x14ac:dyDescent="0.25">
      <c r="A35" t="s">
        <v>6</v>
      </c>
      <c r="B35">
        <v>802517010101000</v>
      </c>
      <c r="C35" t="s">
        <v>7</v>
      </c>
      <c r="D35">
        <v>4.0000000000000001E-3</v>
      </c>
      <c r="E35" t="s">
        <v>8</v>
      </c>
      <c r="F35" t="s">
        <v>9</v>
      </c>
      <c r="K35" t="s">
        <v>103</v>
      </c>
      <c r="L35" t="s">
        <v>103</v>
      </c>
      <c r="M35" t="s">
        <v>23</v>
      </c>
      <c r="N35">
        <v>3.7</v>
      </c>
      <c r="P35" t="s">
        <v>13</v>
      </c>
      <c r="Q35" t="s">
        <v>136</v>
      </c>
    </row>
    <row r="36" spans="1:17" x14ac:dyDescent="0.25">
      <c r="A36" t="s">
        <v>6</v>
      </c>
      <c r="B36">
        <v>802517010101000</v>
      </c>
      <c r="C36" t="s">
        <v>10</v>
      </c>
      <c r="D36">
        <v>2E-3</v>
      </c>
      <c r="E36" t="s">
        <v>8</v>
      </c>
      <c r="F36" t="s">
        <v>9</v>
      </c>
      <c r="K36" t="s">
        <v>103</v>
      </c>
      <c r="L36" t="s">
        <v>103</v>
      </c>
      <c r="M36" t="s">
        <v>26</v>
      </c>
      <c r="N36">
        <v>0.03</v>
      </c>
      <c r="P36" t="s">
        <v>9</v>
      </c>
      <c r="Q36" t="s">
        <v>136</v>
      </c>
    </row>
    <row r="37" spans="1:17" x14ac:dyDescent="0.25">
      <c r="A37" t="s">
        <v>6</v>
      </c>
      <c r="B37">
        <v>802517010101000</v>
      </c>
      <c r="C37" t="s">
        <v>11</v>
      </c>
      <c r="D37">
        <v>0.02</v>
      </c>
      <c r="E37" t="s">
        <v>8</v>
      </c>
      <c r="F37" t="s">
        <v>9</v>
      </c>
      <c r="K37" t="s">
        <v>103</v>
      </c>
      <c r="L37" t="s">
        <v>103</v>
      </c>
      <c r="M37" t="s">
        <v>28</v>
      </c>
      <c r="N37">
        <v>23</v>
      </c>
      <c r="P37" t="s">
        <v>13</v>
      </c>
      <c r="Q37" t="s">
        <v>136</v>
      </c>
    </row>
    <row r="38" spans="1:17" x14ac:dyDescent="0.25">
      <c r="A38" t="s">
        <v>6</v>
      </c>
      <c r="B38">
        <v>802517010101000</v>
      </c>
      <c r="C38" t="s">
        <v>12</v>
      </c>
      <c r="D38">
        <v>0.24</v>
      </c>
      <c r="E38" t="s">
        <v>8</v>
      </c>
      <c r="F38" t="s">
        <v>13</v>
      </c>
      <c r="K38" t="s">
        <v>103</v>
      </c>
      <c r="L38" t="s">
        <v>103</v>
      </c>
      <c r="M38" t="s">
        <v>30</v>
      </c>
      <c r="N38">
        <v>2.2000000000000001E-3</v>
      </c>
      <c r="P38" t="s">
        <v>9</v>
      </c>
      <c r="Q38" t="s">
        <v>136</v>
      </c>
    </row>
    <row r="39" spans="1:17" x14ac:dyDescent="0.25">
      <c r="A39" t="s">
        <v>6</v>
      </c>
      <c r="B39">
        <v>802517010101000</v>
      </c>
      <c r="C39" t="s">
        <v>14</v>
      </c>
      <c r="D39">
        <v>0.24</v>
      </c>
      <c r="E39" t="s">
        <v>8</v>
      </c>
      <c r="F39" t="s">
        <v>13</v>
      </c>
      <c r="K39" t="s">
        <v>103</v>
      </c>
      <c r="L39" t="s">
        <v>103</v>
      </c>
      <c r="M39" t="s">
        <v>64</v>
      </c>
      <c r="N39">
        <v>6.7999999999999996E-3</v>
      </c>
      <c r="P39" t="s">
        <v>9</v>
      </c>
      <c r="Q39" t="s">
        <v>136</v>
      </c>
    </row>
    <row r="40" spans="1:17" x14ac:dyDescent="0.25">
      <c r="A40" t="s">
        <v>6</v>
      </c>
      <c r="B40">
        <v>802517010101000</v>
      </c>
      <c r="C40" t="s">
        <v>15</v>
      </c>
      <c r="D40">
        <v>0.02</v>
      </c>
      <c r="E40" t="s">
        <v>8</v>
      </c>
      <c r="F40" t="s">
        <v>9</v>
      </c>
      <c r="K40" t="s">
        <v>103</v>
      </c>
      <c r="L40" t="s">
        <v>103</v>
      </c>
      <c r="M40" t="s">
        <v>72</v>
      </c>
      <c r="N40">
        <v>0.01</v>
      </c>
      <c r="P40" t="s">
        <v>9</v>
      </c>
      <c r="Q40" t="s">
        <v>136</v>
      </c>
    </row>
    <row r="41" spans="1:17" x14ac:dyDescent="0.25">
      <c r="A41" t="s">
        <v>6</v>
      </c>
      <c r="B41">
        <v>802517010101000</v>
      </c>
      <c r="C41" t="s">
        <v>16</v>
      </c>
      <c r="D41">
        <v>2E-3</v>
      </c>
      <c r="E41" t="s">
        <v>8</v>
      </c>
      <c r="F41" t="s">
        <v>9</v>
      </c>
      <c r="K41" t="s">
        <v>103</v>
      </c>
      <c r="L41" t="s">
        <v>103</v>
      </c>
      <c r="M41" t="s">
        <v>76</v>
      </c>
      <c r="N41">
        <v>1.3</v>
      </c>
      <c r="P41" t="s">
        <v>13</v>
      </c>
      <c r="Q41" t="s">
        <v>136</v>
      </c>
    </row>
    <row r="42" spans="1:17" x14ac:dyDescent="0.25">
      <c r="A42" t="s">
        <v>6</v>
      </c>
      <c r="B42">
        <v>802517010101000</v>
      </c>
      <c r="C42" t="s">
        <v>17</v>
      </c>
      <c r="D42">
        <v>2E-3</v>
      </c>
      <c r="E42" t="s">
        <v>8</v>
      </c>
      <c r="F42" t="s">
        <v>9</v>
      </c>
      <c r="K42" t="s">
        <v>103</v>
      </c>
      <c r="L42" t="s">
        <v>103</v>
      </c>
      <c r="M42" t="s">
        <v>80</v>
      </c>
      <c r="N42">
        <v>1</v>
      </c>
      <c r="P42" t="s">
        <v>13</v>
      </c>
      <c r="Q42" t="s">
        <v>136</v>
      </c>
    </row>
    <row r="43" spans="1:17" x14ac:dyDescent="0.25">
      <c r="A43" t="s">
        <v>6</v>
      </c>
      <c r="B43">
        <v>802517010101000</v>
      </c>
      <c r="C43" t="s">
        <v>20</v>
      </c>
      <c r="D43">
        <v>2.2000000000000002</v>
      </c>
      <c r="E43" t="s">
        <v>8</v>
      </c>
      <c r="F43" t="s">
        <v>13</v>
      </c>
      <c r="K43" t="s">
        <v>103</v>
      </c>
      <c r="L43" t="s">
        <v>103</v>
      </c>
      <c r="M43" t="s">
        <v>85</v>
      </c>
      <c r="N43">
        <v>11</v>
      </c>
      <c r="P43" t="s">
        <v>13</v>
      </c>
      <c r="Q43" t="s">
        <v>136</v>
      </c>
    </row>
    <row r="44" spans="1:17" x14ac:dyDescent="0.25">
      <c r="A44" t="s">
        <v>6</v>
      </c>
      <c r="B44">
        <v>802517010101000</v>
      </c>
      <c r="C44" t="s">
        <v>21</v>
      </c>
      <c r="D44">
        <v>1.1000000000000001</v>
      </c>
      <c r="E44" t="s">
        <v>8</v>
      </c>
      <c r="F44" t="s">
        <v>13</v>
      </c>
      <c r="K44" t="s">
        <v>103</v>
      </c>
      <c r="L44" t="s">
        <v>103</v>
      </c>
      <c r="M44" t="s">
        <v>97</v>
      </c>
      <c r="N44">
        <v>0.77</v>
      </c>
      <c r="P44" t="s">
        <v>9</v>
      </c>
      <c r="Q44" t="s">
        <v>136</v>
      </c>
    </row>
    <row r="45" spans="1:17" x14ac:dyDescent="0.25">
      <c r="A45" t="s">
        <v>6</v>
      </c>
      <c r="B45">
        <v>802517010101000</v>
      </c>
      <c r="C45" t="s">
        <v>22</v>
      </c>
      <c r="D45">
        <v>0.31</v>
      </c>
      <c r="E45" t="s">
        <v>8</v>
      </c>
      <c r="F45" t="s">
        <v>13</v>
      </c>
      <c r="K45" t="s">
        <v>105</v>
      </c>
      <c r="L45" t="s">
        <v>105</v>
      </c>
      <c r="M45" t="s">
        <v>23</v>
      </c>
      <c r="N45">
        <v>33</v>
      </c>
      <c r="P45" t="s">
        <v>13</v>
      </c>
      <c r="Q45" t="s">
        <v>136</v>
      </c>
    </row>
    <row r="46" spans="1:17" x14ac:dyDescent="0.25">
      <c r="A46" t="s">
        <v>6</v>
      </c>
      <c r="B46">
        <v>802517010101000</v>
      </c>
      <c r="C46" t="s">
        <v>23</v>
      </c>
      <c r="D46">
        <v>0.24</v>
      </c>
      <c r="E46" t="s">
        <v>8</v>
      </c>
      <c r="F46" t="s">
        <v>13</v>
      </c>
      <c r="K46" t="s">
        <v>105</v>
      </c>
      <c r="L46" t="s">
        <v>105</v>
      </c>
      <c r="M46" t="s">
        <v>49</v>
      </c>
      <c r="N46">
        <v>1.2E-2</v>
      </c>
      <c r="P46" t="s">
        <v>9</v>
      </c>
      <c r="Q46" t="s">
        <v>136</v>
      </c>
    </row>
    <row r="47" spans="1:17" x14ac:dyDescent="0.25">
      <c r="A47" t="s">
        <v>6</v>
      </c>
      <c r="B47">
        <v>802517010101000</v>
      </c>
      <c r="C47" t="s">
        <v>24</v>
      </c>
      <c r="D47">
        <v>1.4</v>
      </c>
      <c r="E47" t="s">
        <v>8</v>
      </c>
      <c r="F47" t="s">
        <v>13</v>
      </c>
      <c r="K47" t="s">
        <v>105</v>
      </c>
      <c r="L47" t="s">
        <v>105</v>
      </c>
      <c r="M47" t="s">
        <v>80</v>
      </c>
      <c r="N47">
        <v>9.9</v>
      </c>
      <c r="P47" t="s">
        <v>13</v>
      </c>
      <c r="Q47" t="s">
        <v>136</v>
      </c>
    </row>
    <row r="48" spans="1:17" x14ac:dyDescent="0.25">
      <c r="A48" t="s">
        <v>6</v>
      </c>
      <c r="B48">
        <v>802517010101000</v>
      </c>
      <c r="C48" t="s">
        <v>25</v>
      </c>
      <c r="D48">
        <v>2.2000000000000002</v>
      </c>
      <c r="E48" t="s">
        <v>8</v>
      </c>
      <c r="F48" t="s">
        <v>13</v>
      </c>
      <c r="K48" t="s">
        <v>105</v>
      </c>
      <c r="L48" t="s">
        <v>105</v>
      </c>
      <c r="M48" t="s">
        <v>96</v>
      </c>
      <c r="N48">
        <v>24</v>
      </c>
      <c r="P48" t="s">
        <v>13</v>
      </c>
      <c r="Q48" t="s">
        <v>136</v>
      </c>
    </row>
    <row r="49" spans="1:17" x14ac:dyDescent="0.25">
      <c r="A49" t="s">
        <v>6</v>
      </c>
      <c r="B49">
        <v>802517010101000</v>
      </c>
      <c r="C49" t="s">
        <v>26</v>
      </c>
      <c r="D49">
        <v>1E-3</v>
      </c>
      <c r="E49" t="s">
        <v>8</v>
      </c>
      <c r="F49" t="s">
        <v>9</v>
      </c>
      <c r="K49" t="s">
        <v>105</v>
      </c>
      <c r="L49" t="s">
        <v>105</v>
      </c>
      <c r="M49" t="s">
        <v>97</v>
      </c>
      <c r="N49">
        <v>0.51</v>
      </c>
      <c r="P49" t="s">
        <v>9</v>
      </c>
      <c r="Q49" t="s">
        <v>136</v>
      </c>
    </row>
    <row r="50" spans="1:17" x14ac:dyDescent="0.25">
      <c r="A50" t="s">
        <v>6</v>
      </c>
      <c r="B50">
        <v>802517010101000</v>
      </c>
      <c r="C50" t="s">
        <v>27</v>
      </c>
      <c r="D50">
        <v>4.4000000000000004</v>
      </c>
      <c r="E50" t="s">
        <v>8</v>
      </c>
      <c r="F50" t="s">
        <v>13</v>
      </c>
      <c r="K50" t="s">
        <v>106</v>
      </c>
      <c r="L50" t="s">
        <v>106</v>
      </c>
      <c r="M50" t="s">
        <v>7</v>
      </c>
      <c r="N50">
        <v>1.9E-2</v>
      </c>
      <c r="P50" t="s">
        <v>9</v>
      </c>
      <c r="Q50" t="s">
        <v>136</v>
      </c>
    </row>
    <row r="51" spans="1:17" x14ac:dyDescent="0.25">
      <c r="A51" t="s">
        <v>6</v>
      </c>
      <c r="B51">
        <v>802517010101000</v>
      </c>
      <c r="C51" t="s">
        <v>28</v>
      </c>
      <c r="D51">
        <v>0.48</v>
      </c>
      <c r="E51" t="s">
        <v>8</v>
      </c>
      <c r="F51" t="s">
        <v>13</v>
      </c>
      <c r="K51" t="s">
        <v>106</v>
      </c>
      <c r="L51" t="s">
        <v>106</v>
      </c>
      <c r="M51" t="s">
        <v>11</v>
      </c>
      <c r="N51">
        <v>0.3</v>
      </c>
      <c r="P51" t="s">
        <v>9</v>
      </c>
      <c r="Q51" t="s">
        <v>136</v>
      </c>
    </row>
    <row r="52" spans="1:17" x14ac:dyDescent="0.25">
      <c r="A52" t="s">
        <v>6</v>
      </c>
      <c r="B52">
        <v>802517010101000</v>
      </c>
      <c r="C52" t="s">
        <v>29</v>
      </c>
      <c r="D52">
        <v>0.38</v>
      </c>
      <c r="E52" t="s">
        <v>8</v>
      </c>
      <c r="F52" t="s">
        <v>13</v>
      </c>
      <c r="K52" t="s">
        <v>106</v>
      </c>
      <c r="L52" t="s">
        <v>106</v>
      </c>
      <c r="M52" t="s">
        <v>12</v>
      </c>
      <c r="N52">
        <v>3</v>
      </c>
      <c r="P52" t="s">
        <v>13</v>
      </c>
      <c r="Q52" t="s">
        <v>136</v>
      </c>
    </row>
    <row r="53" spans="1:17" x14ac:dyDescent="0.25">
      <c r="A53" t="s">
        <v>6</v>
      </c>
      <c r="B53">
        <v>802517010101000</v>
      </c>
      <c r="C53" t="s">
        <v>30</v>
      </c>
      <c r="D53" s="1">
        <v>5.0000000000000001E-4</v>
      </c>
      <c r="E53" t="s">
        <v>8</v>
      </c>
      <c r="F53" t="s">
        <v>9</v>
      </c>
      <c r="K53" t="s">
        <v>106</v>
      </c>
      <c r="L53" t="s">
        <v>106</v>
      </c>
      <c r="M53" t="s">
        <v>23</v>
      </c>
      <c r="N53">
        <v>19</v>
      </c>
      <c r="P53" t="s">
        <v>13</v>
      </c>
      <c r="Q53" t="s">
        <v>136</v>
      </c>
    </row>
    <row r="54" spans="1:17" x14ac:dyDescent="0.25">
      <c r="A54" t="s">
        <v>6</v>
      </c>
      <c r="B54">
        <v>802517010101000</v>
      </c>
      <c r="C54" t="s">
        <v>31</v>
      </c>
      <c r="D54">
        <v>2E-3</v>
      </c>
      <c r="E54" t="s">
        <v>8</v>
      </c>
      <c r="F54" t="s">
        <v>9</v>
      </c>
      <c r="K54" t="s">
        <v>106</v>
      </c>
      <c r="L54" t="s">
        <v>106</v>
      </c>
      <c r="M54" t="s">
        <v>28</v>
      </c>
      <c r="N54">
        <v>2.9</v>
      </c>
      <c r="P54" t="s">
        <v>13</v>
      </c>
      <c r="Q54" t="s">
        <v>136</v>
      </c>
    </row>
    <row r="55" spans="1:17" x14ac:dyDescent="0.25">
      <c r="A55" t="s">
        <v>6</v>
      </c>
      <c r="B55">
        <v>802517010101000</v>
      </c>
      <c r="C55" t="s">
        <v>32</v>
      </c>
      <c r="D55">
        <v>2E-3</v>
      </c>
      <c r="E55" t="s">
        <v>8</v>
      </c>
      <c r="F55" t="s">
        <v>9</v>
      </c>
      <c r="K55" t="s">
        <v>106</v>
      </c>
      <c r="L55" t="s">
        <v>106</v>
      </c>
      <c r="M55" t="s">
        <v>30</v>
      </c>
      <c r="N55">
        <v>6.0000000000000001E-3</v>
      </c>
      <c r="P55" t="s">
        <v>9</v>
      </c>
      <c r="Q55" t="s">
        <v>136</v>
      </c>
    </row>
    <row r="56" spans="1:17" x14ac:dyDescent="0.25">
      <c r="A56" t="s">
        <v>6</v>
      </c>
      <c r="B56">
        <v>802517010101000</v>
      </c>
      <c r="C56" t="s">
        <v>33</v>
      </c>
      <c r="D56">
        <v>4.4000000000000004</v>
      </c>
      <c r="E56" t="s">
        <v>8</v>
      </c>
      <c r="F56" t="s">
        <v>13</v>
      </c>
      <c r="K56" t="s">
        <v>106</v>
      </c>
      <c r="L56" t="s">
        <v>106</v>
      </c>
      <c r="M56" t="s">
        <v>49</v>
      </c>
      <c r="N56">
        <v>0.03</v>
      </c>
      <c r="P56" t="s">
        <v>9</v>
      </c>
      <c r="Q56" t="s">
        <v>136</v>
      </c>
    </row>
    <row r="57" spans="1:17" x14ac:dyDescent="0.25">
      <c r="A57" t="s">
        <v>6</v>
      </c>
      <c r="B57">
        <v>802517010101000</v>
      </c>
      <c r="C57" t="s">
        <v>34</v>
      </c>
      <c r="D57">
        <v>2.8</v>
      </c>
      <c r="E57" t="s">
        <v>8</v>
      </c>
      <c r="F57" t="s">
        <v>13</v>
      </c>
      <c r="K57" t="s">
        <v>106</v>
      </c>
      <c r="L57" t="s">
        <v>106</v>
      </c>
      <c r="M57" t="s">
        <v>72</v>
      </c>
      <c r="N57">
        <v>1.2999999999999999E-2</v>
      </c>
      <c r="P57" t="s">
        <v>9</v>
      </c>
      <c r="Q57" t="s">
        <v>136</v>
      </c>
    </row>
    <row r="58" spans="1:17" x14ac:dyDescent="0.25">
      <c r="A58" t="s">
        <v>6</v>
      </c>
      <c r="B58">
        <v>802517010101000</v>
      </c>
      <c r="C58" t="s">
        <v>35</v>
      </c>
      <c r="D58">
        <v>2.2000000000000002</v>
      </c>
      <c r="E58" t="s">
        <v>8</v>
      </c>
      <c r="F58" t="s">
        <v>13</v>
      </c>
      <c r="K58" t="s">
        <v>106</v>
      </c>
      <c r="L58" t="s">
        <v>106</v>
      </c>
      <c r="M58" t="s">
        <v>76</v>
      </c>
      <c r="N58">
        <v>1.1000000000000001</v>
      </c>
      <c r="P58" t="s">
        <v>13</v>
      </c>
      <c r="Q58" t="s">
        <v>136</v>
      </c>
    </row>
    <row r="59" spans="1:17" x14ac:dyDescent="0.25">
      <c r="A59" t="s">
        <v>6</v>
      </c>
      <c r="B59">
        <v>802517010101000</v>
      </c>
      <c r="C59" t="s">
        <v>36</v>
      </c>
      <c r="D59">
        <v>0.24</v>
      </c>
      <c r="E59" t="s">
        <v>8</v>
      </c>
      <c r="F59" t="s">
        <v>13</v>
      </c>
      <c r="K59" t="s">
        <v>106</v>
      </c>
      <c r="L59" t="s">
        <v>106</v>
      </c>
      <c r="M59" t="s">
        <v>80</v>
      </c>
      <c r="N59">
        <v>55</v>
      </c>
      <c r="P59" t="s">
        <v>13</v>
      </c>
      <c r="Q59" t="s">
        <v>136</v>
      </c>
    </row>
    <row r="60" spans="1:17" x14ac:dyDescent="0.25">
      <c r="A60" t="s">
        <v>6</v>
      </c>
      <c r="B60">
        <v>802517010101000</v>
      </c>
      <c r="C60" t="s">
        <v>37</v>
      </c>
      <c r="D60">
        <v>9.6000000000000002E-2</v>
      </c>
      <c r="E60" t="s">
        <v>8</v>
      </c>
      <c r="F60" t="s">
        <v>13</v>
      </c>
      <c r="K60" t="s">
        <v>106</v>
      </c>
      <c r="L60" t="s">
        <v>106</v>
      </c>
      <c r="M60" t="s">
        <v>93</v>
      </c>
      <c r="N60">
        <v>33</v>
      </c>
      <c r="P60" t="s">
        <v>13</v>
      </c>
      <c r="Q60" t="s">
        <v>136</v>
      </c>
    </row>
    <row r="61" spans="1:17" x14ac:dyDescent="0.25">
      <c r="A61" t="s">
        <v>6</v>
      </c>
      <c r="B61">
        <v>802517010101000</v>
      </c>
      <c r="C61" t="s">
        <v>38</v>
      </c>
      <c r="D61">
        <v>0.48</v>
      </c>
      <c r="E61" t="s">
        <v>8</v>
      </c>
      <c r="F61" t="s">
        <v>13</v>
      </c>
      <c r="K61" t="s">
        <v>106</v>
      </c>
      <c r="L61" t="s">
        <v>106</v>
      </c>
      <c r="M61" t="s">
        <v>96</v>
      </c>
      <c r="N61">
        <v>3.7</v>
      </c>
      <c r="P61" t="s">
        <v>13</v>
      </c>
      <c r="Q61" t="s">
        <v>136</v>
      </c>
    </row>
    <row r="62" spans="1:17" x14ac:dyDescent="0.25">
      <c r="A62" t="s">
        <v>6</v>
      </c>
      <c r="B62">
        <v>802517010101000</v>
      </c>
      <c r="C62" t="s">
        <v>39</v>
      </c>
      <c r="D62">
        <v>22</v>
      </c>
      <c r="E62" t="s">
        <v>8</v>
      </c>
      <c r="F62" t="s">
        <v>13</v>
      </c>
      <c r="K62" t="s">
        <v>106</v>
      </c>
      <c r="L62" t="s">
        <v>106</v>
      </c>
      <c r="M62" t="s">
        <v>97</v>
      </c>
      <c r="N62">
        <v>0.63</v>
      </c>
      <c r="P62" t="s">
        <v>9</v>
      </c>
      <c r="Q62" t="s">
        <v>136</v>
      </c>
    </row>
    <row r="63" spans="1:17" x14ac:dyDescent="0.25">
      <c r="A63" t="s">
        <v>6</v>
      </c>
      <c r="B63">
        <v>802517010101000</v>
      </c>
      <c r="C63" t="s">
        <v>40</v>
      </c>
      <c r="D63">
        <v>2.2000000000000002</v>
      </c>
      <c r="E63" t="s">
        <v>8</v>
      </c>
      <c r="F63" t="s">
        <v>13</v>
      </c>
      <c r="K63" t="s">
        <v>107</v>
      </c>
      <c r="L63" t="s">
        <v>107</v>
      </c>
      <c r="M63" t="s">
        <v>7</v>
      </c>
      <c r="N63">
        <v>0.05</v>
      </c>
      <c r="P63" t="s">
        <v>9</v>
      </c>
      <c r="Q63" t="s">
        <v>136</v>
      </c>
    </row>
    <row r="64" spans="1:17" x14ac:dyDescent="0.25">
      <c r="A64" t="s">
        <v>6</v>
      </c>
      <c r="B64">
        <v>802517010101000</v>
      </c>
      <c r="C64" t="s">
        <v>41</v>
      </c>
      <c r="D64">
        <v>3.3</v>
      </c>
      <c r="E64" t="s">
        <v>8</v>
      </c>
      <c r="F64" t="s">
        <v>13</v>
      </c>
      <c r="K64" t="s">
        <v>107</v>
      </c>
      <c r="L64" t="s">
        <v>107</v>
      </c>
      <c r="M64" t="s">
        <v>11</v>
      </c>
      <c r="N64">
        <v>0.16</v>
      </c>
      <c r="P64" t="s">
        <v>9</v>
      </c>
      <c r="Q64" t="s">
        <v>136</v>
      </c>
    </row>
    <row r="65" spans="1:17" x14ac:dyDescent="0.25">
      <c r="A65" t="s">
        <v>6</v>
      </c>
      <c r="B65">
        <v>802517010101000</v>
      </c>
      <c r="C65" t="s">
        <v>42</v>
      </c>
      <c r="D65">
        <v>3.3</v>
      </c>
      <c r="E65" t="s">
        <v>8</v>
      </c>
      <c r="F65" t="s">
        <v>13</v>
      </c>
      <c r="K65" t="s">
        <v>107</v>
      </c>
      <c r="L65" t="s">
        <v>107</v>
      </c>
      <c r="M65" t="s">
        <v>23</v>
      </c>
      <c r="N65">
        <v>27</v>
      </c>
      <c r="P65" t="s">
        <v>13</v>
      </c>
      <c r="Q65" t="s">
        <v>136</v>
      </c>
    </row>
    <row r="66" spans="1:17" x14ac:dyDescent="0.25">
      <c r="A66" t="s">
        <v>6</v>
      </c>
      <c r="B66">
        <v>802517010101000</v>
      </c>
      <c r="C66" t="s">
        <v>43</v>
      </c>
      <c r="D66">
        <v>4.4000000000000004</v>
      </c>
      <c r="E66" t="s">
        <v>8</v>
      </c>
      <c r="F66" t="s">
        <v>13</v>
      </c>
      <c r="K66" t="s">
        <v>107</v>
      </c>
      <c r="L66" t="s">
        <v>107</v>
      </c>
      <c r="M66" t="s">
        <v>26</v>
      </c>
      <c r="N66">
        <v>5.4000000000000003E-3</v>
      </c>
      <c r="P66" t="s">
        <v>9</v>
      </c>
      <c r="Q66" t="s">
        <v>136</v>
      </c>
    </row>
    <row r="67" spans="1:17" x14ac:dyDescent="0.25">
      <c r="A67" t="s">
        <v>6</v>
      </c>
      <c r="B67">
        <v>802517010101000</v>
      </c>
      <c r="C67" t="s">
        <v>44</v>
      </c>
      <c r="D67">
        <v>1.9</v>
      </c>
      <c r="E67" t="s">
        <v>8</v>
      </c>
      <c r="F67" t="s">
        <v>13</v>
      </c>
      <c r="K67" t="s">
        <v>107</v>
      </c>
      <c r="L67" t="s">
        <v>107</v>
      </c>
      <c r="M67" t="s">
        <v>30</v>
      </c>
      <c r="N67">
        <v>2.5999999999999999E-3</v>
      </c>
      <c r="P67" t="s">
        <v>9</v>
      </c>
      <c r="Q67" t="s">
        <v>136</v>
      </c>
    </row>
    <row r="68" spans="1:17" x14ac:dyDescent="0.25">
      <c r="A68" t="s">
        <v>6</v>
      </c>
      <c r="B68">
        <v>802517010101000</v>
      </c>
      <c r="C68" t="s">
        <v>45</v>
      </c>
      <c r="D68">
        <v>0.12</v>
      </c>
      <c r="E68" t="s">
        <v>8</v>
      </c>
      <c r="F68" t="s">
        <v>13</v>
      </c>
      <c r="K68" t="s">
        <v>107</v>
      </c>
      <c r="L68" t="s">
        <v>107</v>
      </c>
      <c r="M68" t="s">
        <v>49</v>
      </c>
      <c r="N68">
        <v>2.1000000000000001E-2</v>
      </c>
      <c r="P68" t="s">
        <v>9</v>
      </c>
      <c r="Q68" t="s">
        <v>136</v>
      </c>
    </row>
    <row r="69" spans="1:17" x14ac:dyDescent="0.25">
      <c r="A69" t="s">
        <v>6</v>
      </c>
      <c r="B69">
        <v>802517010101000</v>
      </c>
      <c r="C69" t="s">
        <v>46</v>
      </c>
      <c r="D69">
        <v>33</v>
      </c>
      <c r="E69" t="s">
        <v>8</v>
      </c>
      <c r="F69" t="s">
        <v>13</v>
      </c>
      <c r="K69" t="s">
        <v>107</v>
      </c>
      <c r="L69" t="s">
        <v>107</v>
      </c>
      <c r="M69" t="s">
        <v>64</v>
      </c>
      <c r="N69">
        <v>7.1999999999999998E-3</v>
      </c>
      <c r="P69" t="s">
        <v>9</v>
      </c>
      <c r="Q69" t="s">
        <v>136</v>
      </c>
    </row>
    <row r="70" spans="1:17" x14ac:dyDescent="0.25">
      <c r="A70" t="s">
        <v>6</v>
      </c>
      <c r="B70">
        <v>802517010101000</v>
      </c>
      <c r="C70" t="s">
        <v>47</v>
      </c>
      <c r="D70">
        <v>4.4000000000000004</v>
      </c>
      <c r="E70" t="s">
        <v>8</v>
      </c>
      <c r="F70" t="s">
        <v>13</v>
      </c>
      <c r="K70" t="s">
        <v>107</v>
      </c>
      <c r="L70" t="s">
        <v>107</v>
      </c>
      <c r="M70" t="s">
        <v>72</v>
      </c>
      <c r="N70">
        <v>1.2E-2</v>
      </c>
      <c r="P70" t="s">
        <v>9</v>
      </c>
      <c r="Q70" t="s">
        <v>136</v>
      </c>
    </row>
    <row r="71" spans="1:17" x14ac:dyDescent="0.25">
      <c r="A71" t="s">
        <v>6</v>
      </c>
      <c r="B71">
        <v>802517010101000</v>
      </c>
      <c r="C71" t="s">
        <v>48</v>
      </c>
      <c r="D71">
        <v>0.31</v>
      </c>
      <c r="E71" t="s">
        <v>8</v>
      </c>
      <c r="F71" t="s">
        <v>13</v>
      </c>
      <c r="K71" t="s">
        <v>107</v>
      </c>
      <c r="L71" t="s">
        <v>107</v>
      </c>
      <c r="M71" t="s">
        <v>76</v>
      </c>
      <c r="N71">
        <v>5.8</v>
      </c>
      <c r="P71" t="s">
        <v>13</v>
      </c>
      <c r="Q71" t="s">
        <v>136</v>
      </c>
    </row>
    <row r="72" spans="1:17" x14ac:dyDescent="0.25">
      <c r="A72" t="s">
        <v>6</v>
      </c>
      <c r="B72">
        <v>802517010101000</v>
      </c>
      <c r="C72" t="s">
        <v>49</v>
      </c>
      <c r="D72">
        <v>2E-3</v>
      </c>
      <c r="E72" t="s">
        <v>8</v>
      </c>
      <c r="F72" t="s">
        <v>9</v>
      </c>
      <c r="K72" t="s">
        <v>107</v>
      </c>
      <c r="L72" t="s">
        <v>107</v>
      </c>
      <c r="M72" t="s">
        <v>80</v>
      </c>
      <c r="N72">
        <v>51</v>
      </c>
      <c r="P72" t="s">
        <v>13</v>
      </c>
      <c r="Q72" t="s">
        <v>136</v>
      </c>
    </row>
    <row r="73" spans="1:17" x14ac:dyDescent="0.25">
      <c r="A73" t="s">
        <v>6</v>
      </c>
      <c r="B73">
        <v>802517010101000</v>
      </c>
      <c r="C73" t="s">
        <v>50</v>
      </c>
      <c r="D73">
        <v>1.2</v>
      </c>
      <c r="E73" t="s">
        <v>8</v>
      </c>
      <c r="F73" t="s">
        <v>13</v>
      </c>
      <c r="K73" t="s">
        <v>107</v>
      </c>
      <c r="L73" t="s">
        <v>107</v>
      </c>
      <c r="M73" t="s">
        <v>96</v>
      </c>
      <c r="N73">
        <v>2.4</v>
      </c>
      <c r="P73" t="s">
        <v>13</v>
      </c>
      <c r="Q73" t="s">
        <v>136</v>
      </c>
    </row>
    <row r="74" spans="1:17" x14ac:dyDescent="0.25">
      <c r="A74" t="s">
        <v>6</v>
      </c>
      <c r="B74">
        <v>802517010101000</v>
      </c>
      <c r="C74" t="s">
        <v>51</v>
      </c>
      <c r="D74">
        <v>4.4000000000000004</v>
      </c>
      <c r="E74" t="s">
        <v>8</v>
      </c>
      <c r="F74" t="s">
        <v>13</v>
      </c>
      <c r="K74" t="s">
        <v>107</v>
      </c>
      <c r="L74" t="s">
        <v>107</v>
      </c>
      <c r="M74" t="s">
        <v>97</v>
      </c>
      <c r="N74">
        <v>0.31</v>
      </c>
      <c r="P74" t="s">
        <v>9</v>
      </c>
      <c r="Q74" t="s">
        <v>136</v>
      </c>
    </row>
    <row r="75" spans="1:17" x14ac:dyDescent="0.25">
      <c r="A75" t="s">
        <v>6</v>
      </c>
      <c r="B75">
        <v>802517010101000</v>
      </c>
      <c r="C75" t="s">
        <v>52</v>
      </c>
      <c r="D75">
        <v>4.4000000000000004</v>
      </c>
      <c r="E75" t="s">
        <v>8</v>
      </c>
      <c r="F75" t="s">
        <v>13</v>
      </c>
    </row>
    <row r="76" spans="1:17" x14ac:dyDescent="0.25">
      <c r="A76" t="s">
        <v>6</v>
      </c>
      <c r="B76">
        <v>802517010101000</v>
      </c>
      <c r="C76" t="s">
        <v>53</v>
      </c>
      <c r="D76">
        <v>2.2000000000000002</v>
      </c>
      <c r="E76" t="s">
        <v>8</v>
      </c>
      <c r="F76" t="s">
        <v>13</v>
      </c>
    </row>
    <row r="77" spans="1:17" x14ac:dyDescent="0.25">
      <c r="A77" t="s">
        <v>6</v>
      </c>
      <c r="B77">
        <v>802517010101000</v>
      </c>
      <c r="C77" t="s">
        <v>54</v>
      </c>
      <c r="D77">
        <v>2.2000000000000002</v>
      </c>
      <c r="E77" t="s">
        <v>8</v>
      </c>
      <c r="F77" t="s">
        <v>13</v>
      </c>
    </row>
    <row r="78" spans="1:17" x14ac:dyDescent="0.25">
      <c r="A78" t="s">
        <v>6</v>
      </c>
      <c r="B78">
        <v>802517010101000</v>
      </c>
      <c r="C78" t="s">
        <v>55</v>
      </c>
      <c r="D78">
        <v>2.2000000000000002</v>
      </c>
      <c r="E78" t="s">
        <v>8</v>
      </c>
      <c r="F78" t="s">
        <v>13</v>
      </c>
    </row>
    <row r="79" spans="1:17" x14ac:dyDescent="0.25">
      <c r="A79" t="s">
        <v>6</v>
      </c>
      <c r="B79">
        <v>802517010101000</v>
      </c>
      <c r="C79" t="s">
        <v>56</v>
      </c>
      <c r="D79">
        <v>2.2000000000000002</v>
      </c>
      <c r="E79" t="s">
        <v>8</v>
      </c>
      <c r="F79" t="s">
        <v>13</v>
      </c>
    </row>
    <row r="80" spans="1:17" x14ac:dyDescent="0.25">
      <c r="A80" t="s">
        <v>6</v>
      </c>
      <c r="B80">
        <v>802517010101000</v>
      </c>
      <c r="C80" t="s">
        <v>57</v>
      </c>
      <c r="D80">
        <v>0.14000000000000001</v>
      </c>
      <c r="E80" t="s">
        <v>8</v>
      </c>
      <c r="F80" t="s">
        <v>13</v>
      </c>
    </row>
    <row r="81" spans="1:6" x14ac:dyDescent="0.25">
      <c r="A81" t="s">
        <v>6</v>
      </c>
      <c r="B81">
        <v>802517010101000</v>
      </c>
      <c r="C81" t="s">
        <v>58</v>
      </c>
      <c r="D81">
        <v>9.6000000000000002E-2</v>
      </c>
      <c r="E81" t="s">
        <v>8</v>
      </c>
      <c r="F81" t="s">
        <v>13</v>
      </c>
    </row>
    <row r="82" spans="1:6" x14ac:dyDescent="0.25">
      <c r="A82" t="s">
        <v>6</v>
      </c>
      <c r="B82">
        <v>802517010101000</v>
      </c>
      <c r="C82" t="s">
        <v>59</v>
      </c>
      <c r="D82">
        <v>0.24</v>
      </c>
      <c r="E82" t="s">
        <v>8</v>
      </c>
      <c r="F82" t="s">
        <v>13</v>
      </c>
    </row>
    <row r="83" spans="1:6" x14ac:dyDescent="0.25">
      <c r="A83" t="s">
        <v>6</v>
      </c>
      <c r="B83">
        <v>802517010101000</v>
      </c>
      <c r="C83" t="s">
        <v>60</v>
      </c>
      <c r="D83">
        <v>0.01</v>
      </c>
      <c r="E83" t="s">
        <v>8</v>
      </c>
      <c r="F83" t="s">
        <v>9</v>
      </c>
    </row>
    <row r="84" spans="1:6" x14ac:dyDescent="0.25">
      <c r="A84" t="s">
        <v>6</v>
      </c>
      <c r="B84">
        <v>802517010101000</v>
      </c>
      <c r="C84" t="s">
        <v>61</v>
      </c>
      <c r="D84">
        <v>0.24</v>
      </c>
      <c r="E84" t="s">
        <v>8</v>
      </c>
      <c r="F84" t="s">
        <v>13</v>
      </c>
    </row>
    <row r="85" spans="1:6" x14ac:dyDescent="0.25">
      <c r="A85" t="s">
        <v>6</v>
      </c>
      <c r="B85">
        <v>802517010101000</v>
      </c>
      <c r="C85" t="s">
        <v>62</v>
      </c>
      <c r="D85">
        <v>0.14000000000000001</v>
      </c>
      <c r="E85" t="s">
        <v>8</v>
      </c>
      <c r="F85" t="s">
        <v>13</v>
      </c>
    </row>
    <row r="86" spans="1:6" x14ac:dyDescent="0.25">
      <c r="A86" t="s">
        <v>6</v>
      </c>
      <c r="B86">
        <v>802517010101000</v>
      </c>
      <c r="C86" t="s">
        <v>63</v>
      </c>
      <c r="D86">
        <v>0.14000000000000001</v>
      </c>
      <c r="E86" t="s">
        <v>8</v>
      </c>
      <c r="F86" t="s">
        <v>13</v>
      </c>
    </row>
    <row r="87" spans="1:6" x14ac:dyDescent="0.25">
      <c r="A87" t="s">
        <v>6</v>
      </c>
      <c r="B87">
        <v>802517010101000</v>
      </c>
      <c r="C87" t="s">
        <v>64</v>
      </c>
      <c r="D87" s="1">
        <v>5.0000000000000001E-4</v>
      </c>
      <c r="E87" t="s">
        <v>8</v>
      </c>
      <c r="F87" t="s">
        <v>9</v>
      </c>
    </row>
    <row r="88" spans="1:6" x14ac:dyDescent="0.25">
      <c r="A88" t="s">
        <v>6</v>
      </c>
      <c r="B88">
        <v>802517010101000</v>
      </c>
      <c r="C88" t="s">
        <v>65</v>
      </c>
      <c r="D88">
        <v>0.19</v>
      </c>
      <c r="E88" t="s">
        <v>8</v>
      </c>
      <c r="F88" t="s">
        <v>13</v>
      </c>
    </row>
    <row r="89" spans="1:6" x14ac:dyDescent="0.25">
      <c r="A89" t="s">
        <v>6</v>
      </c>
      <c r="B89">
        <v>802517010101000</v>
      </c>
      <c r="C89" t="s">
        <v>66</v>
      </c>
      <c r="D89">
        <v>4.4000000000000004</v>
      </c>
      <c r="E89" t="s">
        <v>8</v>
      </c>
      <c r="F89" t="s">
        <v>13</v>
      </c>
    </row>
    <row r="90" spans="1:6" x14ac:dyDescent="0.25">
      <c r="A90" t="s">
        <v>6</v>
      </c>
      <c r="B90">
        <v>802517010101000</v>
      </c>
      <c r="C90" t="s">
        <v>67</v>
      </c>
      <c r="D90">
        <v>1.1000000000000001</v>
      </c>
      <c r="E90" t="s">
        <v>8</v>
      </c>
      <c r="F90" t="s">
        <v>13</v>
      </c>
    </row>
    <row r="91" spans="1:6" x14ac:dyDescent="0.25">
      <c r="A91" t="s">
        <v>6</v>
      </c>
      <c r="B91">
        <v>802517010101000</v>
      </c>
      <c r="C91" t="s">
        <v>68</v>
      </c>
      <c r="D91">
        <v>10</v>
      </c>
      <c r="E91" t="s">
        <v>8</v>
      </c>
      <c r="F91" t="s">
        <v>9</v>
      </c>
    </row>
    <row r="92" spans="1:6" x14ac:dyDescent="0.25">
      <c r="A92" t="s">
        <v>6</v>
      </c>
      <c r="B92">
        <v>802517010101000</v>
      </c>
      <c r="C92" t="s">
        <v>69</v>
      </c>
      <c r="D92">
        <v>1.7</v>
      </c>
      <c r="E92" t="s">
        <v>8</v>
      </c>
      <c r="F92" t="s">
        <v>13</v>
      </c>
    </row>
    <row r="93" spans="1:6" x14ac:dyDescent="0.25">
      <c r="A93" t="s">
        <v>6</v>
      </c>
      <c r="B93">
        <v>802517010101000</v>
      </c>
      <c r="C93" t="s">
        <v>70</v>
      </c>
      <c r="D93">
        <v>2.2000000000000002</v>
      </c>
      <c r="E93" t="s">
        <v>8</v>
      </c>
      <c r="F93" t="s">
        <v>13</v>
      </c>
    </row>
    <row r="94" spans="1:6" x14ac:dyDescent="0.25">
      <c r="A94" t="s">
        <v>6</v>
      </c>
      <c r="B94">
        <v>802517010101000</v>
      </c>
      <c r="C94" t="s">
        <v>71</v>
      </c>
      <c r="D94">
        <v>0.48</v>
      </c>
      <c r="E94" t="s">
        <v>8</v>
      </c>
      <c r="F94" t="s">
        <v>13</v>
      </c>
    </row>
    <row r="95" spans="1:6" x14ac:dyDescent="0.25">
      <c r="A95" t="s">
        <v>6</v>
      </c>
      <c r="B95">
        <v>802517010101000</v>
      </c>
      <c r="C95" t="s">
        <v>72</v>
      </c>
      <c r="D95">
        <v>2E-3</v>
      </c>
      <c r="E95" t="s">
        <v>8</v>
      </c>
      <c r="F95" t="s">
        <v>9</v>
      </c>
    </row>
    <row r="96" spans="1:6" x14ac:dyDescent="0.25">
      <c r="A96" t="s">
        <v>6</v>
      </c>
      <c r="B96">
        <v>802517010101000</v>
      </c>
      <c r="C96" t="s">
        <v>73</v>
      </c>
      <c r="D96">
        <v>0.01</v>
      </c>
      <c r="E96" t="s">
        <v>8</v>
      </c>
      <c r="F96" t="s">
        <v>9</v>
      </c>
    </row>
    <row r="97" spans="1:6" x14ac:dyDescent="0.25">
      <c r="A97" t="s">
        <v>6</v>
      </c>
      <c r="B97">
        <v>802517010101000</v>
      </c>
      <c r="C97" t="s">
        <v>74</v>
      </c>
      <c r="D97">
        <v>4.0000000000000001E-3</v>
      </c>
      <c r="E97" t="s">
        <v>8</v>
      </c>
      <c r="F97" t="s">
        <v>9</v>
      </c>
    </row>
    <row r="98" spans="1:6" x14ac:dyDescent="0.25">
      <c r="A98" t="s">
        <v>6</v>
      </c>
      <c r="B98">
        <v>802517010101000</v>
      </c>
      <c r="C98" t="s">
        <v>75</v>
      </c>
      <c r="D98">
        <v>0.34</v>
      </c>
      <c r="E98" t="s">
        <v>8</v>
      </c>
      <c r="F98" t="s">
        <v>13</v>
      </c>
    </row>
    <row r="99" spans="1:6" x14ac:dyDescent="0.25">
      <c r="A99" t="s">
        <v>6</v>
      </c>
      <c r="B99">
        <v>802517010101000</v>
      </c>
      <c r="C99" t="s">
        <v>76</v>
      </c>
      <c r="D99">
        <v>0.19</v>
      </c>
      <c r="E99" t="s">
        <v>8</v>
      </c>
      <c r="F99" t="s">
        <v>13</v>
      </c>
    </row>
    <row r="100" spans="1:6" x14ac:dyDescent="0.25">
      <c r="A100" t="s">
        <v>6</v>
      </c>
      <c r="B100">
        <v>802517010101000</v>
      </c>
      <c r="C100" t="s">
        <v>77</v>
      </c>
      <c r="D100">
        <v>2E-3</v>
      </c>
      <c r="E100" t="s">
        <v>8</v>
      </c>
      <c r="F100" t="s">
        <v>9</v>
      </c>
    </row>
    <row r="101" spans="1:6" x14ac:dyDescent="0.25">
      <c r="A101" t="s">
        <v>6</v>
      </c>
      <c r="B101">
        <v>802517010101000</v>
      </c>
      <c r="C101" t="s">
        <v>78</v>
      </c>
      <c r="D101">
        <v>2E-3</v>
      </c>
      <c r="E101" t="s">
        <v>8</v>
      </c>
      <c r="F101" t="s">
        <v>9</v>
      </c>
    </row>
    <row r="102" spans="1:6" x14ac:dyDescent="0.25">
      <c r="A102" t="s">
        <v>6</v>
      </c>
      <c r="B102">
        <v>802517010101000</v>
      </c>
      <c r="C102" t="s">
        <v>79</v>
      </c>
      <c r="D102">
        <v>4.4000000000000004</v>
      </c>
      <c r="E102" t="s">
        <v>8</v>
      </c>
      <c r="F102" t="s">
        <v>13</v>
      </c>
    </row>
    <row r="103" spans="1:6" x14ac:dyDescent="0.25">
      <c r="A103" t="s">
        <v>6</v>
      </c>
      <c r="B103">
        <v>802517010101000</v>
      </c>
      <c r="C103" t="s">
        <v>80</v>
      </c>
      <c r="D103">
        <v>0.24</v>
      </c>
      <c r="E103" t="s">
        <v>8</v>
      </c>
      <c r="F103" t="s">
        <v>13</v>
      </c>
    </row>
    <row r="104" spans="1:6" x14ac:dyDescent="0.25">
      <c r="A104" t="s">
        <v>6</v>
      </c>
      <c r="B104">
        <v>802517010101000</v>
      </c>
      <c r="C104" t="s">
        <v>81</v>
      </c>
      <c r="D104">
        <v>0.19</v>
      </c>
      <c r="E104" t="s">
        <v>8</v>
      </c>
      <c r="F104" t="s">
        <v>13</v>
      </c>
    </row>
    <row r="105" spans="1:6" x14ac:dyDescent="0.25">
      <c r="A105" t="s">
        <v>6</v>
      </c>
      <c r="B105">
        <v>802517010101000</v>
      </c>
      <c r="C105" t="s">
        <v>82</v>
      </c>
      <c r="D105">
        <v>0.48</v>
      </c>
      <c r="E105" t="s">
        <v>8</v>
      </c>
      <c r="F105" t="s">
        <v>13</v>
      </c>
    </row>
    <row r="106" spans="1:6" x14ac:dyDescent="0.25">
      <c r="A106" t="s">
        <v>6</v>
      </c>
      <c r="B106">
        <v>802517010101000</v>
      </c>
      <c r="C106" t="s">
        <v>83</v>
      </c>
      <c r="D106">
        <v>2.2000000000000002</v>
      </c>
      <c r="E106" t="s">
        <v>8</v>
      </c>
      <c r="F106" t="s">
        <v>13</v>
      </c>
    </row>
    <row r="107" spans="1:6" x14ac:dyDescent="0.25">
      <c r="A107" t="s">
        <v>6</v>
      </c>
      <c r="B107">
        <v>802517010101000</v>
      </c>
      <c r="C107" t="s">
        <v>84</v>
      </c>
      <c r="D107">
        <v>0.28999999999999998</v>
      </c>
      <c r="E107" t="s">
        <v>8</v>
      </c>
      <c r="F107" t="s">
        <v>13</v>
      </c>
    </row>
    <row r="108" spans="1:6" x14ac:dyDescent="0.25">
      <c r="A108" t="s">
        <v>6</v>
      </c>
      <c r="B108">
        <v>802517010101000</v>
      </c>
      <c r="C108" t="s">
        <v>85</v>
      </c>
      <c r="D108">
        <v>0.48</v>
      </c>
      <c r="E108" t="s">
        <v>8</v>
      </c>
      <c r="F108" t="s">
        <v>13</v>
      </c>
    </row>
    <row r="109" spans="1:6" x14ac:dyDescent="0.25">
      <c r="A109" t="s">
        <v>6</v>
      </c>
      <c r="B109">
        <v>802517010101000</v>
      </c>
      <c r="C109" t="s">
        <v>86</v>
      </c>
      <c r="D109">
        <v>2E-3</v>
      </c>
      <c r="E109" t="s">
        <v>8</v>
      </c>
      <c r="F109" t="s">
        <v>9</v>
      </c>
    </row>
    <row r="110" spans="1:6" x14ac:dyDescent="0.25">
      <c r="A110" t="s">
        <v>6</v>
      </c>
      <c r="B110">
        <v>802517010101000</v>
      </c>
      <c r="C110" t="s">
        <v>87</v>
      </c>
      <c r="D110">
        <v>0.24</v>
      </c>
      <c r="E110" t="s">
        <v>8</v>
      </c>
      <c r="F110" t="s">
        <v>13</v>
      </c>
    </row>
    <row r="111" spans="1:6" x14ac:dyDescent="0.25">
      <c r="A111" t="s">
        <v>6</v>
      </c>
      <c r="B111">
        <v>802517010101000</v>
      </c>
      <c r="C111" t="s">
        <v>88</v>
      </c>
      <c r="D111">
        <v>0.24</v>
      </c>
      <c r="E111" t="s">
        <v>8</v>
      </c>
      <c r="F111" t="s">
        <v>13</v>
      </c>
    </row>
    <row r="112" spans="1:6" x14ac:dyDescent="0.25">
      <c r="A112" t="s">
        <v>6</v>
      </c>
      <c r="B112">
        <v>802517010101000</v>
      </c>
      <c r="C112" t="s">
        <v>89</v>
      </c>
      <c r="D112">
        <v>1.4</v>
      </c>
      <c r="E112" t="s">
        <v>8</v>
      </c>
      <c r="F112" t="s">
        <v>13</v>
      </c>
    </row>
    <row r="113" spans="1:6" x14ac:dyDescent="0.25">
      <c r="A113" t="s">
        <v>6</v>
      </c>
      <c r="B113">
        <v>802517010101000</v>
      </c>
      <c r="C113" t="s">
        <v>90</v>
      </c>
      <c r="D113">
        <v>11</v>
      </c>
      <c r="E113" t="s">
        <v>8</v>
      </c>
      <c r="F113" t="s">
        <v>13</v>
      </c>
    </row>
    <row r="114" spans="1:6" x14ac:dyDescent="0.25">
      <c r="A114" t="s">
        <v>6</v>
      </c>
      <c r="B114">
        <v>802517010101000</v>
      </c>
      <c r="C114" t="s">
        <v>91</v>
      </c>
      <c r="D114">
        <v>0.24</v>
      </c>
      <c r="E114" t="s">
        <v>8</v>
      </c>
      <c r="F114" t="s">
        <v>13</v>
      </c>
    </row>
    <row r="115" spans="1:6" x14ac:dyDescent="0.25">
      <c r="A115" t="s">
        <v>6</v>
      </c>
      <c r="B115">
        <v>802517010101000</v>
      </c>
      <c r="C115" t="s">
        <v>92</v>
      </c>
      <c r="D115">
        <v>0.02</v>
      </c>
      <c r="E115" t="s">
        <v>8</v>
      </c>
      <c r="F115" t="s">
        <v>9</v>
      </c>
    </row>
    <row r="116" spans="1:6" x14ac:dyDescent="0.25">
      <c r="A116" t="s">
        <v>6</v>
      </c>
      <c r="B116">
        <v>802517010101000</v>
      </c>
      <c r="C116" t="s">
        <v>93</v>
      </c>
      <c r="D116">
        <v>0.87</v>
      </c>
      <c r="E116" t="s">
        <v>8</v>
      </c>
      <c r="F116" t="s">
        <v>13</v>
      </c>
    </row>
    <row r="117" spans="1:6" x14ac:dyDescent="0.25">
      <c r="A117" t="s">
        <v>6</v>
      </c>
      <c r="B117">
        <v>802517010101000</v>
      </c>
      <c r="C117" t="s">
        <v>94</v>
      </c>
      <c r="D117">
        <v>0.19</v>
      </c>
      <c r="E117" t="s">
        <v>8</v>
      </c>
      <c r="F117" t="s">
        <v>13</v>
      </c>
    </row>
    <row r="118" spans="1:6" x14ac:dyDescent="0.25">
      <c r="A118" t="s">
        <v>6</v>
      </c>
      <c r="B118">
        <v>802517010101000</v>
      </c>
      <c r="C118" t="s">
        <v>95</v>
      </c>
      <c r="D118">
        <v>2E-3</v>
      </c>
      <c r="E118" t="s">
        <v>8</v>
      </c>
      <c r="F118" t="s">
        <v>9</v>
      </c>
    </row>
    <row r="119" spans="1:6" x14ac:dyDescent="0.25">
      <c r="A119" t="s">
        <v>6</v>
      </c>
      <c r="B119">
        <v>802517010101000</v>
      </c>
      <c r="C119" t="s">
        <v>96</v>
      </c>
      <c r="D119">
        <v>0.48</v>
      </c>
      <c r="E119" t="s">
        <v>8</v>
      </c>
      <c r="F119" t="s">
        <v>13</v>
      </c>
    </row>
    <row r="120" spans="1:6" x14ac:dyDescent="0.25">
      <c r="A120" t="s">
        <v>6</v>
      </c>
      <c r="B120">
        <v>802517010101000</v>
      </c>
      <c r="C120" t="s">
        <v>97</v>
      </c>
      <c r="D120">
        <v>0.01</v>
      </c>
      <c r="E120" t="s">
        <v>8</v>
      </c>
      <c r="F120" t="s">
        <v>9</v>
      </c>
    </row>
    <row r="121" spans="1:6" x14ac:dyDescent="0.25">
      <c r="A121" t="s">
        <v>6</v>
      </c>
      <c r="B121">
        <v>802517010101000</v>
      </c>
      <c r="C121" t="s">
        <v>98</v>
      </c>
      <c r="D121">
        <v>9.6000000000000002E-2</v>
      </c>
      <c r="E121" t="s">
        <v>8</v>
      </c>
      <c r="F121" t="s">
        <v>13</v>
      </c>
    </row>
    <row r="122" spans="1:6" x14ac:dyDescent="0.25">
      <c r="A122" t="s">
        <v>6</v>
      </c>
      <c r="B122">
        <v>802517010101000</v>
      </c>
      <c r="C122" t="s">
        <v>99</v>
      </c>
      <c r="D122">
        <v>0.41</v>
      </c>
      <c r="E122" t="s">
        <v>8</v>
      </c>
      <c r="F122" t="s">
        <v>13</v>
      </c>
    </row>
    <row r="123" spans="1:6" x14ac:dyDescent="0.25">
      <c r="A123" t="s">
        <v>6</v>
      </c>
      <c r="B123">
        <v>802517010101000</v>
      </c>
      <c r="C123" t="s">
        <v>100</v>
      </c>
      <c r="D123">
        <v>14</v>
      </c>
      <c r="E123" t="s">
        <v>8</v>
      </c>
      <c r="F123" t="s">
        <v>13</v>
      </c>
    </row>
    <row r="124" spans="1:6" x14ac:dyDescent="0.25">
      <c r="A124" t="s">
        <v>6</v>
      </c>
      <c r="B124">
        <v>802517010101000</v>
      </c>
      <c r="C124" t="s">
        <v>101</v>
      </c>
      <c r="D124">
        <v>0.01</v>
      </c>
      <c r="E124" t="s">
        <v>8</v>
      </c>
      <c r="F124" t="s">
        <v>9</v>
      </c>
    </row>
    <row r="125" spans="1:6" x14ac:dyDescent="0.25">
      <c r="A125" t="s">
        <v>6</v>
      </c>
      <c r="B125">
        <v>802517010101000</v>
      </c>
      <c r="C125" t="s">
        <v>102</v>
      </c>
      <c r="D125">
        <v>1.1000000000000001</v>
      </c>
      <c r="E125" t="s">
        <v>8</v>
      </c>
      <c r="F125" t="s">
        <v>13</v>
      </c>
    </row>
    <row r="126" spans="1:6" x14ac:dyDescent="0.25">
      <c r="A126" t="s">
        <v>103</v>
      </c>
      <c r="B126" t="s">
        <v>103</v>
      </c>
      <c r="C126" t="s">
        <v>7</v>
      </c>
      <c r="D126">
        <v>4.0000000000000001E-3</v>
      </c>
      <c r="E126" t="s">
        <v>8</v>
      </c>
      <c r="F126" t="s">
        <v>9</v>
      </c>
    </row>
    <row r="127" spans="1:6" x14ac:dyDescent="0.25">
      <c r="A127" t="s">
        <v>103</v>
      </c>
      <c r="B127" t="s">
        <v>103</v>
      </c>
      <c r="C127" t="s">
        <v>10</v>
      </c>
      <c r="D127">
        <v>2E-3</v>
      </c>
      <c r="E127" t="s">
        <v>8</v>
      </c>
      <c r="F127" t="s">
        <v>9</v>
      </c>
    </row>
    <row r="128" spans="1:6" x14ac:dyDescent="0.25">
      <c r="A128" t="s">
        <v>103</v>
      </c>
      <c r="B128" t="s">
        <v>103</v>
      </c>
      <c r="C128" t="s">
        <v>11</v>
      </c>
      <c r="D128">
        <v>0.02</v>
      </c>
      <c r="E128" t="s">
        <v>8</v>
      </c>
      <c r="F128" t="s">
        <v>9</v>
      </c>
    </row>
    <row r="129" spans="1:6" x14ac:dyDescent="0.25">
      <c r="A129" t="s">
        <v>103</v>
      </c>
      <c r="B129" t="s">
        <v>103</v>
      </c>
      <c r="C129" t="s">
        <v>12</v>
      </c>
      <c r="D129">
        <v>0.25</v>
      </c>
      <c r="E129" t="s">
        <v>8</v>
      </c>
      <c r="F129" t="s">
        <v>13</v>
      </c>
    </row>
    <row r="130" spans="1:6" x14ac:dyDescent="0.25">
      <c r="A130" t="s">
        <v>103</v>
      </c>
      <c r="B130" t="s">
        <v>103</v>
      </c>
      <c r="C130" t="s">
        <v>14</v>
      </c>
      <c r="D130">
        <v>0.25</v>
      </c>
      <c r="E130" t="s">
        <v>8</v>
      </c>
      <c r="F130" t="s">
        <v>13</v>
      </c>
    </row>
    <row r="131" spans="1:6" x14ac:dyDescent="0.25">
      <c r="A131" t="s">
        <v>103</v>
      </c>
      <c r="B131" t="s">
        <v>103</v>
      </c>
      <c r="C131" t="s">
        <v>15</v>
      </c>
      <c r="D131">
        <v>0.02</v>
      </c>
      <c r="E131" t="s">
        <v>8</v>
      </c>
      <c r="F131" t="s">
        <v>9</v>
      </c>
    </row>
    <row r="132" spans="1:6" x14ac:dyDescent="0.25">
      <c r="A132" t="s">
        <v>103</v>
      </c>
      <c r="B132" t="s">
        <v>103</v>
      </c>
      <c r="C132" t="s">
        <v>16</v>
      </c>
      <c r="D132">
        <v>2E-3</v>
      </c>
      <c r="E132" t="s">
        <v>8</v>
      </c>
      <c r="F132" t="s">
        <v>9</v>
      </c>
    </row>
    <row r="133" spans="1:6" x14ac:dyDescent="0.25">
      <c r="A133" t="s">
        <v>103</v>
      </c>
      <c r="B133" t="s">
        <v>103</v>
      </c>
      <c r="C133" t="s">
        <v>17</v>
      </c>
      <c r="D133">
        <v>2E-3</v>
      </c>
      <c r="E133" t="s">
        <v>8</v>
      </c>
      <c r="F133" t="s">
        <v>9</v>
      </c>
    </row>
    <row r="134" spans="1:6" x14ac:dyDescent="0.25">
      <c r="A134" t="s">
        <v>103</v>
      </c>
      <c r="B134" t="s">
        <v>103</v>
      </c>
      <c r="C134" t="s">
        <v>22</v>
      </c>
      <c r="D134">
        <v>0.33</v>
      </c>
      <c r="E134" t="s">
        <v>8</v>
      </c>
      <c r="F134" t="s">
        <v>13</v>
      </c>
    </row>
    <row r="135" spans="1:6" x14ac:dyDescent="0.25">
      <c r="A135" t="s">
        <v>103</v>
      </c>
      <c r="B135" t="s">
        <v>103</v>
      </c>
      <c r="C135" t="s">
        <v>25</v>
      </c>
      <c r="D135">
        <v>2.2999999999999998</v>
      </c>
      <c r="E135" t="s">
        <v>8</v>
      </c>
      <c r="F135" t="s">
        <v>13</v>
      </c>
    </row>
    <row r="136" spans="1:6" x14ac:dyDescent="0.25">
      <c r="A136" t="s">
        <v>103</v>
      </c>
      <c r="B136" t="s">
        <v>103</v>
      </c>
      <c r="C136" t="s">
        <v>29</v>
      </c>
      <c r="D136">
        <v>0.41</v>
      </c>
      <c r="E136" t="s">
        <v>8</v>
      </c>
      <c r="F136" t="s">
        <v>13</v>
      </c>
    </row>
    <row r="137" spans="1:6" x14ac:dyDescent="0.25">
      <c r="A137" t="s">
        <v>103</v>
      </c>
      <c r="B137" t="s">
        <v>103</v>
      </c>
      <c r="C137" t="s">
        <v>31</v>
      </c>
      <c r="D137">
        <v>2E-3</v>
      </c>
      <c r="E137" t="s">
        <v>8</v>
      </c>
      <c r="F137" t="s">
        <v>9</v>
      </c>
    </row>
    <row r="138" spans="1:6" x14ac:dyDescent="0.25">
      <c r="A138" t="s">
        <v>103</v>
      </c>
      <c r="B138" t="s">
        <v>103</v>
      </c>
      <c r="C138" t="s">
        <v>32</v>
      </c>
      <c r="D138">
        <v>2E-3</v>
      </c>
      <c r="E138" t="s">
        <v>8</v>
      </c>
      <c r="F138" t="s">
        <v>9</v>
      </c>
    </row>
    <row r="139" spans="1:6" x14ac:dyDescent="0.25">
      <c r="A139" t="s">
        <v>103</v>
      </c>
      <c r="B139" t="s">
        <v>103</v>
      </c>
      <c r="C139" t="s">
        <v>34</v>
      </c>
      <c r="D139">
        <v>2.7</v>
      </c>
      <c r="E139" t="s">
        <v>8</v>
      </c>
      <c r="F139" t="s">
        <v>13</v>
      </c>
    </row>
    <row r="140" spans="1:6" x14ac:dyDescent="0.25">
      <c r="A140" t="s">
        <v>103</v>
      </c>
      <c r="B140" t="s">
        <v>103</v>
      </c>
      <c r="C140" t="s">
        <v>36</v>
      </c>
      <c r="D140">
        <v>0.25</v>
      </c>
      <c r="E140" t="s">
        <v>8</v>
      </c>
      <c r="F140" t="s">
        <v>13</v>
      </c>
    </row>
    <row r="141" spans="1:6" x14ac:dyDescent="0.25">
      <c r="A141" t="s">
        <v>103</v>
      </c>
      <c r="B141" t="s">
        <v>103</v>
      </c>
      <c r="C141" t="s">
        <v>37</v>
      </c>
      <c r="D141">
        <v>0.1</v>
      </c>
      <c r="E141" t="s">
        <v>8</v>
      </c>
      <c r="F141" t="s">
        <v>13</v>
      </c>
    </row>
    <row r="142" spans="1:6" x14ac:dyDescent="0.25">
      <c r="A142" t="s">
        <v>103</v>
      </c>
      <c r="B142" t="s">
        <v>103</v>
      </c>
      <c r="C142" t="s">
        <v>38</v>
      </c>
      <c r="D142">
        <v>0.51</v>
      </c>
      <c r="E142" t="s">
        <v>8</v>
      </c>
      <c r="F142" t="s">
        <v>13</v>
      </c>
    </row>
    <row r="143" spans="1:6" x14ac:dyDescent="0.25">
      <c r="A143" t="s">
        <v>103</v>
      </c>
      <c r="B143" t="s">
        <v>103</v>
      </c>
      <c r="C143" t="s">
        <v>44</v>
      </c>
      <c r="D143">
        <v>2</v>
      </c>
      <c r="E143" t="s">
        <v>8</v>
      </c>
      <c r="F143" t="s">
        <v>13</v>
      </c>
    </row>
    <row r="144" spans="1:6" x14ac:dyDescent="0.25">
      <c r="A144" t="s">
        <v>103</v>
      </c>
      <c r="B144" t="s">
        <v>103</v>
      </c>
      <c r="C144" t="s">
        <v>45</v>
      </c>
      <c r="D144">
        <v>0.13</v>
      </c>
      <c r="E144" t="s">
        <v>8</v>
      </c>
      <c r="F144" t="s">
        <v>13</v>
      </c>
    </row>
    <row r="145" spans="1:6" x14ac:dyDescent="0.25">
      <c r="A145" t="s">
        <v>103</v>
      </c>
      <c r="B145" t="s">
        <v>103</v>
      </c>
      <c r="C145" t="s">
        <v>48</v>
      </c>
      <c r="D145">
        <v>0.33</v>
      </c>
      <c r="E145" t="s">
        <v>8</v>
      </c>
      <c r="F145" t="s">
        <v>13</v>
      </c>
    </row>
    <row r="146" spans="1:6" x14ac:dyDescent="0.25">
      <c r="A146" t="s">
        <v>103</v>
      </c>
      <c r="B146" t="s">
        <v>103</v>
      </c>
      <c r="C146" t="s">
        <v>50</v>
      </c>
      <c r="D146">
        <v>1.3</v>
      </c>
      <c r="E146" t="s">
        <v>8</v>
      </c>
      <c r="F146" t="s">
        <v>13</v>
      </c>
    </row>
    <row r="147" spans="1:6" x14ac:dyDescent="0.25">
      <c r="A147" t="s">
        <v>103</v>
      </c>
      <c r="B147" t="s">
        <v>103</v>
      </c>
      <c r="C147" t="s">
        <v>57</v>
      </c>
      <c r="D147">
        <v>0.15</v>
      </c>
      <c r="E147" t="s">
        <v>8</v>
      </c>
      <c r="F147" t="s">
        <v>13</v>
      </c>
    </row>
    <row r="148" spans="1:6" x14ac:dyDescent="0.25">
      <c r="A148" t="s">
        <v>103</v>
      </c>
      <c r="B148" t="s">
        <v>103</v>
      </c>
      <c r="C148" t="s">
        <v>58</v>
      </c>
      <c r="D148">
        <v>0.1</v>
      </c>
      <c r="E148" t="s">
        <v>8</v>
      </c>
      <c r="F148" t="s">
        <v>13</v>
      </c>
    </row>
    <row r="149" spans="1:6" x14ac:dyDescent="0.25">
      <c r="A149" t="s">
        <v>103</v>
      </c>
      <c r="B149" t="s">
        <v>103</v>
      </c>
      <c r="C149" t="s">
        <v>59</v>
      </c>
      <c r="D149">
        <v>0.25</v>
      </c>
      <c r="E149" t="s">
        <v>8</v>
      </c>
      <c r="F149" t="s">
        <v>13</v>
      </c>
    </row>
    <row r="150" spans="1:6" x14ac:dyDescent="0.25">
      <c r="A150" t="s">
        <v>103</v>
      </c>
      <c r="B150" t="s">
        <v>103</v>
      </c>
      <c r="C150" t="s">
        <v>60</v>
      </c>
      <c r="D150">
        <v>0.01</v>
      </c>
      <c r="E150" t="s">
        <v>8</v>
      </c>
      <c r="F150" t="s">
        <v>9</v>
      </c>
    </row>
    <row r="151" spans="1:6" x14ac:dyDescent="0.25">
      <c r="A151" t="s">
        <v>103</v>
      </c>
      <c r="B151" t="s">
        <v>103</v>
      </c>
      <c r="C151" t="s">
        <v>62</v>
      </c>
      <c r="D151">
        <v>0.15</v>
      </c>
      <c r="E151" t="s">
        <v>8</v>
      </c>
      <c r="F151" t="s">
        <v>13</v>
      </c>
    </row>
    <row r="152" spans="1:6" x14ac:dyDescent="0.25">
      <c r="A152" t="s">
        <v>103</v>
      </c>
      <c r="B152" t="s">
        <v>103</v>
      </c>
      <c r="C152" t="s">
        <v>65</v>
      </c>
      <c r="D152">
        <v>0.2</v>
      </c>
      <c r="E152" t="s">
        <v>8</v>
      </c>
      <c r="F152" t="s">
        <v>13</v>
      </c>
    </row>
    <row r="153" spans="1:6" x14ac:dyDescent="0.25">
      <c r="A153" t="s">
        <v>103</v>
      </c>
      <c r="B153" t="s">
        <v>103</v>
      </c>
      <c r="C153" t="s">
        <v>68</v>
      </c>
      <c r="D153">
        <v>10</v>
      </c>
      <c r="E153" t="s">
        <v>8</v>
      </c>
      <c r="F153" t="s">
        <v>9</v>
      </c>
    </row>
    <row r="154" spans="1:6" x14ac:dyDescent="0.25">
      <c r="A154" t="s">
        <v>103</v>
      </c>
      <c r="B154" t="s">
        <v>103</v>
      </c>
      <c r="C154" t="s">
        <v>73</v>
      </c>
      <c r="D154">
        <v>0.01</v>
      </c>
      <c r="E154" t="s">
        <v>8</v>
      </c>
      <c r="F154" t="s">
        <v>9</v>
      </c>
    </row>
    <row r="155" spans="1:6" x14ac:dyDescent="0.25">
      <c r="A155" t="s">
        <v>103</v>
      </c>
      <c r="B155" t="s">
        <v>103</v>
      </c>
      <c r="C155" t="s">
        <v>74</v>
      </c>
      <c r="D155">
        <v>4.0000000000000001E-3</v>
      </c>
      <c r="E155" t="s">
        <v>8</v>
      </c>
      <c r="F155" t="s">
        <v>9</v>
      </c>
    </row>
    <row r="156" spans="1:6" x14ac:dyDescent="0.25">
      <c r="A156" t="s">
        <v>103</v>
      </c>
      <c r="B156" t="s">
        <v>103</v>
      </c>
      <c r="C156" t="s">
        <v>75</v>
      </c>
      <c r="D156">
        <v>0.36</v>
      </c>
      <c r="E156" t="s">
        <v>8</v>
      </c>
      <c r="F156" t="s">
        <v>13</v>
      </c>
    </row>
    <row r="157" spans="1:6" x14ac:dyDescent="0.25">
      <c r="A157" t="s">
        <v>103</v>
      </c>
      <c r="B157" t="s">
        <v>103</v>
      </c>
      <c r="C157" t="s">
        <v>77</v>
      </c>
      <c r="D157">
        <v>2E-3</v>
      </c>
      <c r="E157" t="s">
        <v>8</v>
      </c>
      <c r="F157" t="s">
        <v>9</v>
      </c>
    </row>
    <row r="158" spans="1:6" x14ac:dyDescent="0.25">
      <c r="A158" t="s">
        <v>103</v>
      </c>
      <c r="B158" t="s">
        <v>103</v>
      </c>
      <c r="C158" t="s">
        <v>78</v>
      </c>
      <c r="D158">
        <v>2E-3</v>
      </c>
      <c r="E158" t="s">
        <v>8</v>
      </c>
      <c r="F158" t="s">
        <v>9</v>
      </c>
    </row>
    <row r="159" spans="1:6" x14ac:dyDescent="0.25">
      <c r="A159" t="s">
        <v>103</v>
      </c>
      <c r="B159" t="s">
        <v>103</v>
      </c>
      <c r="C159" t="s">
        <v>81</v>
      </c>
      <c r="D159">
        <v>0.2</v>
      </c>
      <c r="E159" t="s">
        <v>8</v>
      </c>
      <c r="F159" t="s">
        <v>13</v>
      </c>
    </row>
    <row r="160" spans="1:6" x14ac:dyDescent="0.25">
      <c r="A160" t="s">
        <v>103</v>
      </c>
      <c r="B160" t="s">
        <v>103</v>
      </c>
      <c r="C160" t="s">
        <v>82</v>
      </c>
      <c r="D160">
        <v>0.51</v>
      </c>
      <c r="E160" t="s">
        <v>8</v>
      </c>
      <c r="F160" t="s">
        <v>13</v>
      </c>
    </row>
    <row r="161" spans="1:6" x14ac:dyDescent="0.25">
      <c r="A161" t="s">
        <v>103</v>
      </c>
      <c r="B161" t="s">
        <v>103</v>
      </c>
      <c r="C161" t="s">
        <v>84</v>
      </c>
      <c r="D161">
        <v>0.3</v>
      </c>
      <c r="E161" t="s">
        <v>8</v>
      </c>
      <c r="F161" t="s">
        <v>13</v>
      </c>
    </row>
    <row r="162" spans="1:6" x14ac:dyDescent="0.25">
      <c r="A162" t="s">
        <v>103</v>
      </c>
      <c r="B162" t="s">
        <v>103</v>
      </c>
      <c r="C162" t="s">
        <v>86</v>
      </c>
      <c r="D162">
        <v>2E-3</v>
      </c>
      <c r="E162" t="s">
        <v>8</v>
      </c>
      <c r="F162" t="s">
        <v>9</v>
      </c>
    </row>
    <row r="163" spans="1:6" x14ac:dyDescent="0.25">
      <c r="A163" t="s">
        <v>103</v>
      </c>
      <c r="B163" t="s">
        <v>103</v>
      </c>
      <c r="C163" t="s">
        <v>87</v>
      </c>
      <c r="D163">
        <v>0.25</v>
      </c>
      <c r="E163" t="s">
        <v>8</v>
      </c>
      <c r="F163" t="s">
        <v>13</v>
      </c>
    </row>
    <row r="164" spans="1:6" x14ac:dyDescent="0.25">
      <c r="A164" t="s">
        <v>103</v>
      </c>
      <c r="B164" t="s">
        <v>103</v>
      </c>
      <c r="C164" t="s">
        <v>88</v>
      </c>
      <c r="D164">
        <v>0.25</v>
      </c>
      <c r="E164" t="s">
        <v>8</v>
      </c>
      <c r="F164" t="s">
        <v>13</v>
      </c>
    </row>
    <row r="165" spans="1:6" x14ac:dyDescent="0.25">
      <c r="A165" t="s">
        <v>103</v>
      </c>
      <c r="B165" t="s">
        <v>103</v>
      </c>
      <c r="C165" t="s">
        <v>89</v>
      </c>
      <c r="D165">
        <v>1.5</v>
      </c>
      <c r="E165" t="s">
        <v>8</v>
      </c>
      <c r="F165" t="s">
        <v>13</v>
      </c>
    </row>
    <row r="166" spans="1:6" x14ac:dyDescent="0.25">
      <c r="A166" t="s">
        <v>103</v>
      </c>
      <c r="B166" t="s">
        <v>103</v>
      </c>
      <c r="C166" t="s">
        <v>91</v>
      </c>
      <c r="D166">
        <v>0.25</v>
      </c>
      <c r="E166" t="s">
        <v>8</v>
      </c>
      <c r="F166" t="s">
        <v>13</v>
      </c>
    </row>
    <row r="167" spans="1:6" x14ac:dyDescent="0.25">
      <c r="A167" t="s">
        <v>103</v>
      </c>
      <c r="B167" t="s">
        <v>103</v>
      </c>
      <c r="C167" t="s">
        <v>92</v>
      </c>
      <c r="D167">
        <v>0.02</v>
      </c>
      <c r="E167" t="s">
        <v>8</v>
      </c>
      <c r="F167" t="s">
        <v>9</v>
      </c>
    </row>
    <row r="168" spans="1:6" x14ac:dyDescent="0.25">
      <c r="A168" t="s">
        <v>103</v>
      </c>
      <c r="B168" t="s">
        <v>103</v>
      </c>
      <c r="C168" t="s">
        <v>93</v>
      </c>
      <c r="D168">
        <v>0.91</v>
      </c>
      <c r="E168" t="s">
        <v>8</v>
      </c>
      <c r="F168" t="s">
        <v>13</v>
      </c>
    </row>
    <row r="169" spans="1:6" x14ac:dyDescent="0.25">
      <c r="A169" t="s">
        <v>103</v>
      </c>
      <c r="B169" t="s">
        <v>103</v>
      </c>
      <c r="C169" t="s">
        <v>94</v>
      </c>
      <c r="D169">
        <v>0.2</v>
      </c>
      <c r="E169" t="s">
        <v>8</v>
      </c>
      <c r="F169" t="s">
        <v>13</v>
      </c>
    </row>
    <row r="170" spans="1:6" x14ac:dyDescent="0.25">
      <c r="A170" t="s">
        <v>103</v>
      </c>
      <c r="B170" t="s">
        <v>103</v>
      </c>
      <c r="C170" t="s">
        <v>95</v>
      </c>
      <c r="D170">
        <v>2E-3</v>
      </c>
      <c r="E170" t="s">
        <v>8</v>
      </c>
      <c r="F170" t="s">
        <v>9</v>
      </c>
    </row>
    <row r="171" spans="1:6" x14ac:dyDescent="0.25">
      <c r="A171" t="s">
        <v>103</v>
      </c>
      <c r="B171" t="s">
        <v>103</v>
      </c>
      <c r="C171" t="s">
        <v>98</v>
      </c>
      <c r="D171">
        <v>0.1</v>
      </c>
      <c r="E171" t="s">
        <v>8</v>
      </c>
      <c r="F171" t="s">
        <v>13</v>
      </c>
    </row>
    <row r="172" spans="1:6" x14ac:dyDescent="0.25">
      <c r="A172" t="s">
        <v>103</v>
      </c>
      <c r="B172" t="s">
        <v>103</v>
      </c>
      <c r="C172" t="s">
        <v>99</v>
      </c>
      <c r="D172">
        <v>0.43</v>
      </c>
      <c r="E172" t="s">
        <v>8</v>
      </c>
      <c r="F172" t="s">
        <v>13</v>
      </c>
    </row>
    <row r="173" spans="1:6" x14ac:dyDescent="0.25">
      <c r="A173" t="s">
        <v>103</v>
      </c>
      <c r="B173" t="s">
        <v>103</v>
      </c>
      <c r="C173" t="s">
        <v>100</v>
      </c>
      <c r="D173">
        <v>14</v>
      </c>
      <c r="E173" t="s">
        <v>8</v>
      </c>
      <c r="F173" t="s">
        <v>13</v>
      </c>
    </row>
    <row r="174" spans="1:6" x14ac:dyDescent="0.25">
      <c r="A174" t="s">
        <v>103</v>
      </c>
      <c r="B174" t="s">
        <v>103</v>
      </c>
      <c r="C174" t="s">
        <v>101</v>
      </c>
      <c r="D174">
        <v>0.01</v>
      </c>
      <c r="E174" t="s">
        <v>8</v>
      </c>
      <c r="F174" t="s">
        <v>9</v>
      </c>
    </row>
    <row r="175" spans="1:6" x14ac:dyDescent="0.25">
      <c r="A175" t="s">
        <v>105</v>
      </c>
      <c r="B175" t="s">
        <v>105</v>
      </c>
      <c r="C175" t="s">
        <v>10</v>
      </c>
      <c r="D175">
        <v>2E-3</v>
      </c>
      <c r="E175" t="s">
        <v>8</v>
      </c>
      <c r="F175" t="s">
        <v>9</v>
      </c>
    </row>
    <row r="176" spans="1:6" x14ac:dyDescent="0.25">
      <c r="A176" t="s">
        <v>105</v>
      </c>
      <c r="B176" t="s">
        <v>105</v>
      </c>
      <c r="C176" t="s">
        <v>11</v>
      </c>
      <c r="D176">
        <v>0.02</v>
      </c>
      <c r="E176" t="s">
        <v>8</v>
      </c>
      <c r="F176" t="s">
        <v>9</v>
      </c>
    </row>
    <row r="177" spans="1:6" x14ac:dyDescent="0.25">
      <c r="A177" t="s">
        <v>105</v>
      </c>
      <c r="B177" t="s">
        <v>105</v>
      </c>
      <c r="C177" t="s">
        <v>14</v>
      </c>
      <c r="D177">
        <v>0.25</v>
      </c>
      <c r="E177" t="s">
        <v>8</v>
      </c>
      <c r="F177" t="s">
        <v>13</v>
      </c>
    </row>
    <row r="178" spans="1:6" x14ac:dyDescent="0.25">
      <c r="A178" t="s">
        <v>105</v>
      </c>
      <c r="B178" t="s">
        <v>105</v>
      </c>
      <c r="C178" t="s">
        <v>15</v>
      </c>
      <c r="D178">
        <v>0.02</v>
      </c>
      <c r="E178" t="s">
        <v>8</v>
      </c>
      <c r="F178" t="s">
        <v>9</v>
      </c>
    </row>
    <row r="179" spans="1:6" x14ac:dyDescent="0.25">
      <c r="A179" t="s">
        <v>105</v>
      </c>
      <c r="B179" t="s">
        <v>105</v>
      </c>
      <c r="C179" t="s">
        <v>16</v>
      </c>
      <c r="D179">
        <v>2E-3</v>
      </c>
      <c r="E179" t="s">
        <v>8</v>
      </c>
      <c r="F179" t="s">
        <v>9</v>
      </c>
    </row>
    <row r="180" spans="1:6" x14ac:dyDescent="0.25">
      <c r="A180" t="s">
        <v>105</v>
      </c>
      <c r="B180" t="s">
        <v>105</v>
      </c>
      <c r="C180" t="s">
        <v>17</v>
      </c>
      <c r="D180">
        <v>2E-3</v>
      </c>
      <c r="E180" t="s">
        <v>8</v>
      </c>
      <c r="F180" t="s">
        <v>9</v>
      </c>
    </row>
    <row r="181" spans="1:6" x14ac:dyDescent="0.25">
      <c r="A181" t="s">
        <v>105</v>
      </c>
      <c r="B181" t="s">
        <v>105</v>
      </c>
      <c r="C181" t="s">
        <v>20</v>
      </c>
      <c r="D181">
        <v>2.2000000000000002</v>
      </c>
      <c r="E181" t="s">
        <v>8</v>
      </c>
      <c r="F181" t="s">
        <v>13</v>
      </c>
    </row>
    <row r="182" spans="1:6" x14ac:dyDescent="0.25">
      <c r="A182" t="s">
        <v>105</v>
      </c>
      <c r="B182" t="s">
        <v>105</v>
      </c>
      <c r="C182" t="s">
        <v>21</v>
      </c>
      <c r="D182">
        <v>1.1000000000000001</v>
      </c>
      <c r="E182" t="s">
        <v>8</v>
      </c>
      <c r="F182" t="s">
        <v>13</v>
      </c>
    </row>
    <row r="183" spans="1:6" x14ac:dyDescent="0.25">
      <c r="A183" t="s">
        <v>105</v>
      </c>
      <c r="B183" t="s">
        <v>105</v>
      </c>
      <c r="C183" t="s">
        <v>22</v>
      </c>
      <c r="D183">
        <v>0.32</v>
      </c>
      <c r="E183" t="s">
        <v>8</v>
      </c>
      <c r="F183" t="s">
        <v>13</v>
      </c>
    </row>
    <row r="184" spans="1:6" x14ac:dyDescent="0.25">
      <c r="A184" t="s">
        <v>105</v>
      </c>
      <c r="B184" t="s">
        <v>105</v>
      </c>
      <c r="C184" t="s">
        <v>25</v>
      </c>
      <c r="D184">
        <v>2.2000000000000002</v>
      </c>
      <c r="E184" t="s">
        <v>8</v>
      </c>
      <c r="F184" t="s">
        <v>13</v>
      </c>
    </row>
    <row r="185" spans="1:6" x14ac:dyDescent="0.25">
      <c r="A185" t="s">
        <v>105</v>
      </c>
      <c r="B185" t="s">
        <v>105</v>
      </c>
      <c r="C185" t="s">
        <v>27</v>
      </c>
      <c r="D185">
        <v>4.4000000000000004</v>
      </c>
      <c r="E185" t="s">
        <v>8</v>
      </c>
      <c r="F185" t="s">
        <v>13</v>
      </c>
    </row>
    <row r="186" spans="1:6" x14ac:dyDescent="0.25">
      <c r="A186" t="s">
        <v>105</v>
      </c>
      <c r="B186" t="s">
        <v>105</v>
      </c>
      <c r="C186" t="s">
        <v>29</v>
      </c>
      <c r="D186">
        <v>0.4</v>
      </c>
      <c r="E186" t="s">
        <v>8</v>
      </c>
      <c r="F186" t="s">
        <v>13</v>
      </c>
    </row>
    <row r="187" spans="1:6" x14ac:dyDescent="0.25">
      <c r="A187" t="s">
        <v>105</v>
      </c>
      <c r="B187" t="s">
        <v>105</v>
      </c>
      <c r="C187" t="s">
        <v>31</v>
      </c>
      <c r="D187">
        <v>2E-3</v>
      </c>
      <c r="E187" t="s">
        <v>8</v>
      </c>
      <c r="F187" t="s">
        <v>9</v>
      </c>
    </row>
    <row r="188" spans="1:6" x14ac:dyDescent="0.25">
      <c r="A188" t="s">
        <v>105</v>
      </c>
      <c r="B188" t="s">
        <v>105</v>
      </c>
      <c r="C188" t="s">
        <v>32</v>
      </c>
      <c r="D188">
        <v>2E-3</v>
      </c>
      <c r="E188" t="s">
        <v>8</v>
      </c>
      <c r="F188" t="s">
        <v>9</v>
      </c>
    </row>
    <row r="189" spans="1:6" x14ac:dyDescent="0.25">
      <c r="A189" t="s">
        <v>105</v>
      </c>
      <c r="B189" t="s">
        <v>105</v>
      </c>
      <c r="C189" t="s">
        <v>33</v>
      </c>
      <c r="D189">
        <v>4.4000000000000004</v>
      </c>
      <c r="E189" t="s">
        <v>8</v>
      </c>
      <c r="F189" t="s">
        <v>13</v>
      </c>
    </row>
    <row r="190" spans="1:6" x14ac:dyDescent="0.25">
      <c r="A190" t="s">
        <v>105</v>
      </c>
      <c r="B190" t="s">
        <v>105</v>
      </c>
      <c r="C190" t="s">
        <v>34</v>
      </c>
      <c r="D190">
        <v>2.7</v>
      </c>
      <c r="E190" t="s">
        <v>8</v>
      </c>
      <c r="F190" t="s">
        <v>13</v>
      </c>
    </row>
    <row r="191" spans="1:6" x14ac:dyDescent="0.25">
      <c r="A191" t="s">
        <v>105</v>
      </c>
      <c r="B191" t="s">
        <v>105</v>
      </c>
      <c r="C191" t="s">
        <v>35</v>
      </c>
      <c r="D191">
        <v>2.2000000000000002</v>
      </c>
      <c r="E191" t="s">
        <v>8</v>
      </c>
      <c r="F191" t="s">
        <v>13</v>
      </c>
    </row>
    <row r="192" spans="1:6" x14ac:dyDescent="0.25">
      <c r="A192" t="s">
        <v>105</v>
      </c>
      <c r="B192" t="s">
        <v>105</v>
      </c>
      <c r="C192" t="s">
        <v>37</v>
      </c>
      <c r="D192">
        <v>0.1</v>
      </c>
      <c r="E192" t="s">
        <v>8</v>
      </c>
      <c r="F192" t="s">
        <v>13</v>
      </c>
    </row>
    <row r="193" spans="1:6" x14ac:dyDescent="0.25">
      <c r="A193" t="s">
        <v>105</v>
      </c>
      <c r="B193" t="s">
        <v>105</v>
      </c>
      <c r="C193" t="s">
        <v>38</v>
      </c>
      <c r="D193">
        <v>0.5</v>
      </c>
      <c r="E193" t="s">
        <v>8</v>
      </c>
      <c r="F193" t="s">
        <v>13</v>
      </c>
    </row>
    <row r="194" spans="1:6" x14ac:dyDescent="0.25">
      <c r="A194" t="s">
        <v>105</v>
      </c>
      <c r="B194" t="s">
        <v>105</v>
      </c>
      <c r="C194" t="s">
        <v>39</v>
      </c>
      <c r="D194">
        <v>22</v>
      </c>
      <c r="E194" t="s">
        <v>8</v>
      </c>
      <c r="F194" t="s">
        <v>13</v>
      </c>
    </row>
    <row r="195" spans="1:6" x14ac:dyDescent="0.25">
      <c r="A195" t="s">
        <v>105</v>
      </c>
      <c r="B195" t="s">
        <v>105</v>
      </c>
      <c r="C195" t="s">
        <v>40</v>
      </c>
      <c r="D195">
        <v>2.2000000000000002</v>
      </c>
      <c r="E195" t="s">
        <v>8</v>
      </c>
      <c r="F195" t="s">
        <v>13</v>
      </c>
    </row>
    <row r="196" spans="1:6" x14ac:dyDescent="0.25">
      <c r="A196" t="s">
        <v>105</v>
      </c>
      <c r="B196" t="s">
        <v>105</v>
      </c>
      <c r="C196" t="s">
        <v>41</v>
      </c>
      <c r="D196">
        <v>3.3</v>
      </c>
      <c r="E196" t="s">
        <v>8</v>
      </c>
      <c r="F196" t="s">
        <v>13</v>
      </c>
    </row>
    <row r="197" spans="1:6" x14ac:dyDescent="0.25">
      <c r="A197" t="s">
        <v>105</v>
      </c>
      <c r="B197" t="s">
        <v>105</v>
      </c>
      <c r="C197" t="s">
        <v>42</v>
      </c>
      <c r="D197">
        <v>3.3</v>
      </c>
      <c r="E197" t="s">
        <v>8</v>
      </c>
      <c r="F197" t="s">
        <v>13</v>
      </c>
    </row>
    <row r="198" spans="1:6" x14ac:dyDescent="0.25">
      <c r="A198" t="s">
        <v>105</v>
      </c>
      <c r="B198" t="s">
        <v>105</v>
      </c>
      <c r="C198" t="s">
        <v>43</v>
      </c>
      <c r="D198">
        <v>4.4000000000000004</v>
      </c>
      <c r="E198" t="s">
        <v>8</v>
      </c>
      <c r="F198" t="s">
        <v>13</v>
      </c>
    </row>
    <row r="199" spans="1:6" x14ac:dyDescent="0.25">
      <c r="A199" t="s">
        <v>105</v>
      </c>
      <c r="B199" t="s">
        <v>105</v>
      </c>
      <c r="C199" t="s">
        <v>44</v>
      </c>
      <c r="D199">
        <v>2</v>
      </c>
      <c r="E199" t="s">
        <v>8</v>
      </c>
      <c r="F199" t="s">
        <v>13</v>
      </c>
    </row>
    <row r="200" spans="1:6" x14ac:dyDescent="0.25">
      <c r="A200" t="s">
        <v>105</v>
      </c>
      <c r="B200" t="s">
        <v>105</v>
      </c>
      <c r="C200" t="s">
        <v>45</v>
      </c>
      <c r="D200">
        <v>0.12</v>
      </c>
      <c r="E200" t="s">
        <v>8</v>
      </c>
      <c r="F200" t="s">
        <v>13</v>
      </c>
    </row>
    <row r="201" spans="1:6" x14ac:dyDescent="0.25">
      <c r="A201" t="s">
        <v>105</v>
      </c>
      <c r="B201" t="s">
        <v>105</v>
      </c>
      <c r="C201" t="s">
        <v>46</v>
      </c>
      <c r="D201">
        <v>33</v>
      </c>
      <c r="E201" t="s">
        <v>8</v>
      </c>
      <c r="F201" t="s">
        <v>13</v>
      </c>
    </row>
    <row r="202" spans="1:6" x14ac:dyDescent="0.25">
      <c r="A202" t="s">
        <v>105</v>
      </c>
      <c r="B202" t="s">
        <v>105</v>
      </c>
      <c r="C202" t="s">
        <v>47</v>
      </c>
      <c r="D202">
        <v>4.4000000000000004</v>
      </c>
      <c r="E202" t="s">
        <v>8</v>
      </c>
      <c r="F202" t="s">
        <v>13</v>
      </c>
    </row>
    <row r="203" spans="1:6" x14ac:dyDescent="0.25">
      <c r="A203" t="s">
        <v>105</v>
      </c>
      <c r="B203" t="s">
        <v>105</v>
      </c>
      <c r="C203" t="s">
        <v>48</v>
      </c>
      <c r="D203">
        <v>0.32</v>
      </c>
      <c r="E203" t="s">
        <v>8</v>
      </c>
      <c r="F203" t="s">
        <v>13</v>
      </c>
    </row>
    <row r="204" spans="1:6" x14ac:dyDescent="0.25">
      <c r="A204" t="s">
        <v>105</v>
      </c>
      <c r="B204" t="s">
        <v>105</v>
      </c>
      <c r="C204" t="s">
        <v>50</v>
      </c>
      <c r="D204">
        <v>1.2</v>
      </c>
      <c r="E204" t="s">
        <v>8</v>
      </c>
      <c r="F204" t="s">
        <v>13</v>
      </c>
    </row>
    <row r="205" spans="1:6" x14ac:dyDescent="0.25">
      <c r="A205" t="s">
        <v>105</v>
      </c>
      <c r="B205" t="s">
        <v>105</v>
      </c>
      <c r="C205" t="s">
        <v>51</v>
      </c>
      <c r="D205">
        <v>4.4000000000000004</v>
      </c>
      <c r="E205" t="s">
        <v>8</v>
      </c>
      <c r="F205" t="s">
        <v>13</v>
      </c>
    </row>
    <row r="206" spans="1:6" x14ac:dyDescent="0.25">
      <c r="A206" t="s">
        <v>105</v>
      </c>
      <c r="B206" t="s">
        <v>105</v>
      </c>
      <c r="C206" t="s">
        <v>52</v>
      </c>
      <c r="D206">
        <v>4.4000000000000004</v>
      </c>
      <c r="E206" t="s">
        <v>8</v>
      </c>
      <c r="F206" t="s">
        <v>13</v>
      </c>
    </row>
    <row r="207" spans="1:6" x14ac:dyDescent="0.25">
      <c r="A207" t="s">
        <v>105</v>
      </c>
      <c r="B207" t="s">
        <v>105</v>
      </c>
      <c r="C207" t="s">
        <v>53</v>
      </c>
      <c r="D207">
        <v>2.2000000000000002</v>
      </c>
      <c r="E207" t="s">
        <v>8</v>
      </c>
      <c r="F207" t="s">
        <v>13</v>
      </c>
    </row>
    <row r="208" spans="1:6" x14ac:dyDescent="0.25">
      <c r="A208" t="s">
        <v>105</v>
      </c>
      <c r="B208" t="s">
        <v>105</v>
      </c>
      <c r="C208" t="s">
        <v>54</v>
      </c>
      <c r="D208">
        <v>2.2000000000000002</v>
      </c>
      <c r="E208" t="s">
        <v>8</v>
      </c>
      <c r="F208" t="s">
        <v>13</v>
      </c>
    </row>
    <row r="209" spans="1:6" x14ac:dyDescent="0.25">
      <c r="A209" t="s">
        <v>105</v>
      </c>
      <c r="B209" t="s">
        <v>105</v>
      </c>
      <c r="C209" t="s">
        <v>55</v>
      </c>
      <c r="D209">
        <v>2.2000000000000002</v>
      </c>
      <c r="E209" t="s">
        <v>8</v>
      </c>
      <c r="F209" t="s">
        <v>13</v>
      </c>
    </row>
    <row r="210" spans="1:6" x14ac:dyDescent="0.25">
      <c r="A210" t="s">
        <v>105</v>
      </c>
      <c r="B210" t="s">
        <v>105</v>
      </c>
      <c r="C210" t="s">
        <v>56</v>
      </c>
      <c r="D210">
        <v>2.2000000000000002</v>
      </c>
      <c r="E210" t="s">
        <v>8</v>
      </c>
      <c r="F210" t="s">
        <v>13</v>
      </c>
    </row>
    <row r="211" spans="1:6" x14ac:dyDescent="0.25">
      <c r="A211" t="s">
        <v>105</v>
      </c>
      <c r="B211" t="s">
        <v>105</v>
      </c>
      <c r="C211" t="s">
        <v>57</v>
      </c>
      <c r="D211">
        <v>0.15</v>
      </c>
      <c r="E211" t="s">
        <v>8</v>
      </c>
      <c r="F211" t="s">
        <v>13</v>
      </c>
    </row>
    <row r="212" spans="1:6" x14ac:dyDescent="0.25">
      <c r="A212" t="s">
        <v>105</v>
      </c>
      <c r="B212" t="s">
        <v>105</v>
      </c>
      <c r="C212" t="s">
        <v>58</v>
      </c>
      <c r="D212">
        <v>0.1</v>
      </c>
      <c r="E212" t="s">
        <v>8</v>
      </c>
      <c r="F212" t="s">
        <v>13</v>
      </c>
    </row>
    <row r="213" spans="1:6" x14ac:dyDescent="0.25">
      <c r="A213" t="s">
        <v>105</v>
      </c>
      <c r="B213" t="s">
        <v>105</v>
      </c>
      <c r="C213" t="s">
        <v>59</v>
      </c>
      <c r="D213">
        <v>0.25</v>
      </c>
      <c r="E213" t="s">
        <v>8</v>
      </c>
      <c r="F213" t="s">
        <v>13</v>
      </c>
    </row>
    <row r="214" spans="1:6" x14ac:dyDescent="0.25">
      <c r="A214" t="s">
        <v>105</v>
      </c>
      <c r="B214" t="s">
        <v>105</v>
      </c>
      <c r="C214" t="s">
        <v>60</v>
      </c>
      <c r="D214">
        <v>0.01</v>
      </c>
      <c r="E214" t="s">
        <v>8</v>
      </c>
      <c r="F214" t="s">
        <v>9</v>
      </c>
    </row>
    <row r="215" spans="1:6" x14ac:dyDescent="0.25">
      <c r="A215" t="s">
        <v>105</v>
      </c>
      <c r="B215" t="s">
        <v>105</v>
      </c>
      <c r="C215" t="s">
        <v>61</v>
      </c>
      <c r="D215">
        <v>0.25</v>
      </c>
      <c r="E215" t="s">
        <v>8</v>
      </c>
      <c r="F215" t="s">
        <v>13</v>
      </c>
    </row>
    <row r="216" spans="1:6" x14ac:dyDescent="0.25">
      <c r="A216" t="s">
        <v>105</v>
      </c>
      <c r="B216" t="s">
        <v>105</v>
      </c>
      <c r="C216" t="s">
        <v>62</v>
      </c>
      <c r="D216">
        <v>0.15</v>
      </c>
      <c r="E216" t="s">
        <v>8</v>
      </c>
      <c r="F216" t="s">
        <v>13</v>
      </c>
    </row>
    <row r="217" spans="1:6" x14ac:dyDescent="0.25">
      <c r="A217" t="s">
        <v>105</v>
      </c>
      <c r="B217" t="s">
        <v>105</v>
      </c>
      <c r="C217" t="s">
        <v>65</v>
      </c>
      <c r="D217">
        <v>0.2</v>
      </c>
      <c r="E217" t="s">
        <v>8</v>
      </c>
      <c r="F217" t="s">
        <v>13</v>
      </c>
    </row>
    <row r="218" spans="1:6" x14ac:dyDescent="0.25">
      <c r="A218" t="s">
        <v>105</v>
      </c>
      <c r="B218" t="s">
        <v>105</v>
      </c>
      <c r="C218" t="s">
        <v>66</v>
      </c>
      <c r="D218">
        <v>4.4000000000000004</v>
      </c>
      <c r="E218" t="s">
        <v>8</v>
      </c>
      <c r="F218" t="s">
        <v>13</v>
      </c>
    </row>
    <row r="219" spans="1:6" x14ac:dyDescent="0.25">
      <c r="A219" t="s">
        <v>105</v>
      </c>
      <c r="B219" t="s">
        <v>105</v>
      </c>
      <c r="C219" t="s">
        <v>67</v>
      </c>
      <c r="D219">
        <v>1.1000000000000001</v>
      </c>
      <c r="E219" t="s">
        <v>8</v>
      </c>
      <c r="F219" t="s">
        <v>13</v>
      </c>
    </row>
    <row r="220" spans="1:6" x14ac:dyDescent="0.25">
      <c r="A220" t="s">
        <v>105</v>
      </c>
      <c r="B220" t="s">
        <v>105</v>
      </c>
      <c r="C220" t="s">
        <v>68</v>
      </c>
      <c r="D220">
        <v>10</v>
      </c>
      <c r="E220" t="s">
        <v>8</v>
      </c>
      <c r="F220" t="s">
        <v>9</v>
      </c>
    </row>
    <row r="221" spans="1:6" x14ac:dyDescent="0.25">
      <c r="A221" t="s">
        <v>105</v>
      </c>
      <c r="B221" t="s">
        <v>105</v>
      </c>
      <c r="C221" t="s">
        <v>69</v>
      </c>
      <c r="D221">
        <v>1.6</v>
      </c>
      <c r="E221" t="s">
        <v>8</v>
      </c>
      <c r="F221" t="s">
        <v>13</v>
      </c>
    </row>
    <row r="222" spans="1:6" x14ac:dyDescent="0.25">
      <c r="A222" t="s">
        <v>105</v>
      </c>
      <c r="B222" t="s">
        <v>105</v>
      </c>
      <c r="C222" t="s">
        <v>70</v>
      </c>
      <c r="D222">
        <v>2.2000000000000002</v>
      </c>
      <c r="E222" t="s">
        <v>8</v>
      </c>
      <c r="F222" t="s">
        <v>13</v>
      </c>
    </row>
    <row r="223" spans="1:6" x14ac:dyDescent="0.25">
      <c r="A223" t="s">
        <v>105</v>
      </c>
      <c r="B223" t="s">
        <v>105</v>
      </c>
      <c r="C223" t="s">
        <v>73</v>
      </c>
      <c r="D223">
        <v>0.01</v>
      </c>
      <c r="E223" t="s">
        <v>8</v>
      </c>
      <c r="F223" t="s">
        <v>9</v>
      </c>
    </row>
    <row r="224" spans="1:6" x14ac:dyDescent="0.25">
      <c r="A224" t="s">
        <v>105</v>
      </c>
      <c r="B224" t="s">
        <v>105</v>
      </c>
      <c r="C224" t="s">
        <v>74</v>
      </c>
      <c r="D224">
        <v>4.0000000000000001E-3</v>
      </c>
      <c r="E224" t="s">
        <v>8</v>
      </c>
      <c r="F224" t="s">
        <v>9</v>
      </c>
    </row>
    <row r="225" spans="1:6" x14ac:dyDescent="0.25">
      <c r="A225" t="s">
        <v>105</v>
      </c>
      <c r="B225" t="s">
        <v>105</v>
      </c>
      <c r="C225" t="s">
        <v>75</v>
      </c>
      <c r="D225">
        <v>0.35</v>
      </c>
      <c r="E225" t="s">
        <v>8</v>
      </c>
      <c r="F225" t="s">
        <v>13</v>
      </c>
    </row>
    <row r="226" spans="1:6" x14ac:dyDescent="0.25">
      <c r="A226" t="s">
        <v>105</v>
      </c>
      <c r="B226" t="s">
        <v>105</v>
      </c>
      <c r="C226" t="s">
        <v>77</v>
      </c>
      <c r="D226">
        <v>2E-3</v>
      </c>
      <c r="E226" t="s">
        <v>8</v>
      </c>
      <c r="F226" t="s">
        <v>9</v>
      </c>
    </row>
    <row r="227" spans="1:6" x14ac:dyDescent="0.25">
      <c r="A227" t="s">
        <v>105</v>
      </c>
      <c r="B227" t="s">
        <v>105</v>
      </c>
      <c r="C227" t="s">
        <v>78</v>
      </c>
      <c r="D227">
        <v>2E-3</v>
      </c>
      <c r="E227" t="s">
        <v>8</v>
      </c>
      <c r="F227" t="s">
        <v>9</v>
      </c>
    </row>
    <row r="228" spans="1:6" x14ac:dyDescent="0.25">
      <c r="A228" t="s">
        <v>105</v>
      </c>
      <c r="B228" t="s">
        <v>105</v>
      </c>
      <c r="C228" t="s">
        <v>79</v>
      </c>
      <c r="D228">
        <v>4.4000000000000004</v>
      </c>
      <c r="E228" t="s">
        <v>8</v>
      </c>
      <c r="F228" t="s">
        <v>13</v>
      </c>
    </row>
    <row r="229" spans="1:6" x14ac:dyDescent="0.25">
      <c r="A229" t="s">
        <v>105</v>
      </c>
      <c r="B229" t="s">
        <v>105</v>
      </c>
      <c r="C229" t="s">
        <v>81</v>
      </c>
      <c r="D229">
        <v>0.2</v>
      </c>
      <c r="E229" t="s">
        <v>8</v>
      </c>
      <c r="F229" t="s">
        <v>13</v>
      </c>
    </row>
    <row r="230" spans="1:6" x14ac:dyDescent="0.25">
      <c r="A230" t="s">
        <v>105</v>
      </c>
      <c r="B230" t="s">
        <v>105</v>
      </c>
      <c r="C230" t="s">
        <v>82</v>
      </c>
      <c r="D230">
        <v>0.5</v>
      </c>
      <c r="E230" t="s">
        <v>8</v>
      </c>
      <c r="F230" t="s">
        <v>13</v>
      </c>
    </row>
    <row r="231" spans="1:6" x14ac:dyDescent="0.25">
      <c r="A231" t="s">
        <v>105</v>
      </c>
      <c r="B231" t="s">
        <v>105</v>
      </c>
      <c r="C231" t="s">
        <v>83</v>
      </c>
      <c r="D231">
        <v>2.2000000000000002</v>
      </c>
      <c r="E231" t="s">
        <v>8</v>
      </c>
      <c r="F231" t="s">
        <v>13</v>
      </c>
    </row>
    <row r="232" spans="1:6" x14ac:dyDescent="0.25">
      <c r="A232" t="s">
        <v>105</v>
      </c>
      <c r="B232" t="s">
        <v>105</v>
      </c>
      <c r="C232" t="s">
        <v>84</v>
      </c>
      <c r="D232">
        <v>0.3</v>
      </c>
      <c r="E232" t="s">
        <v>8</v>
      </c>
      <c r="F232" t="s">
        <v>13</v>
      </c>
    </row>
    <row r="233" spans="1:6" x14ac:dyDescent="0.25">
      <c r="A233" t="s">
        <v>105</v>
      </c>
      <c r="B233" t="s">
        <v>105</v>
      </c>
      <c r="C233" t="s">
        <v>85</v>
      </c>
      <c r="D233">
        <v>0.5</v>
      </c>
      <c r="E233" t="s">
        <v>8</v>
      </c>
      <c r="F233" t="s">
        <v>13</v>
      </c>
    </row>
    <row r="234" spans="1:6" x14ac:dyDescent="0.25">
      <c r="A234" t="s">
        <v>105</v>
      </c>
      <c r="B234" t="s">
        <v>105</v>
      </c>
      <c r="C234" t="s">
        <v>86</v>
      </c>
      <c r="D234">
        <v>2E-3</v>
      </c>
      <c r="E234" t="s">
        <v>8</v>
      </c>
      <c r="F234" t="s">
        <v>9</v>
      </c>
    </row>
    <row r="235" spans="1:6" x14ac:dyDescent="0.25">
      <c r="A235" t="s">
        <v>105</v>
      </c>
      <c r="B235" t="s">
        <v>105</v>
      </c>
      <c r="C235" t="s">
        <v>87</v>
      </c>
      <c r="D235">
        <v>0.25</v>
      </c>
      <c r="E235" t="s">
        <v>8</v>
      </c>
      <c r="F235" t="s">
        <v>13</v>
      </c>
    </row>
    <row r="236" spans="1:6" x14ac:dyDescent="0.25">
      <c r="A236" t="s">
        <v>105</v>
      </c>
      <c r="B236" t="s">
        <v>105</v>
      </c>
      <c r="C236" t="s">
        <v>88</v>
      </c>
      <c r="D236">
        <v>0.25</v>
      </c>
      <c r="E236" t="s">
        <v>8</v>
      </c>
      <c r="F236" t="s">
        <v>13</v>
      </c>
    </row>
    <row r="237" spans="1:6" x14ac:dyDescent="0.25">
      <c r="A237" t="s">
        <v>105</v>
      </c>
      <c r="B237" t="s">
        <v>105</v>
      </c>
      <c r="C237" t="s">
        <v>89</v>
      </c>
      <c r="D237">
        <v>1.5</v>
      </c>
      <c r="E237" t="s">
        <v>8</v>
      </c>
      <c r="F237" t="s">
        <v>13</v>
      </c>
    </row>
    <row r="238" spans="1:6" x14ac:dyDescent="0.25">
      <c r="A238" t="s">
        <v>105</v>
      </c>
      <c r="B238" t="s">
        <v>105</v>
      </c>
      <c r="C238" t="s">
        <v>90</v>
      </c>
      <c r="D238">
        <v>11</v>
      </c>
      <c r="E238" t="s">
        <v>8</v>
      </c>
      <c r="F238" t="s">
        <v>13</v>
      </c>
    </row>
    <row r="239" spans="1:6" x14ac:dyDescent="0.25">
      <c r="A239" t="s">
        <v>105</v>
      </c>
      <c r="B239" t="s">
        <v>105</v>
      </c>
      <c r="C239" t="s">
        <v>91</v>
      </c>
      <c r="D239">
        <v>0.25</v>
      </c>
      <c r="E239" t="s">
        <v>8</v>
      </c>
      <c r="F239" t="s">
        <v>13</v>
      </c>
    </row>
    <row r="240" spans="1:6" x14ac:dyDescent="0.25">
      <c r="A240" t="s">
        <v>105</v>
      </c>
      <c r="B240" t="s">
        <v>105</v>
      </c>
      <c r="C240" t="s">
        <v>92</v>
      </c>
      <c r="D240">
        <v>0.02</v>
      </c>
      <c r="E240" t="s">
        <v>8</v>
      </c>
      <c r="F240" t="s">
        <v>9</v>
      </c>
    </row>
    <row r="241" spans="1:6" x14ac:dyDescent="0.25">
      <c r="A241" t="s">
        <v>105</v>
      </c>
      <c r="B241" t="s">
        <v>105</v>
      </c>
      <c r="C241" t="s">
        <v>93</v>
      </c>
      <c r="D241">
        <v>0.9</v>
      </c>
      <c r="E241" t="s">
        <v>8</v>
      </c>
      <c r="F241" t="s">
        <v>13</v>
      </c>
    </row>
    <row r="242" spans="1:6" x14ac:dyDescent="0.25">
      <c r="A242" t="s">
        <v>105</v>
      </c>
      <c r="B242" t="s">
        <v>105</v>
      </c>
      <c r="C242" t="s">
        <v>94</v>
      </c>
      <c r="D242">
        <v>0.2</v>
      </c>
      <c r="E242" t="s">
        <v>8</v>
      </c>
      <c r="F242" t="s">
        <v>13</v>
      </c>
    </row>
    <row r="243" spans="1:6" x14ac:dyDescent="0.25">
      <c r="A243" t="s">
        <v>105</v>
      </c>
      <c r="B243" t="s">
        <v>105</v>
      </c>
      <c r="C243" t="s">
        <v>95</v>
      </c>
      <c r="D243">
        <v>2E-3</v>
      </c>
      <c r="E243" t="s">
        <v>8</v>
      </c>
      <c r="F243" t="s">
        <v>9</v>
      </c>
    </row>
    <row r="244" spans="1:6" x14ac:dyDescent="0.25">
      <c r="A244" t="s">
        <v>105</v>
      </c>
      <c r="B244" t="s">
        <v>105</v>
      </c>
      <c r="C244" t="s">
        <v>98</v>
      </c>
      <c r="D244">
        <v>0.1</v>
      </c>
      <c r="E244" t="s">
        <v>8</v>
      </c>
      <c r="F244" t="s">
        <v>13</v>
      </c>
    </row>
    <row r="245" spans="1:6" x14ac:dyDescent="0.25">
      <c r="A245" t="s">
        <v>105</v>
      </c>
      <c r="B245" t="s">
        <v>105</v>
      </c>
      <c r="C245" t="s">
        <v>99</v>
      </c>
      <c r="D245">
        <v>0.42</v>
      </c>
      <c r="E245" t="s">
        <v>8</v>
      </c>
      <c r="F245" t="s">
        <v>13</v>
      </c>
    </row>
    <row r="246" spans="1:6" x14ac:dyDescent="0.25">
      <c r="A246" t="s">
        <v>105</v>
      </c>
      <c r="B246" t="s">
        <v>105</v>
      </c>
      <c r="C246" t="s">
        <v>100</v>
      </c>
      <c r="D246">
        <v>14</v>
      </c>
      <c r="E246" t="s">
        <v>8</v>
      </c>
      <c r="F246" t="s">
        <v>13</v>
      </c>
    </row>
    <row r="247" spans="1:6" x14ac:dyDescent="0.25">
      <c r="A247" t="s">
        <v>105</v>
      </c>
      <c r="B247" t="s">
        <v>105</v>
      </c>
      <c r="C247" t="s">
        <v>101</v>
      </c>
      <c r="D247">
        <v>0.01</v>
      </c>
      <c r="E247" t="s">
        <v>8</v>
      </c>
      <c r="F247" t="s">
        <v>9</v>
      </c>
    </row>
    <row r="248" spans="1:6" x14ac:dyDescent="0.25">
      <c r="A248" t="s">
        <v>105</v>
      </c>
      <c r="B248" t="s">
        <v>105</v>
      </c>
      <c r="C248" t="s">
        <v>102</v>
      </c>
      <c r="D248">
        <v>1.1000000000000001</v>
      </c>
      <c r="E248" t="s">
        <v>8</v>
      </c>
      <c r="F248" t="s">
        <v>13</v>
      </c>
    </row>
    <row r="249" spans="1:6" x14ac:dyDescent="0.25">
      <c r="A249" t="s">
        <v>106</v>
      </c>
      <c r="B249" t="s">
        <v>106</v>
      </c>
      <c r="C249" t="s">
        <v>14</v>
      </c>
      <c r="D249">
        <v>0.24</v>
      </c>
      <c r="E249" t="s">
        <v>8</v>
      </c>
      <c r="F249" t="s">
        <v>13</v>
      </c>
    </row>
    <row r="250" spans="1:6" x14ac:dyDescent="0.25">
      <c r="A250" t="s">
        <v>106</v>
      </c>
      <c r="B250" t="s">
        <v>106</v>
      </c>
      <c r="C250" t="s">
        <v>25</v>
      </c>
      <c r="D250">
        <v>2.2000000000000002</v>
      </c>
      <c r="E250" t="s">
        <v>8</v>
      </c>
      <c r="F250" t="s">
        <v>13</v>
      </c>
    </row>
    <row r="251" spans="1:6" x14ac:dyDescent="0.25">
      <c r="A251" t="s">
        <v>106</v>
      </c>
      <c r="B251" t="s">
        <v>106</v>
      </c>
      <c r="C251" t="s">
        <v>29</v>
      </c>
      <c r="D251">
        <v>0.39</v>
      </c>
      <c r="E251" t="s">
        <v>8</v>
      </c>
      <c r="F251" t="s">
        <v>13</v>
      </c>
    </row>
    <row r="252" spans="1:6" x14ac:dyDescent="0.25">
      <c r="A252" t="s">
        <v>106</v>
      </c>
      <c r="B252" t="s">
        <v>106</v>
      </c>
      <c r="C252" t="s">
        <v>34</v>
      </c>
      <c r="D252">
        <v>2.6</v>
      </c>
      <c r="E252" t="s">
        <v>8</v>
      </c>
      <c r="F252" t="s">
        <v>13</v>
      </c>
    </row>
    <row r="253" spans="1:6" x14ac:dyDescent="0.25">
      <c r="A253" t="s">
        <v>106</v>
      </c>
      <c r="B253" t="s">
        <v>106</v>
      </c>
      <c r="C253" t="s">
        <v>36</v>
      </c>
      <c r="D253">
        <v>0.24</v>
      </c>
      <c r="E253" t="s">
        <v>8</v>
      </c>
      <c r="F253" t="s">
        <v>13</v>
      </c>
    </row>
    <row r="254" spans="1:6" x14ac:dyDescent="0.25">
      <c r="A254" t="s">
        <v>106</v>
      </c>
      <c r="B254" t="s">
        <v>106</v>
      </c>
      <c r="C254" t="s">
        <v>37</v>
      </c>
      <c r="D254">
        <v>9.7000000000000003E-2</v>
      </c>
      <c r="E254" t="s">
        <v>8</v>
      </c>
      <c r="F254" t="s">
        <v>13</v>
      </c>
    </row>
    <row r="255" spans="1:6" x14ac:dyDescent="0.25">
      <c r="A255" t="s">
        <v>106</v>
      </c>
      <c r="B255" t="s">
        <v>106</v>
      </c>
      <c r="C255" t="s">
        <v>38</v>
      </c>
      <c r="D255">
        <v>0.48</v>
      </c>
      <c r="E255" t="s">
        <v>8</v>
      </c>
      <c r="F255" t="s">
        <v>13</v>
      </c>
    </row>
    <row r="256" spans="1:6" x14ac:dyDescent="0.25">
      <c r="A256" t="s">
        <v>106</v>
      </c>
      <c r="B256" t="s">
        <v>106</v>
      </c>
      <c r="C256" t="s">
        <v>44</v>
      </c>
      <c r="D256">
        <v>1.9</v>
      </c>
      <c r="E256" t="s">
        <v>8</v>
      </c>
      <c r="F256" t="s">
        <v>13</v>
      </c>
    </row>
    <row r="257" spans="1:6" x14ac:dyDescent="0.25">
      <c r="A257" t="s">
        <v>106</v>
      </c>
      <c r="B257" t="s">
        <v>106</v>
      </c>
      <c r="C257" t="s">
        <v>45</v>
      </c>
      <c r="D257">
        <v>0.12</v>
      </c>
      <c r="E257" t="s">
        <v>8</v>
      </c>
      <c r="F257" t="s">
        <v>13</v>
      </c>
    </row>
    <row r="258" spans="1:6" x14ac:dyDescent="0.25">
      <c r="A258" t="s">
        <v>106</v>
      </c>
      <c r="B258" t="s">
        <v>106</v>
      </c>
      <c r="C258" t="s">
        <v>48</v>
      </c>
      <c r="D258">
        <v>0.32</v>
      </c>
      <c r="E258" t="s">
        <v>8</v>
      </c>
      <c r="F258" t="s">
        <v>13</v>
      </c>
    </row>
    <row r="259" spans="1:6" x14ac:dyDescent="0.25">
      <c r="A259" t="s">
        <v>106</v>
      </c>
      <c r="B259" t="s">
        <v>106</v>
      </c>
      <c r="C259" t="s">
        <v>50</v>
      </c>
      <c r="D259">
        <v>1.2</v>
      </c>
      <c r="E259" t="s">
        <v>8</v>
      </c>
      <c r="F259" t="s">
        <v>13</v>
      </c>
    </row>
    <row r="260" spans="1:6" x14ac:dyDescent="0.25">
      <c r="A260" t="s">
        <v>106</v>
      </c>
      <c r="B260" t="s">
        <v>106</v>
      </c>
      <c r="C260" t="s">
        <v>57</v>
      </c>
      <c r="D260">
        <v>0.15</v>
      </c>
      <c r="E260" t="s">
        <v>8</v>
      </c>
      <c r="F260" t="s">
        <v>13</v>
      </c>
    </row>
    <row r="261" spans="1:6" x14ac:dyDescent="0.25">
      <c r="A261" t="s">
        <v>106</v>
      </c>
      <c r="B261" t="s">
        <v>106</v>
      </c>
      <c r="C261" t="s">
        <v>58</v>
      </c>
      <c r="D261">
        <v>9.7000000000000003E-2</v>
      </c>
      <c r="E261" t="s">
        <v>8</v>
      </c>
      <c r="F261" t="s">
        <v>13</v>
      </c>
    </row>
    <row r="262" spans="1:6" x14ac:dyDescent="0.25">
      <c r="A262" t="s">
        <v>106</v>
      </c>
      <c r="B262" t="s">
        <v>106</v>
      </c>
      <c r="C262" t="s">
        <v>59</v>
      </c>
      <c r="D262">
        <v>0.24</v>
      </c>
      <c r="E262" t="s">
        <v>8</v>
      </c>
      <c r="F262" t="s">
        <v>13</v>
      </c>
    </row>
    <row r="263" spans="1:6" x14ac:dyDescent="0.25">
      <c r="A263" t="s">
        <v>106</v>
      </c>
      <c r="B263" t="s">
        <v>106</v>
      </c>
      <c r="C263" t="s">
        <v>60</v>
      </c>
      <c r="D263">
        <v>0.01</v>
      </c>
      <c r="E263" t="s">
        <v>8</v>
      </c>
      <c r="F263" t="s">
        <v>9</v>
      </c>
    </row>
    <row r="264" spans="1:6" x14ac:dyDescent="0.25">
      <c r="A264" t="s">
        <v>106</v>
      </c>
      <c r="B264" t="s">
        <v>106</v>
      </c>
      <c r="C264" t="s">
        <v>62</v>
      </c>
      <c r="D264">
        <v>0.15</v>
      </c>
      <c r="E264" t="s">
        <v>8</v>
      </c>
      <c r="F264" t="s">
        <v>13</v>
      </c>
    </row>
    <row r="265" spans="1:6" x14ac:dyDescent="0.25">
      <c r="A265" t="s">
        <v>106</v>
      </c>
      <c r="B265" t="s">
        <v>106</v>
      </c>
      <c r="C265" t="s">
        <v>64</v>
      </c>
      <c r="D265" s="1">
        <v>5.0000000000000001E-4</v>
      </c>
      <c r="E265" t="s">
        <v>8</v>
      </c>
      <c r="F265" t="s">
        <v>9</v>
      </c>
    </row>
    <row r="266" spans="1:6" x14ac:dyDescent="0.25">
      <c r="A266" t="s">
        <v>106</v>
      </c>
      <c r="B266" t="s">
        <v>106</v>
      </c>
      <c r="C266" t="s">
        <v>65</v>
      </c>
      <c r="D266">
        <v>0.19</v>
      </c>
      <c r="E266" t="s">
        <v>8</v>
      </c>
      <c r="F266" t="s">
        <v>13</v>
      </c>
    </row>
    <row r="267" spans="1:6" x14ac:dyDescent="0.25">
      <c r="A267" t="s">
        <v>106</v>
      </c>
      <c r="B267" t="s">
        <v>106</v>
      </c>
      <c r="C267" t="s">
        <v>68</v>
      </c>
      <c r="D267">
        <v>10</v>
      </c>
      <c r="E267" t="s">
        <v>8</v>
      </c>
      <c r="F267" t="s">
        <v>9</v>
      </c>
    </row>
    <row r="268" spans="1:6" x14ac:dyDescent="0.25">
      <c r="A268" t="s">
        <v>106</v>
      </c>
      <c r="B268" t="s">
        <v>106</v>
      </c>
      <c r="C268" t="s">
        <v>73</v>
      </c>
      <c r="D268">
        <v>0.01</v>
      </c>
      <c r="E268" t="s">
        <v>8</v>
      </c>
      <c r="F268" t="s">
        <v>9</v>
      </c>
    </row>
    <row r="269" spans="1:6" x14ac:dyDescent="0.25">
      <c r="A269" t="s">
        <v>106</v>
      </c>
      <c r="B269" t="s">
        <v>106</v>
      </c>
      <c r="C269" t="s">
        <v>74</v>
      </c>
      <c r="D269">
        <v>4.0000000000000001E-3</v>
      </c>
      <c r="E269" t="s">
        <v>8</v>
      </c>
      <c r="F269" t="s">
        <v>9</v>
      </c>
    </row>
    <row r="270" spans="1:6" x14ac:dyDescent="0.25">
      <c r="A270" t="s">
        <v>106</v>
      </c>
      <c r="B270" t="s">
        <v>106</v>
      </c>
      <c r="C270" t="s">
        <v>75</v>
      </c>
      <c r="D270">
        <v>0.34</v>
      </c>
      <c r="E270" t="s">
        <v>8</v>
      </c>
      <c r="F270" t="s">
        <v>13</v>
      </c>
    </row>
    <row r="271" spans="1:6" x14ac:dyDescent="0.25">
      <c r="A271" t="s">
        <v>106</v>
      </c>
      <c r="B271" t="s">
        <v>106</v>
      </c>
      <c r="C271" t="s">
        <v>81</v>
      </c>
      <c r="D271">
        <v>0.19</v>
      </c>
      <c r="E271" t="s">
        <v>8</v>
      </c>
      <c r="F271" t="s">
        <v>13</v>
      </c>
    </row>
    <row r="272" spans="1:6" x14ac:dyDescent="0.25">
      <c r="A272" t="s">
        <v>106</v>
      </c>
      <c r="B272" t="s">
        <v>106</v>
      </c>
      <c r="C272" t="s">
        <v>82</v>
      </c>
      <c r="D272">
        <v>0.48</v>
      </c>
      <c r="E272" t="s">
        <v>8</v>
      </c>
      <c r="F272" t="s">
        <v>13</v>
      </c>
    </row>
    <row r="273" spans="1:6" x14ac:dyDescent="0.25">
      <c r="A273" t="s">
        <v>106</v>
      </c>
      <c r="B273" t="s">
        <v>106</v>
      </c>
      <c r="C273" t="s">
        <v>84</v>
      </c>
      <c r="D273">
        <v>0.28999999999999998</v>
      </c>
      <c r="E273" t="s">
        <v>8</v>
      </c>
      <c r="F273" t="s">
        <v>13</v>
      </c>
    </row>
    <row r="274" spans="1:6" x14ac:dyDescent="0.25">
      <c r="A274" t="s">
        <v>106</v>
      </c>
      <c r="B274" t="s">
        <v>106</v>
      </c>
      <c r="C274" t="s">
        <v>87</v>
      </c>
      <c r="D274">
        <v>0.24</v>
      </c>
      <c r="E274" t="s">
        <v>8</v>
      </c>
      <c r="F274" t="s">
        <v>13</v>
      </c>
    </row>
    <row r="275" spans="1:6" x14ac:dyDescent="0.25">
      <c r="A275" t="s">
        <v>106</v>
      </c>
      <c r="B275" t="s">
        <v>106</v>
      </c>
      <c r="C275" t="s">
        <v>88</v>
      </c>
      <c r="D275">
        <v>0.24</v>
      </c>
      <c r="E275" t="s">
        <v>8</v>
      </c>
      <c r="F275" t="s">
        <v>13</v>
      </c>
    </row>
    <row r="276" spans="1:6" x14ac:dyDescent="0.25">
      <c r="A276" t="s">
        <v>106</v>
      </c>
      <c r="B276" t="s">
        <v>106</v>
      </c>
      <c r="C276" t="s">
        <v>89</v>
      </c>
      <c r="D276">
        <v>1.5</v>
      </c>
      <c r="E276" t="s">
        <v>8</v>
      </c>
      <c r="F276" t="s">
        <v>13</v>
      </c>
    </row>
    <row r="277" spans="1:6" x14ac:dyDescent="0.25">
      <c r="A277" t="s">
        <v>106</v>
      </c>
      <c r="B277" t="s">
        <v>106</v>
      </c>
      <c r="C277" t="s">
        <v>91</v>
      </c>
      <c r="D277">
        <v>0.24</v>
      </c>
      <c r="E277" t="s">
        <v>8</v>
      </c>
      <c r="F277" t="s">
        <v>13</v>
      </c>
    </row>
    <row r="278" spans="1:6" x14ac:dyDescent="0.25">
      <c r="A278" t="s">
        <v>106</v>
      </c>
      <c r="B278" t="s">
        <v>106</v>
      </c>
      <c r="C278" t="s">
        <v>92</v>
      </c>
      <c r="D278">
        <v>0.02</v>
      </c>
      <c r="E278" t="s">
        <v>8</v>
      </c>
      <c r="F278" t="s">
        <v>9</v>
      </c>
    </row>
    <row r="279" spans="1:6" x14ac:dyDescent="0.25">
      <c r="A279" t="s">
        <v>106</v>
      </c>
      <c r="B279" t="s">
        <v>106</v>
      </c>
      <c r="C279" t="s">
        <v>94</v>
      </c>
      <c r="D279">
        <v>0.19</v>
      </c>
      <c r="E279" t="s">
        <v>8</v>
      </c>
      <c r="F279" t="s">
        <v>13</v>
      </c>
    </row>
    <row r="280" spans="1:6" x14ac:dyDescent="0.25">
      <c r="A280" t="s">
        <v>106</v>
      </c>
      <c r="B280" t="s">
        <v>106</v>
      </c>
      <c r="C280" t="s">
        <v>98</v>
      </c>
      <c r="D280">
        <v>9.7000000000000003E-2</v>
      </c>
      <c r="E280" t="s">
        <v>8</v>
      </c>
      <c r="F280" t="s">
        <v>13</v>
      </c>
    </row>
    <row r="281" spans="1:6" x14ac:dyDescent="0.25">
      <c r="A281" t="s">
        <v>106</v>
      </c>
      <c r="B281" t="s">
        <v>106</v>
      </c>
      <c r="C281" t="s">
        <v>99</v>
      </c>
      <c r="D281">
        <v>0.41</v>
      </c>
      <c r="E281" t="s">
        <v>8</v>
      </c>
      <c r="F281" t="s">
        <v>13</v>
      </c>
    </row>
    <row r="282" spans="1:6" x14ac:dyDescent="0.25">
      <c r="A282" t="s">
        <v>106</v>
      </c>
      <c r="B282" t="s">
        <v>106</v>
      </c>
      <c r="C282" t="s">
        <v>100</v>
      </c>
      <c r="D282">
        <v>13</v>
      </c>
      <c r="E282" t="s">
        <v>8</v>
      </c>
      <c r="F282" t="s">
        <v>13</v>
      </c>
    </row>
    <row r="283" spans="1:6" x14ac:dyDescent="0.25">
      <c r="A283" t="s">
        <v>106</v>
      </c>
      <c r="B283" t="s">
        <v>106</v>
      </c>
      <c r="C283" t="s">
        <v>101</v>
      </c>
      <c r="D283">
        <v>0.01</v>
      </c>
      <c r="E283" t="s">
        <v>8</v>
      </c>
      <c r="F283" t="s">
        <v>9</v>
      </c>
    </row>
    <row r="284" spans="1:6" x14ac:dyDescent="0.25">
      <c r="A284" t="s">
        <v>107</v>
      </c>
      <c r="B284" t="s">
        <v>107</v>
      </c>
      <c r="C284" t="s">
        <v>14</v>
      </c>
      <c r="D284">
        <v>0.24</v>
      </c>
      <c r="E284" t="s">
        <v>8</v>
      </c>
      <c r="F284" t="s">
        <v>13</v>
      </c>
    </row>
    <row r="285" spans="1:6" x14ac:dyDescent="0.25">
      <c r="A285" t="s">
        <v>107</v>
      </c>
      <c r="B285" t="s">
        <v>107</v>
      </c>
      <c r="C285" t="s">
        <v>20</v>
      </c>
      <c r="D285">
        <v>2.2000000000000002</v>
      </c>
      <c r="E285" t="s">
        <v>8</v>
      </c>
      <c r="F285" t="s">
        <v>13</v>
      </c>
    </row>
    <row r="286" spans="1:6" x14ac:dyDescent="0.25">
      <c r="A286" t="s">
        <v>107</v>
      </c>
      <c r="B286" t="s">
        <v>107</v>
      </c>
      <c r="C286" t="s">
        <v>21</v>
      </c>
      <c r="D286">
        <v>1.1000000000000001</v>
      </c>
      <c r="E286" t="s">
        <v>8</v>
      </c>
      <c r="F286" t="s">
        <v>13</v>
      </c>
    </row>
    <row r="287" spans="1:6" x14ac:dyDescent="0.25">
      <c r="A287" t="s">
        <v>107</v>
      </c>
      <c r="B287" t="s">
        <v>107</v>
      </c>
      <c r="C287" t="s">
        <v>22</v>
      </c>
      <c r="D287">
        <v>0.31</v>
      </c>
      <c r="E287" t="s">
        <v>8</v>
      </c>
      <c r="F287" t="s">
        <v>13</v>
      </c>
    </row>
    <row r="288" spans="1:6" x14ac:dyDescent="0.25">
      <c r="A288" t="s">
        <v>107</v>
      </c>
      <c r="B288" t="s">
        <v>107</v>
      </c>
      <c r="C288" t="s">
        <v>25</v>
      </c>
      <c r="D288">
        <v>2.1</v>
      </c>
      <c r="E288" t="s">
        <v>8</v>
      </c>
      <c r="F288" t="s">
        <v>13</v>
      </c>
    </row>
    <row r="289" spans="1:6" x14ac:dyDescent="0.25">
      <c r="A289" t="s">
        <v>107</v>
      </c>
      <c r="B289" t="s">
        <v>107</v>
      </c>
      <c r="C289" t="s">
        <v>27</v>
      </c>
      <c r="D289">
        <v>4.4000000000000004</v>
      </c>
      <c r="E289" t="s">
        <v>8</v>
      </c>
      <c r="F289" t="s">
        <v>13</v>
      </c>
    </row>
    <row r="290" spans="1:6" x14ac:dyDescent="0.25">
      <c r="A290" t="s">
        <v>107</v>
      </c>
      <c r="B290" t="s">
        <v>107</v>
      </c>
      <c r="C290" t="s">
        <v>29</v>
      </c>
      <c r="D290">
        <v>0.38</v>
      </c>
      <c r="E290" t="s">
        <v>8</v>
      </c>
      <c r="F290" t="s">
        <v>13</v>
      </c>
    </row>
    <row r="291" spans="1:6" x14ac:dyDescent="0.25">
      <c r="A291" t="s">
        <v>107</v>
      </c>
      <c r="B291" t="s">
        <v>107</v>
      </c>
      <c r="C291" t="s">
        <v>33</v>
      </c>
      <c r="D291">
        <v>4.4000000000000004</v>
      </c>
      <c r="E291" t="s">
        <v>8</v>
      </c>
      <c r="F291" t="s">
        <v>13</v>
      </c>
    </row>
    <row r="292" spans="1:6" x14ac:dyDescent="0.25">
      <c r="A292" t="s">
        <v>107</v>
      </c>
      <c r="B292" t="s">
        <v>107</v>
      </c>
      <c r="C292" t="s">
        <v>34</v>
      </c>
      <c r="D292">
        <v>2.8</v>
      </c>
      <c r="E292" t="s">
        <v>8</v>
      </c>
      <c r="F292" t="s">
        <v>13</v>
      </c>
    </row>
    <row r="293" spans="1:6" x14ac:dyDescent="0.25">
      <c r="A293" t="s">
        <v>107</v>
      </c>
      <c r="B293" t="s">
        <v>107</v>
      </c>
      <c r="C293" t="s">
        <v>35</v>
      </c>
      <c r="D293">
        <v>2.2000000000000002</v>
      </c>
      <c r="E293" t="s">
        <v>8</v>
      </c>
      <c r="F293" t="s">
        <v>13</v>
      </c>
    </row>
    <row r="294" spans="1:6" x14ac:dyDescent="0.25">
      <c r="A294" t="s">
        <v>107</v>
      </c>
      <c r="B294" t="s">
        <v>107</v>
      </c>
      <c r="C294" t="s">
        <v>36</v>
      </c>
      <c r="D294">
        <v>0.24</v>
      </c>
      <c r="E294" t="s">
        <v>8</v>
      </c>
      <c r="F294" t="s">
        <v>13</v>
      </c>
    </row>
    <row r="295" spans="1:6" x14ac:dyDescent="0.25">
      <c r="A295" t="s">
        <v>107</v>
      </c>
      <c r="B295" t="s">
        <v>107</v>
      </c>
      <c r="C295" t="s">
        <v>37</v>
      </c>
      <c r="D295">
        <v>9.5000000000000001E-2</v>
      </c>
      <c r="E295" t="s">
        <v>8</v>
      </c>
      <c r="F295" t="s">
        <v>13</v>
      </c>
    </row>
    <row r="296" spans="1:6" x14ac:dyDescent="0.25">
      <c r="A296" t="s">
        <v>107</v>
      </c>
      <c r="B296" t="s">
        <v>107</v>
      </c>
      <c r="C296" t="s">
        <v>38</v>
      </c>
      <c r="D296">
        <v>0.47</v>
      </c>
      <c r="E296" t="s">
        <v>8</v>
      </c>
      <c r="F296" t="s">
        <v>13</v>
      </c>
    </row>
    <row r="297" spans="1:6" x14ac:dyDescent="0.25">
      <c r="A297" t="s">
        <v>107</v>
      </c>
      <c r="B297" t="s">
        <v>107</v>
      </c>
      <c r="C297" t="s">
        <v>39</v>
      </c>
      <c r="D297">
        <v>22</v>
      </c>
      <c r="E297" t="s">
        <v>8</v>
      </c>
      <c r="F297" t="s">
        <v>13</v>
      </c>
    </row>
    <row r="298" spans="1:6" x14ac:dyDescent="0.25">
      <c r="A298" t="s">
        <v>107</v>
      </c>
      <c r="B298" t="s">
        <v>107</v>
      </c>
      <c r="C298" t="s">
        <v>40</v>
      </c>
      <c r="D298">
        <v>2.2000000000000002</v>
      </c>
      <c r="E298" t="s">
        <v>8</v>
      </c>
      <c r="F298" t="s">
        <v>13</v>
      </c>
    </row>
    <row r="299" spans="1:6" x14ac:dyDescent="0.25">
      <c r="A299" t="s">
        <v>107</v>
      </c>
      <c r="B299" t="s">
        <v>107</v>
      </c>
      <c r="C299" t="s">
        <v>41</v>
      </c>
      <c r="D299">
        <v>3.3</v>
      </c>
      <c r="E299" t="s">
        <v>8</v>
      </c>
      <c r="F299" t="s">
        <v>13</v>
      </c>
    </row>
    <row r="300" spans="1:6" x14ac:dyDescent="0.25">
      <c r="A300" t="s">
        <v>107</v>
      </c>
      <c r="B300" t="s">
        <v>107</v>
      </c>
      <c r="C300" t="s">
        <v>42</v>
      </c>
      <c r="D300">
        <v>3.3</v>
      </c>
      <c r="E300" t="s">
        <v>8</v>
      </c>
      <c r="F300" t="s">
        <v>13</v>
      </c>
    </row>
    <row r="301" spans="1:6" x14ac:dyDescent="0.25">
      <c r="A301" t="s">
        <v>107</v>
      </c>
      <c r="B301" t="s">
        <v>107</v>
      </c>
      <c r="C301" t="s">
        <v>43</v>
      </c>
      <c r="D301">
        <v>4.4000000000000004</v>
      </c>
      <c r="E301" t="s">
        <v>8</v>
      </c>
      <c r="F301" t="s">
        <v>13</v>
      </c>
    </row>
    <row r="302" spans="1:6" x14ac:dyDescent="0.25">
      <c r="A302" t="s">
        <v>107</v>
      </c>
      <c r="B302" t="s">
        <v>107</v>
      </c>
      <c r="C302" t="s">
        <v>44</v>
      </c>
      <c r="D302">
        <v>1.9</v>
      </c>
      <c r="E302" t="s">
        <v>8</v>
      </c>
      <c r="F302" t="s">
        <v>13</v>
      </c>
    </row>
    <row r="303" spans="1:6" x14ac:dyDescent="0.25">
      <c r="A303" t="s">
        <v>107</v>
      </c>
      <c r="B303" t="s">
        <v>107</v>
      </c>
      <c r="C303" t="s">
        <v>45</v>
      </c>
      <c r="D303">
        <v>0.12</v>
      </c>
      <c r="E303" t="s">
        <v>8</v>
      </c>
      <c r="F303" t="s">
        <v>13</v>
      </c>
    </row>
    <row r="304" spans="1:6" x14ac:dyDescent="0.25">
      <c r="A304" t="s">
        <v>107</v>
      </c>
      <c r="B304" t="s">
        <v>107</v>
      </c>
      <c r="C304" t="s">
        <v>46</v>
      </c>
      <c r="D304">
        <v>33</v>
      </c>
      <c r="E304" t="s">
        <v>8</v>
      </c>
      <c r="F304" t="s">
        <v>13</v>
      </c>
    </row>
    <row r="305" spans="1:6" x14ac:dyDescent="0.25">
      <c r="A305" t="s">
        <v>107</v>
      </c>
      <c r="B305" t="s">
        <v>107</v>
      </c>
      <c r="C305" t="s">
        <v>47</v>
      </c>
      <c r="D305">
        <v>4.4000000000000004</v>
      </c>
      <c r="E305" t="s">
        <v>8</v>
      </c>
      <c r="F305" t="s">
        <v>13</v>
      </c>
    </row>
    <row r="306" spans="1:6" x14ac:dyDescent="0.25">
      <c r="A306" t="s">
        <v>107</v>
      </c>
      <c r="B306" t="s">
        <v>107</v>
      </c>
      <c r="C306" t="s">
        <v>48</v>
      </c>
      <c r="D306">
        <v>0.31</v>
      </c>
      <c r="E306" t="s">
        <v>8</v>
      </c>
      <c r="F306" t="s">
        <v>13</v>
      </c>
    </row>
    <row r="307" spans="1:6" x14ac:dyDescent="0.25">
      <c r="A307" t="s">
        <v>107</v>
      </c>
      <c r="B307" t="s">
        <v>107</v>
      </c>
      <c r="C307" t="s">
        <v>50</v>
      </c>
      <c r="D307">
        <v>1.2</v>
      </c>
      <c r="E307" t="s">
        <v>8</v>
      </c>
      <c r="F307" t="s">
        <v>13</v>
      </c>
    </row>
    <row r="308" spans="1:6" x14ac:dyDescent="0.25">
      <c r="A308" t="s">
        <v>107</v>
      </c>
      <c r="B308" t="s">
        <v>107</v>
      </c>
      <c r="C308" t="s">
        <v>51</v>
      </c>
      <c r="D308">
        <v>4.4000000000000004</v>
      </c>
      <c r="E308" t="s">
        <v>8</v>
      </c>
      <c r="F308" t="s">
        <v>13</v>
      </c>
    </row>
    <row r="309" spans="1:6" x14ac:dyDescent="0.25">
      <c r="A309" t="s">
        <v>107</v>
      </c>
      <c r="B309" t="s">
        <v>107</v>
      </c>
      <c r="C309" t="s">
        <v>52</v>
      </c>
      <c r="D309">
        <v>4.4000000000000004</v>
      </c>
      <c r="E309" t="s">
        <v>8</v>
      </c>
      <c r="F309" t="s">
        <v>13</v>
      </c>
    </row>
    <row r="310" spans="1:6" x14ac:dyDescent="0.25">
      <c r="A310" t="s">
        <v>107</v>
      </c>
      <c r="B310" t="s">
        <v>107</v>
      </c>
      <c r="C310" t="s">
        <v>53</v>
      </c>
      <c r="D310">
        <v>2.2000000000000002</v>
      </c>
      <c r="E310" t="s">
        <v>8</v>
      </c>
      <c r="F310" t="s">
        <v>13</v>
      </c>
    </row>
    <row r="311" spans="1:6" x14ac:dyDescent="0.25">
      <c r="A311" t="s">
        <v>107</v>
      </c>
      <c r="B311" t="s">
        <v>107</v>
      </c>
      <c r="C311" t="s">
        <v>54</v>
      </c>
      <c r="D311">
        <v>2.2000000000000002</v>
      </c>
      <c r="E311" t="s">
        <v>8</v>
      </c>
      <c r="F311" t="s">
        <v>13</v>
      </c>
    </row>
    <row r="312" spans="1:6" x14ac:dyDescent="0.25">
      <c r="A312" t="s">
        <v>107</v>
      </c>
      <c r="B312" t="s">
        <v>107</v>
      </c>
      <c r="C312" t="s">
        <v>55</v>
      </c>
      <c r="D312">
        <v>2.2000000000000002</v>
      </c>
      <c r="E312" t="s">
        <v>8</v>
      </c>
      <c r="F312" t="s">
        <v>13</v>
      </c>
    </row>
    <row r="313" spans="1:6" x14ac:dyDescent="0.25">
      <c r="A313" t="s">
        <v>107</v>
      </c>
      <c r="B313" t="s">
        <v>107</v>
      </c>
      <c r="C313" t="s">
        <v>56</v>
      </c>
      <c r="D313">
        <v>2.2000000000000002</v>
      </c>
      <c r="E313" t="s">
        <v>8</v>
      </c>
      <c r="F313" t="s">
        <v>13</v>
      </c>
    </row>
    <row r="314" spans="1:6" x14ac:dyDescent="0.25">
      <c r="A314" t="s">
        <v>107</v>
      </c>
      <c r="B314" t="s">
        <v>107</v>
      </c>
      <c r="C314" t="s">
        <v>57</v>
      </c>
      <c r="D314">
        <v>0.14000000000000001</v>
      </c>
      <c r="E314" t="s">
        <v>8</v>
      </c>
      <c r="F314" t="s">
        <v>13</v>
      </c>
    </row>
    <row r="315" spans="1:6" x14ac:dyDescent="0.25">
      <c r="A315" t="s">
        <v>107</v>
      </c>
      <c r="B315" t="s">
        <v>107</v>
      </c>
      <c r="C315" t="s">
        <v>58</v>
      </c>
      <c r="D315">
        <v>9.5000000000000001E-2</v>
      </c>
      <c r="E315" t="s">
        <v>8</v>
      </c>
      <c r="F315" t="s">
        <v>13</v>
      </c>
    </row>
    <row r="316" spans="1:6" x14ac:dyDescent="0.25">
      <c r="A316" t="s">
        <v>107</v>
      </c>
      <c r="B316" t="s">
        <v>107</v>
      </c>
      <c r="C316" t="s">
        <v>59</v>
      </c>
      <c r="D316">
        <v>0.24</v>
      </c>
      <c r="E316" t="s">
        <v>8</v>
      </c>
      <c r="F316" t="s">
        <v>13</v>
      </c>
    </row>
    <row r="317" spans="1:6" x14ac:dyDescent="0.25">
      <c r="A317" t="s">
        <v>107</v>
      </c>
      <c r="B317" t="s">
        <v>107</v>
      </c>
      <c r="C317" t="s">
        <v>60</v>
      </c>
      <c r="D317">
        <v>0.01</v>
      </c>
      <c r="E317" t="s">
        <v>8</v>
      </c>
      <c r="F317" t="s">
        <v>9</v>
      </c>
    </row>
    <row r="318" spans="1:6" x14ac:dyDescent="0.25">
      <c r="A318" t="s">
        <v>107</v>
      </c>
      <c r="B318" t="s">
        <v>107</v>
      </c>
      <c r="C318" t="s">
        <v>65</v>
      </c>
      <c r="D318">
        <v>0.19</v>
      </c>
      <c r="E318" t="s">
        <v>8</v>
      </c>
      <c r="F318" t="s">
        <v>13</v>
      </c>
    </row>
    <row r="319" spans="1:6" x14ac:dyDescent="0.25">
      <c r="A319" t="s">
        <v>107</v>
      </c>
      <c r="B319" t="s">
        <v>107</v>
      </c>
      <c r="C319" t="s">
        <v>66</v>
      </c>
      <c r="D319">
        <v>4.4000000000000004</v>
      </c>
      <c r="E319" t="s">
        <v>8</v>
      </c>
      <c r="F319" t="s">
        <v>13</v>
      </c>
    </row>
    <row r="320" spans="1:6" x14ac:dyDescent="0.25">
      <c r="A320" t="s">
        <v>107</v>
      </c>
      <c r="B320" t="s">
        <v>107</v>
      </c>
      <c r="C320" t="s">
        <v>67</v>
      </c>
      <c r="D320">
        <v>1.1000000000000001</v>
      </c>
      <c r="E320" t="s">
        <v>8</v>
      </c>
      <c r="F320" t="s">
        <v>13</v>
      </c>
    </row>
    <row r="321" spans="1:6" x14ac:dyDescent="0.25">
      <c r="A321" t="s">
        <v>107</v>
      </c>
      <c r="B321" t="s">
        <v>107</v>
      </c>
      <c r="C321" t="s">
        <v>68</v>
      </c>
      <c r="D321">
        <v>10</v>
      </c>
      <c r="E321" t="s">
        <v>8</v>
      </c>
      <c r="F321" t="s">
        <v>9</v>
      </c>
    </row>
    <row r="322" spans="1:6" x14ac:dyDescent="0.25">
      <c r="A322" t="s">
        <v>107</v>
      </c>
      <c r="B322" t="s">
        <v>107</v>
      </c>
      <c r="C322" t="s">
        <v>69</v>
      </c>
      <c r="D322">
        <v>1.7</v>
      </c>
      <c r="E322" t="s">
        <v>8</v>
      </c>
      <c r="F322" t="s">
        <v>13</v>
      </c>
    </row>
    <row r="323" spans="1:6" x14ac:dyDescent="0.25">
      <c r="A323" t="s">
        <v>107</v>
      </c>
      <c r="B323" t="s">
        <v>107</v>
      </c>
      <c r="C323" t="s">
        <v>70</v>
      </c>
      <c r="D323">
        <v>2.2000000000000002</v>
      </c>
      <c r="E323" t="s">
        <v>8</v>
      </c>
      <c r="F323" t="s">
        <v>13</v>
      </c>
    </row>
    <row r="324" spans="1:6" x14ac:dyDescent="0.25">
      <c r="A324" t="s">
        <v>107</v>
      </c>
      <c r="B324" t="s">
        <v>107</v>
      </c>
      <c r="C324" t="s">
        <v>73</v>
      </c>
      <c r="D324">
        <v>0.01</v>
      </c>
      <c r="E324" t="s">
        <v>8</v>
      </c>
      <c r="F324" t="s">
        <v>9</v>
      </c>
    </row>
    <row r="325" spans="1:6" x14ac:dyDescent="0.25">
      <c r="A325" t="s">
        <v>107</v>
      </c>
      <c r="B325" t="s">
        <v>107</v>
      </c>
      <c r="C325" t="s">
        <v>74</v>
      </c>
      <c r="D325">
        <v>4.0000000000000001E-3</v>
      </c>
      <c r="E325" t="s">
        <v>8</v>
      </c>
      <c r="F325" t="s">
        <v>9</v>
      </c>
    </row>
    <row r="326" spans="1:6" x14ac:dyDescent="0.25">
      <c r="A326" t="s">
        <v>107</v>
      </c>
      <c r="B326" t="s">
        <v>107</v>
      </c>
      <c r="C326" t="s">
        <v>75</v>
      </c>
      <c r="D326">
        <v>0.33</v>
      </c>
      <c r="E326" t="s">
        <v>8</v>
      </c>
      <c r="F326" t="s">
        <v>13</v>
      </c>
    </row>
    <row r="327" spans="1:6" x14ac:dyDescent="0.25">
      <c r="A327" t="s">
        <v>107</v>
      </c>
      <c r="B327" t="s">
        <v>107</v>
      </c>
      <c r="C327" t="s">
        <v>79</v>
      </c>
      <c r="D327">
        <v>4.4000000000000004</v>
      </c>
      <c r="E327" t="s">
        <v>8</v>
      </c>
      <c r="F327" t="s">
        <v>13</v>
      </c>
    </row>
    <row r="328" spans="1:6" x14ac:dyDescent="0.25">
      <c r="A328" t="s">
        <v>107</v>
      </c>
      <c r="B328" t="s">
        <v>107</v>
      </c>
      <c r="C328" t="s">
        <v>81</v>
      </c>
      <c r="D328">
        <v>0.19</v>
      </c>
      <c r="E328" t="s">
        <v>8</v>
      </c>
      <c r="F328" t="s">
        <v>13</v>
      </c>
    </row>
    <row r="329" spans="1:6" x14ac:dyDescent="0.25">
      <c r="A329" t="s">
        <v>107</v>
      </c>
      <c r="B329" t="s">
        <v>107</v>
      </c>
      <c r="C329" t="s">
        <v>82</v>
      </c>
      <c r="D329">
        <v>0.47</v>
      </c>
      <c r="E329" t="s">
        <v>8</v>
      </c>
      <c r="F329" t="s">
        <v>13</v>
      </c>
    </row>
    <row r="330" spans="1:6" x14ac:dyDescent="0.25">
      <c r="A330" t="s">
        <v>107</v>
      </c>
      <c r="B330" t="s">
        <v>107</v>
      </c>
      <c r="C330" t="s">
        <v>83</v>
      </c>
      <c r="D330">
        <v>2.2000000000000002</v>
      </c>
      <c r="E330" t="s">
        <v>8</v>
      </c>
      <c r="F330" t="s">
        <v>13</v>
      </c>
    </row>
    <row r="331" spans="1:6" x14ac:dyDescent="0.25">
      <c r="A331" t="s">
        <v>107</v>
      </c>
      <c r="B331" t="s">
        <v>107</v>
      </c>
      <c r="C331" t="s">
        <v>84</v>
      </c>
      <c r="D331">
        <v>0.28000000000000003</v>
      </c>
      <c r="E331" t="s">
        <v>8</v>
      </c>
      <c r="F331" t="s">
        <v>13</v>
      </c>
    </row>
    <row r="332" spans="1:6" x14ac:dyDescent="0.25">
      <c r="A332" t="s">
        <v>107</v>
      </c>
      <c r="B332" t="s">
        <v>107</v>
      </c>
      <c r="C332" t="s">
        <v>85</v>
      </c>
      <c r="D332">
        <v>0.47</v>
      </c>
      <c r="E332" t="s">
        <v>8</v>
      </c>
      <c r="F332" t="s">
        <v>13</v>
      </c>
    </row>
    <row r="333" spans="1:6" x14ac:dyDescent="0.25">
      <c r="A333" t="s">
        <v>107</v>
      </c>
      <c r="B333" t="s">
        <v>107</v>
      </c>
      <c r="C333" t="s">
        <v>87</v>
      </c>
      <c r="D333">
        <v>0.24</v>
      </c>
      <c r="E333" t="s">
        <v>8</v>
      </c>
      <c r="F333" t="s">
        <v>13</v>
      </c>
    </row>
    <row r="334" spans="1:6" x14ac:dyDescent="0.25">
      <c r="A334" t="s">
        <v>107</v>
      </c>
      <c r="B334" t="s">
        <v>107</v>
      </c>
      <c r="C334" t="s">
        <v>88</v>
      </c>
      <c r="D334">
        <v>0.24</v>
      </c>
      <c r="E334" t="s">
        <v>8</v>
      </c>
      <c r="F334" t="s">
        <v>13</v>
      </c>
    </row>
    <row r="335" spans="1:6" x14ac:dyDescent="0.25">
      <c r="A335" t="s">
        <v>107</v>
      </c>
      <c r="B335" t="s">
        <v>107</v>
      </c>
      <c r="C335" t="s">
        <v>89</v>
      </c>
      <c r="D335">
        <v>1.4</v>
      </c>
      <c r="E335" t="s">
        <v>8</v>
      </c>
      <c r="F335" t="s">
        <v>13</v>
      </c>
    </row>
    <row r="336" spans="1:6" x14ac:dyDescent="0.25">
      <c r="A336" t="s">
        <v>107</v>
      </c>
      <c r="B336" t="s">
        <v>107</v>
      </c>
      <c r="C336" t="s">
        <v>90</v>
      </c>
      <c r="D336">
        <v>11</v>
      </c>
      <c r="E336" t="s">
        <v>8</v>
      </c>
      <c r="F336" t="s">
        <v>13</v>
      </c>
    </row>
    <row r="337" spans="1:6" x14ac:dyDescent="0.25">
      <c r="A337" t="s">
        <v>107</v>
      </c>
      <c r="B337" t="s">
        <v>107</v>
      </c>
      <c r="C337" t="s">
        <v>91</v>
      </c>
      <c r="D337">
        <v>0.24</v>
      </c>
      <c r="E337" t="s">
        <v>8</v>
      </c>
      <c r="F337" t="s">
        <v>13</v>
      </c>
    </row>
    <row r="338" spans="1:6" x14ac:dyDescent="0.25">
      <c r="A338" t="s">
        <v>107</v>
      </c>
      <c r="B338" t="s">
        <v>107</v>
      </c>
      <c r="C338" t="s">
        <v>92</v>
      </c>
      <c r="D338">
        <v>0.02</v>
      </c>
      <c r="E338" t="s">
        <v>8</v>
      </c>
      <c r="F338" t="s">
        <v>9</v>
      </c>
    </row>
    <row r="339" spans="1:6" x14ac:dyDescent="0.25">
      <c r="A339" t="s">
        <v>107</v>
      </c>
      <c r="B339" t="s">
        <v>107</v>
      </c>
      <c r="C339" t="s">
        <v>94</v>
      </c>
      <c r="D339">
        <v>0.19</v>
      </c>
      <c r="E339" t="s">
        <v>8</v>
      </c>
      <c r="F339" t="s">
        <v>13</v>
      </c>
    </row>
    <row r="340" spans="1:6" x14ac:dyDescent="0.25">
      <c r="A340" t="s">
        <v>107</v>
      </c>
      <c r="B340" t="s">
        <v>107</v>
      </c>
      <c r="C340" t="s">
        <v>98</v>
      </c>
      <c r="D340">
        <v>9.5000000000000001E-2</v>
      </c>
      <c r="E340" t="s">
        <v>8</v>
      </c>
      <c r="F340" t="s">
        <v>13</v>
      </c>
    </row>
    <row r="341" spans="1:6" x14ac:dyDescent="0.25">
      <c r="A341" t="s">
        <v>107</v>
      </c>
      <c r="B341" t="s">
        <v>107</v>
      </c>
      <c r="C341" t="s">
        <v>99</v>
      </c>
      <c r="D341">
        <v>0.4</v>
      </c>
      <c r="E341" t="s">
        <v>8</v>
      </c>
      <c r="F341" t="s">
        <v>13</v>
      </c>
    </row>
    <row r="342" spans="1:6" x14ac:dyDescent="0.25">
      <c r="A342" t="s">
        <v>107</v>
      </c>
      <c r="B342" t="s">
        <v>107</v>
      </c>
      <c r="C342" t="s">
        <v>100</v>
      </c>
      <c r="D342">
        <v>14</v>
      </c>
      <c r="E342" t="s">
        <v>8</v>
      </c>
      <c r="F342" t="s">
        <v>13</v>
      </c>
    </row>
    <row r="343" spans="1:6" x14ac:dyDescent="0.25">
      <c r="A343" t="s">
        <v>107</v>
      </c>
      <c r="B343" t="s">
        <v>107</v>
      </c>
      <c r="C343" t="s">
        <v>101</v>
      </c>
      <c r="D343">
        <v>0.01</v>
      </c>
      <c r="E343" t="s">
        <v>8</v>
      </c>
      <c r="F343" t="s">
        <v>9</v>
      </c>
    </row>
    <row r="344" spans="1:6" x14ac:dyDescent="0.25">
      <c r="A344" t="s">
        <v>107</v>
      </c>
      <c r="B344" t="s">
        <v>107</v>
      </c>
      <c r="C344" t="s">
        <v>102</v>
      </c>
      <c r="D344">
        <v>1.1000000000000001</v>
      </c>
      <c r="E344" t="s">
        <v>8</v>
      </c>
      <c r="F344" t="s">
        <v>13</v>
      </c>
    </row>
    <row r="345" spans="1:6" x14ac:dyDescent="0.25">
      <c r="A345" t="s">
        <v>6</v>
      </c>
      <c r="B345">
        <v>802517010101000</v>
      </c>
      <c r="C345" t="s">
        <v>18</v>
      </c>
      <c r="D345">
        <v>4.4000000000000004</v>
      </c>
      <c r="E345" t="s">
        <v>19</v>
      </c>
      <c r="F345" t="s">
        <v>13</v>
      </c>
    </row>
    <row r="346" spans="1:6" x14ac:dyDescent="0.25">
      <c r="A346" t="s">
        <v>103</v>
      </c>
      <c r="B346" t="s">
        <v>103</v>
      </c>
      <c r="C346" t="s">
        <v>18</v>
      </c>
      <c r="D346">
        <v>4.3</v>
      </c>
      <c r="E346" t="s">
        <v>19</v>
      </c>
      <c r="F346" t="s">
        <v>13</v>
      </c>
    </row>
    <row r="347" spans="1:6" x14ac:dyDescent="0.25">
      <c r="A347" t="s">
        <v>103</v>
      </c>
      <c r="B347" t="s">
        <v>103</v>
      </c>
      <c r="C347" t="s">
        <v>20</v>
      </c>
      <c r="D347">
        <v>2.2000000000000002</v>
      </c>
      <c r="E347" t="s">
        <v>19</v>
      </c>
      <c r="F347" t="s">
        <v>13</v>
      </c>
    </row>
    <row r="348" spans="1:6" x14ac:dyDescent="0.25">
      <c r="A348" t="s">
        <v>103</v>
      </c>
      <c r="B348" t="s">
        <v>103</v>
      </c>
      <c r="C348" t="s">
        <v>21</v>
      </c>
      <c r="D348">
        <v>1.1000000000000001</v>
      </c>
      <c r="E348" t="s">
        <v>19</v>
      </c>
      <c r="F348" t="s">
        <v>13</v>
      </c>
    </row>
    <row r="349" spans="1:6" x14ac:dyDescent="0.25">
      <c r="A349" t="s">
        <v>103</v>
      </c>
      <c r="B349" t="s">
        <v>103</v>
      </c>
      <c r="C349" t="s">
        <v>27</v>
      </c>
      <c r="D349">
        <v>4.3</v>
      </c>
      <c r="E349" t="s">
        <v>19</v>
      </c>
      <c r="F349" t="s">
        <v>13</v>
      </c>
    </row>
    <row r="350" spans="1:6" x14ac:dyDescent="0.25">
      <c r="A350" t="s">
        <v>103</v>
      </c>
      <c r="B350" t="s">
        <v>103</v>
      </c>
      <c r="C350" t="s">
        <v>33</v>
      </c>
      <c r="D350">
        <v>4.3</v>
      </c>
      <c r="E350" t="s">
        <v>19</v>
      </c>
      <c r="F350" t="s">
        <v>13</v>
      </c>
    </row>
    <row r="351" spans="1:6" x14ac:dyDescent="0.25">
      <c r="A351" t="s">
        <v>103</v>
      </c>
      <c r="B351" t="s">
        <v>103</v>
      </c>
      <c r="C351" t="s">
        <v>35</v>
      </c>
      <c r="D351">
        <v>2.2000000000000002</v>
      </c>
      <c r="E351" t="s">
        <v>19</v>
      </c>
      <c r="F351" t="s">
        <v>13</v>
      </c>
    </row>
    <row r="352" spans="1:6" x14ac:dyDescent="0.25">
      <c r="A352" t="s">
        <v>103</v>
      </c>
      <c r="B352" t="s">
        <v>103</v>
      </c>
      <c r="C352" t="s">
        <v>39</v>
      </c>
      <c r="D352">
        <v>22</v>
      </c>
      <c r="E352" t="s">
        <v>19</v>
      </c>
      <c r="F352" t="s">
        <v>13</v>
      </c>
    </row>
    <row r="353" spans="1:6" x14ac:dyDescent="0.25">
      <c r="A353" t="s">
        <v>103</v>
      </c>
      <c r="B353" t="s">
        <v>103</v>
      </c>
      <c r="C353" t="s">
        <v>40</v>
      </c>
      <c r="D353">
        <v>2.2000000000000002</v>
      </c>
      <c r="E353" t="s">
        <v>19</v>
      </c>
      <c r="F353" t="s">
        <v>13</v>
      </c>
    </row>
    <row r="354" spans="1:6" x14ac:dyDescent="0.25">
      <c r="A354" t="s">
        <v>103</v>
      </c>
      <c r="B354" t="s">
        <v>103</v>
      </c>
      <c r="C354" t="s">
        <v>41</v>
      </c>
      <c r="D354">
        <v>3.3</v>
      </c>
      <c r="E354" t="s">
        <v>19</v>
      </c>
      <c r="F354" t="s">
        <v>13</v>
      </c>
    </row>
    <row r="355" spans="1:6" x14ac:dyDescent="0.25">
      <c r="A355" t="s">
        <v>103</v>
      </c>
      <c r="B355" t="s">
        <v>103</v>
      </c>
      <c r="C355" t="s">
        <v>42</v>
      </c>
      <c r="D355">
        <v>3.3</v>
      </c>
      <c r="E355" t="s">
        <v>19</v>
      </c>
      <c r="F355" t="s">
        <v>13</v>
      </c>
    </row>
    <row r="356" spans="1:6" x14ac:dyDescent="0.25">
      <c r="A356" t="s">
        <v>103</v>
      </c>
      <c r="B356" t="s">
        <v>103</v>
      </c>
      <c r="C356" t="s">
        <v>43</v>
      </c>
      <c r="D356">
        <v>4.3</v>
      </c>
      <c r="E356" t="s">
        <v>19</v>
      </c>
      <c r="F356" t="s">
        <v>13</v>
      </c>
    </row>
    <row r="357" spans="1:6" x14ac:dyDescent="0.25">
      <c r="A357" t="s">
        <v>103</v>
      </c>
      <c r="B357" t="s">
        <v>103</v>
      </c>
      <c r="C357" t="s">
        <v>46</v>
      </c>
      <c r="D357">
        <v>33</v>
      </c>
      <c r="E357" t="s">
        <v>19</v>
      </c>
      <c r="F357" t="s">
        <v>13</v>
      </c>
    </row>
    <row r="358" spans="1:6" x14ac:dyDescent="0.25">
      <c r="A358" t="s">
        <v>103</v>
      </c>
      <c r="B358" t="s">
        <v>103</v>
      </c>
      <c r="C358" t="s">
        <v>47</v>
      </c>
      <c r="D358">
        <v>4.3</v>
      </c>
      <c r="E358" t="s">
        <v>19</v>
      </c>
      <c r="F358" t="s">
        <v>13</v>
      </c>
    </row>
    <row r="359" spans="1:6" x14ac:dyDescent="0.25">
      <c r="A359" t="s">
        <v>103</v>
      </c>
      <c r="B359" t="s">
        <v>103</v>
      </c>
      <c r="C359" t="s">
        <v>51</v>
      </c>
      <c r="D359">
        <v>4.3</v>
      </c>
      <c r="E359" t="s">
        <v>19</v>
      </c>
      <c r="F359" t="s">
        <v>13</v>
      </c>
    </row>
    <row r="360" spans="1:6" x14ac:dyDescent="0.25">
      <c r="A360" t="s">
        <v>103</v>
      </c>
      <c r="B360" t="s">
        <v>103</v>
      </c>
      <c r="C360" t="s">
        <v>52</v>
      </c>
      <c r="D360">
        <v>4.3</v>
      </c>
      <c r="E360" t="s">
        <v>19</v>
      </c>
      <c r="F360" t="s">
        <v>13</v>
      </c>
    </row>
    <row r="361" spans="1:6" x14ac:dyDescent="0.25">
      <c r="A361" t="s">
        <v>103</v>
      </c>
      <c r="B361" t="s">
        <v>103</v>
      </c>
      <c r="C361" t="s">
        <v>53</v>
      </c>
      <c r="D361">
        <v>2.2000000000000002</v>
      </c>
      <c r="E361" t="s">
        <v>19</v>
      </c>
      <c r="F361" t="s">
        <v>13</v>
      </c>
    </row>
    <row r="362" spans="1:6" x14ac:dyDescent="0.25">
      <c r="A362" t="s">
        <v>103</v>
      </c>
      <c r="B362" t="s">
        <v>103</v>
      </c>
      <c r="C362" t="s">
        <v>54</v>
      </c>
      <c r="D362">
        <v>2.2000000000000002</v>
      </c>
      <c r="E362" t="s">
        <v>19</v>
      </c>
      <c r="F362" t="s">
        <v>13</v>
      </c>
    </row>
    <row r="363" spans="1:6" x14ac:dyDescent="0.25">
      <c r="A363" t="s">
        <v>103</v>
      </c>
      <c r="B363" t="s">
        <v>103</v>
      </c>
      <c r="C363" t="s">
        <v>55</v>
      </c>
      <c r="D363">
        <v>2.2000000000000002</v>
      </c>
      <c r="E363" t="s">
        <v>19</v>
      </c>
      <c r="F363" t="s">
        <v>13</v>
      </c>
    </row>
    <row r="364" spans="1:6" x14ac:dyDescent="0.25">
      <c r="A364" t="s">
        <v>103</v>
      </c>
      <c r="B364" t="s">
        <v>103</v>
      </c>
      <c r="C364" t="s">
        <v>56</v>
      </c>
      <c r="D364">
        <v>2.2000000000000002</v>
      </c>
      <c r="E364" t="s">
        <v>19</v>
      </c>
      <c r="F364" t="s">
        <v>13</v>
      </c>
    </row>
    <row r="365" spans="1:6" x14ac:dyDescent="0.25">
      <c r="A365" t="s">
        <v>103</v>
      </c>
      <c r="B365" t="s">
        <v>103</v>
      </c>
      <c r="C365" t="s">
        <v>66</v>
      </c>
      <c r="D365">
        <v>4.3</v>
      </c>
      <c r="E365" t="s">
        <v>19</v>
      </c>
      <c r="F365" t="s">
        <v>13</v>
      </c>
    </row>
    <row r="366" spans="1:6" x14ac:dyDescent="0.25">
      <c r="A366" t="s">
        <v>103</v>
      </c>
      <c r="B366" t="s">
        <v>103</v>
      </c>
      <c r="C366" t="s">
        <v>67</v>
      </c>
      <c r="D366">
        <v>1.1000000000000001</v>
      </c>
      <c r="E366" t="s">
        <v>19</v>
      </c>
      <c r="F366" t="s">
        <v>13</v>
      </c>
    </row>
    <row r="367" spans="1:6" x14ac:dyDescent="0.25">
      <c r="A367" t="s">
        <v>103</v>
      </c>
      <c r="B367" t="s">
        <v>103</v>
      </c>
      <c r="C367" t="s">
        <v>69</v>
      </c>
      <c r="D367">
        <v>1.6</v>
      </c>
      <c r="E367" t="s">
        <v>19</v>
      </c>
      <c r="F367" t="s">
        <v>13</v>
      </c>
    </row>
    <row r="368" spans="1:6" x14ac:dyDescent="0.25">
      <c r="A368" t="s">
        <v>103</v>
      </c>
      <c r="B368" t="s">
        <v>103</v>
      </c>
      <c r="C368" t="s">
        <v>70</v>
      </c>
      <c r="D368">
        <v>2.2000000000000002</v>
      </c>
      <c r="E368" t="s">
        <v>19</v>
      </c>
      <c r="F368" t="s">
        <v>13</v>
      </c>
    </row>
    <row r="369" spans="1:6" x14ac:dyDescent="0.25">
      <c r="A369" t="s">
        <v>103</v>
      </c>
      <c r="B369" t="s">
        <v>103</v>
      </c>
      <c r="C369" t="s">
        <v>79</v>
      </c>
      <c r="D369">
        <v>4.3</v>
      </c>
      <c r="E369" t="s">
        <v>19</v>
      </c>
      <c r="F369" t="s">
        <v>13</v>
      </c>
    </row>
    <row r="370" spans="1:6" x14ac:dyDescent="0.25">
      <c r="A370" t="s">
        <v>103</v>
      </c>
      <c r="B370" t="s">
        <v>103</v>
      </c>
      <c r="C370" t="s">
        <v>83</v>
      </c>
      <c r="D370">
        <v>2.2000000000000002</v>
      </c>
      <c r="E370" t="s">
        <v>19</v>
      </c>
      <c r="F370" t="s">
        <v>13</v>
      </c>
    </row>
    <row r="371" spans="1:6" x14ac:dyDescent="0.25">
      <c r="A371" t="s">
        <v>103</v>
      </c>
      <c r="B371" t="s">
        <v>103</v>
      </c>
      <c r="C371" t="s">
        <v>90</v>
      </c>
      <c r="D371">
        <v>11</v>
      </c>
      <c r="E371" t="s">
        <v>19</v>
      </c>
      <c r="F371" t="s">
        <v>13</v>
      </c>
    </row>
    <row r="372" spans="1:6" x14ac:dyDescent="0.25">
      <c r="A372" t="s">
        <v>103</v>
      </c>
      <c r="B372" t="s">
        <v>103</v>
      </c>
      <c r="C372" t="s">
        <v>102</v>
      </c>
      <c r="D372">
        <v>1.1000000000000001</v>
      </c>
      <c r="E372" t="s">
        <v>19</v>
      </c>
      <c r="F372" t="s">
        <v>13</v>
      </c>
    </row>
    <row r="373" spans="1:6" x14ac:dyDescent="0.25">
      <c r="A373" t="s">
        <v>105</v>
      </c>
      <c r="B373" t="s">
        <v>105</v>
      </c>
      <c r="C373" t="s">
        <v>18</v>
      </c>
      <c r="D373">
        <v>4.4000000000000004</v>
      </c>
      <c r="E373" t="s">
        <v>19</v>
      </c>
      <c r="F373" t="s">
        <v>13</v>
      </c>
    </row>
    <row r="374" spans="1:6" x14ac:dyDescent="0.25">
      <c r="A374" t="s">
        <v>106</v>
      </c>
      <c r="B374" t="s">
        <v>106</v>
      </c>
      <c r="C374" t="s">
        <v>10</v>
      </c>
      <c r="D374">
        <v>2E-3</v>
      </c>
      <c r="E374" t="s">
        <v>19</v>
      </c>
      <c r="F374" t="s">
        <v>9</v>
      </c>
    </row>
    <row r="375" spans="1:6" x14ac:dyDescent="0.25">
      <c r="A375" t="s">
        <v>106</v>
      </c>
      <c r="B375" t="s">
        <v>106</v>
      </c>
      <c r="C375" t="s">
        <v>15</v>
      </c>
      <c r="D375">
        <v>0.02</v>
      </c>
      <c r="E375" t="s">
        <v>19</v>
      </c>
      <c r="F375" t="s">
        <v>9</v>
      </c>
    </row>
    <row r="376" spans="1:6" x14ac:dyDescent="0.25">
      <c r="A376" t="s">
        <v>106</v>
      </c>
      <c r="B376" t="s">
        <v>106</v>
      </c>
      <c r="C376" t="s">
        <v>16</v>
      </c>
      <c r="D376">
        <v>2E-3</v>
      </c>
      <c r="E376" t="s">
        <v>19</v>
      </c>
      <c r="F376" t="s">
        <v>9</v>
      </c>
    </row>
    <row r="377" spans="1:6" x14ac:dyDescent="0.25">
      <c r="A377" t="s">
        <v>106</v>
      </c>
      <c r="B377" t="s">
        <v>106</v>
      </c>
      <c r="C377" t="s">
        <v>17</v>
      </c>
      <c r="D377">
        <v>2E-3</v>
      </c>
      <c r="E377" t="s">
        <v>19</v>
      </c>
      <c r="F377" t="s">
        <v>9</v>
      </c>
    </row>
    <row r="378" spans="1:6" x14ac:dyDescent="0.25">
      <c r="A378" t="s">
        <v>106</v>
      </c>
      <c r="B378" t="s">
        <v>106</v>
      </c>
      <c r="C378" t="s">
        <v>18</v>
      </c>
      <c r="D378">
        <v>4.2</v>
      </c>
      <c r="E378" t="s">
        <v>19</v>
      </c>
      <c r="F378" t="s">
        <v>13</v>
      </c>
    </row>
    <row r="379" spans="1:6" x14ac:dyDescent="0.25">
      <c r="A379" t="s">
        <v>106</v>
      </c>
      <c r="B379" t="s">
        <v>106</v>
      </c>
      <c r="C379" t="s">
        <v>20</v>
      </c>
      <c r="D379">
        <v>2.1</v>
      </c>
      <c r="E379" t="s">
        <v>19</v>
      </c>
      <c r="F379" t="s">
        <v>13</v>
      </c>
    </row>
    <row r="380" spans="1:6" x14ac:dyDescent="0.25">
      <c r="A380" t="s">
        <v>106</v>
      </c>
      <c r="B380" t="s">
        <v>106</v>
      </c>
      <c r="C380" t="s">
        <v>21</v>
      </c>
      <c r="D380">
        <v>1</v>
      </c>
      <c r="E380" t="s">
        <v>19</v>
      </c>
      <c r="F380" t="s">
        <v>13</v>
      </c>
    </row>
    <row r="381" spans="1:6" x14ac:dyDescent="0.25">
      <c r="A381" t="s">
        <v>106</v>
      </c>
      <c r="B381" t="s">
        <v>106</v>
      </c>
      <c r="C381" t="s">
        <v>27</v>
      </c>
      <c r="D381">
        <v>4.2</v>
      </c>
      <c r="E381" t="s">
        <v>19</v>
      </c>
      <c r="F381" t="s">
        <v>13</v>
      </c>
    </row>
    <row r="382" spans="1:6" x14ac:dyDescent="0.25">
      <c r="A382" t="s">
        <v>106</v>
      </c>
      <c r="B382" t="s">
        <v>106</v>
      </c>
      <c r="C382" t="s">
        <v>31</v>
      </c>
      <c r="D382">
        <v>2E-3</v>
      </c>
      <c r="E382" t="s">
        <v>19</v>
      </c>
      <c r="F382" t="s">
        <v>9</v>
      </c>
    </row>
    <row r="383" spans="1:6" x14ac:dyDescent="0.25">
      <c r="A383" t="s">
        <v>106</v>
      </c>
      <c r="B383" t="s">
        <v>106</v>
      </c>
      <c r="C383" t="s">
        <v>32</v>
      </c>
      <c r="D383">
        <v>2E-3</v>
      </c>
      <c r="E383" t="s">
        <v>19</v>
      </c>
      <c r="F383" t="s">
        <v>9</v>
      </c>
    </row>
    <row r="384" spans="1:6" x14ac:dyDescent="0.25">
      <c r="A384" t="s">
        <v>106</v>
      </c>
      <c r="B384" t="s">
        <v>106</v>
      </c>
      <c r="C384" t="s">
        <v>33</v>
      </c>
      <c r="D384">
        <v>4.2</v>
      </c>
      <c r="E384" t="s">
        <v>19</v>
      </c>
      <c r="F384" t="s">
        <v>13</v>
      </c>
    </row>
    <row r="385" spans="1:6" x14ac:dyDescent="0.25">
      <c r="A385" t="s">
        <v>106</v>
      </c>
      <c r="B385" t="s">
        <v>106</v>
      </c>
      <c r="C385" t="s">
        <v>35</v>
      </c>
      <c r="D385">
        <v>2.1</v>
      </c>
      <c r="E385" t="s">
        <v>19</v>
      </c>
      <c r="F385" t="s">
        <v>13</v>
      </c>
    </row>
    <row r="386" spans="1:6" x14ac:dyDescent="0.25">
      <c r="A386" t="s">
        <v>106</v>
      </c>
      <c r="B386" t="s">
        <v>106</v>
      </c>
      <c r="C386" t="s">
        <v>39</v>
      </c>
      <c r="D386">
        <v>21</v>
      </c>
      <c r="E386" t="s">
        <v>19</v>
      </c>
      <c r="F386" t="s">
        <v>13</v>
      </c>
    </row>
    <row r="387" spans="1:6" x14ac:dyDescent="0.25">
      <c r="A387" t="s">
        <v>106</v>
      </c>
      <c r="B387" t="s">
        <v>106</v>
      </c>
      <c r="C387" t="s">
        <v>40</v>
      </c>
      <c r="D387">
        <v>2.1</v>
      </c>
      <c r="E387" t="s">
        <v>19</v>
      </c>
      <c r="F387" t="s">
        <v>13</v>
      </c>
    </row>
    <row r="388" spans="1:6" x14ac:dyDescent="0.25">
      <c r="A388" t="s">
        <v>106</v>
      </c>
      <c r="B388" t="s">
        <v>106</v>
      </c>
      <c r="C388" t="s">
        <v>41</v>
      </c>
      <c r="D388">
        <v>3.1</v>
      </c>
      <c r="E388" t="s">
        <v>19</v>
      </c>
      <c r="F388" t="s">
        <v>13</v>
      </c>
    </row>
    <row r="389" spans="1:6" x14ac:dyDescent="0.25">
      <c r="A389" t="s">
        <v>106</v>
      </c>
      <c r="B389" t="s">
        <v>106</v>
      </c>
      <c r="C389" t="s">
        <v>42</v>
      </c>
      <c r="D389">
        <v>3.1</v>
      </c>
      <c r="E389" t="s">
        <v>19</v>
      </c>
      <c r="F389" t="s">
        <v>13</v>
      </c>
    </row>
    <row r="390" spans="1:6" x14ac:dyDescent="0.25">
      <c r="A390" t="s">
        <v>106</v>
      </c>
      <c r="B390" t="s">
        <v>106</v>
      </c>
      <c r="C390" t="s">
        <v>43</v>
      </c>
      <c r="D390">
        <v>4.2</v>
      </c>
      <c r="E390" t="s">
        <v>19</v>
      </c>
      <c r="F390" t="s">
        <v>13</v>
      </c>
    </row>
    <row r="391" spans="1:6" x14ac:dyDescent="0.25">
      <c r="A391" t="s">
        <v>106</v>
      </c>
      <c r="B391" t="s">
        <v>106</v>
      </c>
      <c r="C391" t="s">
        <v>46</v>
      </c>
      <c r="D391">
        <v>31</v>
      </c>
      <c r="E391" t="s">
        <v>19</v>
      </c>
      <c r="F391" t="s">
        <v>13</v>
      </c>
    </row>
    <row r="392" spans="1:6" x14ac:dyDescent="0.25">
      <c r="A392" t="s">
        <v>106</v>
      </c>
      <c r="B392" t="s">
        <v>106</v>
      </c>
      <c r="C392" t="s">
        <v>47</v>
      </c>
      <c r="D392">
        <v>4.2</v>
      </c>
      <c r="E392" t="s">
        <v>19</v>
      </c>
      <c r="F392" t="s">
        <v>13</v>
      </c>
    </row>
    <row r="393" spans="1:6" x14ac:dyDescent="0.25">
      <c r="A393" t="s">
        <v>106</v>
      </c>
      <c r="B393" t="s">
        <v>106</v>
      </c>
      <c r="C393" t="s">
        <v>51</v>
      </c>
      <c r="D393">
        <v>4.2</v>
      </c>
      <c r="E393" t="s">
        <v>19</v>
      </c>
      <c r="F393" t="s">
        <v>13</v>
      </c>
    </row>
    <row r="394" spans="1:6" x14ac:dyDescent="0.25">
      <c r="A394" t="s">
        <v>106</v>
      </c>
      <c r="B394" t="s">
        <v>106</v>
      </c>
      <c r="C394" t="s">
        <v>52</v>
      </c>
      <c r="D394">
        <v>4.2</v>
      </c>
      <c r="E394" t="s">
        <v>19</v>
      </c>
      <c r="F394" t="s">
        <v>13</v>
      </c>
    </row>
    <row r="395" spans="1:6" x14ac:dyDescent="0.25">
      <c r="A395" t="s">
        <v>106</v>
      </c>
      <c r="B395" t="s">
        <v>106</v>
      </c>
      <c r="C395" t="s">
        <v>53</v>
      </c>
      <c r="D395">
        <v>2.1</v>
      </c>
      <c r="E395" t="s">
        <v>19</v>
      </c>
      <c r="F395" t="s">
        <v>13</v>
      </c>
    </row>
    <row r="396" spans="1:6" x14ac:dyDescent="0.25">
      <c r="A396" t="s">
        <v>106</v>
      </c>
      <c r="B396" t="s">
        <v>106</v>
      </c>
      <c r="C396" t="s">
        <v>54</v>
      </c>
      <c r="D396">
        <v>2.1</v>
      </c>
      <c r="E396" t="s">
        <v>19</v>
      </c>
      <c r="F396" t="s">
        <v>13</v>
      </c>
    </row>
    <row r="397" spans="1:6" x14ac:dyDescent="0.25">
      <c r="A397" t="s">
        <v>106</v>
      </c>
      <c r="B397" t="s">
        <v>106</v>
      </c>
      <c r="C397" t="s">
        <v>55</v>
      </c>
      <c r="D397">
        <v>2.1</v>
      </c>
      <c r="E397" t="s">
        <v>19</v>
      </c>
      <c r="F397" t="s">
        <v>13</v>
      </c>
    </row>
    <row r="398" spans="1:6" x14ac:dyDescent="0.25">
      <c r="A398" t="s">
        <v>106</v>
      </c>
      <c r="B398" t="s">
        <v>106</v>
      </c>
      <c r="C398" t="s">
        <v>56</v>
      </c>
      <c r="D398">
        <v>2.1</v>
      </c>
      <c r="E398" t="s">
        <v>19</v>
      </c>
      <c r="F398" t="s">
        <v>13</v>
      </c>
    </row>
    <row r="399" spans="1:6" x14ac:dyDescent="0.25">
      <c r="A399" t="s">
        <v>106</v>
      </c>
      <c r="B399" t="s">
        <v>106</v>
      </c>
      <c r="C399" t="s">
        <v>66</v>
      </c>
      <c r="D399">
        <v>4.2</v>
      </c>
      <c r="E399" t="s">
        <v>19</v>
      </c>
      <c r="F399" t="s">
        <v>13</v>
      </c>
    </row>
    <row r="400" spans="1:6" x14ac:dyDescent="0.25">
      <c r="A400" t="s">
        <v>106</v>
      </c>
      <c r="B400" t="s">
        <v>106</v>
      </c>
      <c r="C400" t="s">
        <v>67</v>
      </c>
      <c r="D400">
        <v>1</v>
      </c>
      <c r="E400" t="s">
        <v>19</v>
      </c>
      <c r="F400" t="s">
        <v>13</v>
      </c>
    </row>
    <row r="401" spans="1:6" x14ac:dyDescent="0.25">
      <c r="A401" t="s">
        <v>106</v>
      </c>
      <c r="B401" t="s">
        <v>106</v>
      </c>
      <c r="C401" t="s">
        <v>69</v>
      </c>
      <c r="D401">
        <v>1.6</v>
      </c>
      <c r="E401" t="s">
        <v>19</v>
      </c>
      <c r="F401" t="s">
        <v>13</v>
      </c>
    </row>
    <row r="402" spans="1:6" x14ac:dyDescent="0.25">
      <c r="A402" t="s">
        <v>106</v>
      </c>
      <c r="B402" t="s">
        <v>106</v>
      </c>
      <c r="C402" t="s">
        <v>70</v>
      </c>
      <c r="D402">
        <v>2.1</v>
      </c>
      <c r="E402" t="s">
        <v>19</v>
      </c>
      <c r="F402" t="s">
        <v>13</v>
      </c>
    </row>
    <row r="403" spans="1:6" x14ac:dyDescent="0.25">
      <c r="A403" t="s">
        <v>106</v>
      </c>
      <c r="B403" t="s">
        <v>106</v>
      </c>
      <c r="C403" t="s">
        <v>77</v>
      </c>
      <c r="D403">
        <v>2E-3</v>
      </c>
      <c r="E403" t="s">
        <v>19</v>
      </c>
      <c r="F403" t="s">
        <v>9</v>
      </c>
    </row>
    <row r="404" spans="1:6" x14ac:dyDescent="0.25">
      <c r="A404" t="s">
        <v>106</v>
      </c>
      <c r="B404" t="s">
        <v>106</v>
      </c>
      <c r="C404" t="s">
        <v>78</v>
      </c>
      <c r="D404">
        <v>2E-3</v>
      </c>
      <c r="E404" t="s">
        <v>19</v>
      </c>
      <c r="F404" t="s">
        <v>9</v>
      </c>
    </row>
    <row r="405" spans="1:6" x14ac:dyDescent="0.25">
      <c r="A405" t="s">
        <v>106</v>
      </c>
      <c r="B405" t="s">
        <v>106</v>
      </c>
      <c r="C405" t="s">
        <v>79</v>
      </c>
      <c r="D405">
        <v>4.2</v>
      </c>
      <c r="E405" t="s">
        <v>19</v>
      </c>
      <c r="F405" t="s">
        <v>13</v>
      </c>
    </row>
    <row r="406" spans="1:6" x14ac:dyDescent="0.25">
      <c r="A406" t="s">
        <v>106</v>
      </c>
      <c r="B406" t="s">
        <v>106</v>
      </c>
      <c r="C406" t="s">
        <v>83</v>
      </c>
      <c r="D406">
        <v>2.1</v>
      </c>
      <c r="E406" t="s">
        <v>19</v>
      </c>
      <c r="F406" t="s">
        <v>13</v>
      </c>
    </row>
    <row r="407" spans="1:6" x14ac:dyDescent="0.25">
      <c r="A407" t="s">
        <v>106</v>
      </c>
      <c r="B407" t="s">
        <v>106</v>
      </c>
      <c r="C407" t="s">
        <v>86</v>
      </c>
      <c r="D407">
        <v>2E-3</v>
      </c>
      <c r="E407" t="s">
        <v>19</v>
      </c>
      <c r="F407" t="s">
        <v>9</v>
      </c>
    </row>
    <row r="408" spans="1:6" x14ac:dyDescent="0.25">
      <c r="A408" t="s">
        <v>106</v>
      </c>
      <c r="B408" t="s">
        <v>106</v>
      </c>
      <c r="C408" t="s">
        <v>90</v>
      </c>
      <c r="D408">
        <v>10</v>
      </c>
      <c r="E408" t="s">
        <v>19</v>
      </c>
      <c r="F408" t="s">
        <v>13</v>
      </c>
    </row>
    <row r="409" spans="1:6" x14ac:dyDescent="0.25">
      <c r="A409" t="s">
        <v>106</v>
      </c>
      <c r="B409" t="s">
        <v>106</v>
      </c>
      <c r="C409" t="s">
        <v>95</v>
      </c>
      <c r="D409">
        <v>2E-3</v>
      </c>
      <c r="E409" t="s">
        <v>19</v>
      </c>
      <c r="F409" t="s">
        <v>9</v>
      </c>
    </row>
    <row r="410" spans="1:6" x14ac:dyDescent="0.25">
      <c r="A410" t="s">
        <v>106</v>
      </c>
      <c r="B410" t="s">
        <v>106</v>
      </c>
      <c r="C410" t="s">
        <v>102</v>
      </c>
      <c r="D410">
        <v>1</v>
      </c>
      <c r="E410" t="s">
        <v>19</v>
      </c>
      <c r="F410" t="s">
        <v>13</v>
      </c>
    </row>
    <row r="411" spans="1:6" x14ac:dyDescent="0.25">
      <c r="A411" t="s">
        <v>107</v>
      </c>
      <c r="B411" t="s">
        <v>107</v>
      </c>
      <c r="C411" t="s">
        <v>10</v>
      </c>
      <c r="D411">
        <v>2E-3</v>
      </c>
      <c r="E411" t="s">
        <v>19</v>
      </c>
      <c r="F411" t="s">
        <v>9</v>
      </c>
    </row>
    <row r="412" spans="1:6" x14ac:dyDescent="0.25">
      <c r="A412" t="s">
        <v>107</v>
      </c>
      <c r="B412" t="s">
        <v>107</v>
      </c>
      <c r="C412" t="s">
        <v>15</v>
      </c>
      <c r="D412">
        <v>0.02</v>
      </c>
      <c r="E412" t="s">
        <v>19</v>
      </c>
      <c r="F412" t="s">
        <v>9</v>
      </c>
    </row>
    <row r="413" spans="1:6" x14ac:dyDescent="0.25">
      <c r="A413" t="s">
        <v>107</v>
      </c>
      <c r="B413" t="s">
        <v>107</v>
      </c>
      <c r="C413" t="s">
        <v>16</v>
      </c>
      <c r="D413">
        <v>2E-3</v>
      </c>
      <c r="E413" t="s">
        <v>19</v>
      </c>
      <c r="F413" t="s">
        <v>9</v>
      </c>
    </row>
    <row r="414" spans="1:6" x14ac:dyDescent="0.25">
      <c r="A414" t="s">
        <v>107</v>
      </c>
      <c r="B414" t="s">
        <v>107</v>
      </c>
      <c r="C414" t="s">
        <v>17</v>
      </c>
      <c r="D414">
        <v>2E-3</v>
      </c>
      <c r="E414" t="s">
        <v>19</v>
      </c>
      <c r="F414" t="s">
        <v>9</v>
      </c>
    </row>
    <row r="415" spans="1:6" x14ac:dyDescent="0.25">
      <c r="A415" t="s">
        <v>107</v>
      </c>
      <c r="B415" t="s">
        <v>107</v>
      </c>
      <c r="C415" t="s">
        <v>18</v>
      </c>
      <c r="D415">
        <v>4.4000000000000004</v>
      </c>
      <c r="E415" t="s">
        <v>19</v>
      </c>
      <c r="F415" t="s">
        <v>13</v>
      </c>
    </row>
    <row r="416" spans="1:6" x14ac:dyDescent="0.25">
      <c r="A416" t="s">
        <v>107</v>
      </c>
      <c r="B416" t="s">
        <v>107</v>
      </c>
      <c r="C416" t="s">
        <v>31</v>
      </c>
      <c r="D416">
        <v>2E-3</v>
      </c>
      <c r="E416" t="s">
        <v>19</v>
      </c>
      <c r="F416" t="s">
        <v>9</v>
      </c>
    </row>
    <row r="417" spans="1:6" x14ac:dyDescent="0.25">
      <c r="A417" t="s">
        <v>107</v>
      </c>
      <c r="B417" t="s">
        <v>107</v>
      </c>
      <c r="C417" t="s">
        <v>32</v>
      </c>
      <c r="D417">
        <v>2E-3</v>
      </c>
      <c r="E417" t="s">
        <v>19</v>
      </c>
      <c r="F417" t="s">
        <v>9</v>
      </c>
    </row>
    <row r="418" spans="1:6" x14ac:dyDescent="0.25">
      <c r="A418" t="s">
        <v>107</v>
      </c>
      <c r="B418" t="s">
        <v>107</v>
      </c>
      <c r="C418" t="s">
        <v>77</v>
      </c>
      <c r="D418">
        <v>2E-3</v>
      </c>
      <c r="E418" t="s">
        <v>19</v>
      </c>
      <c r="F418" t="s">
        <v>9</v>
      </c>
    </row>
    <row r="419" spans="1:6" x14ac:dyDescent="0.25">
      <c r="A419" t="s">
        <v>107</v>
      </c>
      <c r="B419" t="s">
        <v>107</v>
      </c>
      <c r="C419" t="s">
        <v>78</v>
      </c>
      <c r="D419">
        <v>2E-3</v>
      </c>
      <c r="E419" t="s">
        <v>19</v>
      </c>
      <c r="F419" t="s">
        <v>9</v>
      </c>
    </row>
    <row r="420" spans="1:6" x14ac:dyDescent="0.25">
      <c r="A420" t="s">
        <v>107</v>
      </c>
      <c r="B420" t="s">
        <v>107</v>
      </c>
      <c r="C420" t="s">
        <v>86</v>
      </c>
      <c r="D420">
        <v>2E-3</v>
      </c>
      <c r="E420" t="s">
        <v>19</v>
      </c>
      <c r="F420" t="s">
        <v>9</v>
      </c>
    </row>
    <row r="421" spans="1:6" x14ac:dyDescent="0.25">
      <c r="A421" t="s">
        <v>107</v>
      </c>
      <c r="B421" t="s">
        <v>107</v>
      </c>
      <c r="C421" t="s">
        <v>95</v>
      </c>
      <c r="D421">
        <v>2E-3</v>
      </c>
      <c r="E421" t="s">
        <v>19</v>
      </c>
      <c r="F421" t="s">
        <v>9</v>
      </c>
    </row>
    <row r="422" spans="1:6" x14ac:dyDescent="0.25">
      <c r="A422" t="s">
        <v>103</v>
      </c>
      <c r="B422" t="s">
        <v>103</v>
      </c>
      <c r="C422" t="s">
        <v>23</v>
      </c>
      <c r="D422">
        <v>3.7</v>
      </c>
      <c r="F422" t="s">
        <v>13</v>
      </c>
    </row>
    <row r="423" spans="1:6" x14ac:dyDescent="0.25">
      <c r="A423" t="s">
        <v>103</v>
      </c>
      <c r="B423" t="s">
        <v>103</v>
      </c>
      <c r="C423" t="s">
        <v>26</v>
      </c>
      <c r="D423">
        <v>0.03</v>
      </c>
      <c r="F423" t="s">
        <v>9</v>
      </c>
    </row>
    <row r="424" spans="1:6" x14ac:dyDescent="0.25">
      <c r="A424" t="s">
        <v>103</v>
      </c>
      <c r="B424" t="s">
        <v>103</v>
      </c>
      <c r="C424" t="s">
        <v>28</v>
      </c>
      <c r="D424">
        <v>23</v>
      </c>
      <c r="F424" t="s">
        <v>13</v>
      </c>
    </row>
    <row r="425" spans="1:6" x14ac:dyDescent="0.25">
      <c r="A425" t="s">
        <v>103</v>
      </c>
      <c r="B425" t="s">
        <v>103</v>
      </c>
      <c r="C425" t="s">
        <v>30</v>
      </c>
      <c r="D425">
        <v>2.2000000000000001E-3</v>
      </c>
      <c r="F425" t="s">
        <v>9</v>
      </c>
    </row>
    <row r="426" spans="1:6" x14ac:dyDescent="0.25">
      <c r="A426" t="s">
        <v>103</v>
      </c>
      <c r="B426" t="s">
        <v>103</v>
      </c>
      <c r="C426" t="s">
        <v>64</v>
      </c>
      <c r="D426">
        <v>6.7999999999999996E-3</v>
      </c>
      <c r="F426" t="s">
        <v>9</v>
      </c>
    </row>
    <row r="427" spans="1:6" x14ac:dyDescent="0.25">
      <c r="A427" t="s">
        <v>103</v>
      </c>
      <c r="B427" t="s">
        <v>103</v>
      </c>
      <c r="C427" t="s">
        <v>72</v>
      </c>
      <c r="D427">
        <v>0.01</v>
      </c>
      <c r="F427" t="s">
        <v>9</v>
      </c>
    </row>
    <row r="428" spans="1:6" x14ac:dyDescent="0.25">
      <c r="A428" t="s">
        <v>103</v>
      </c>
      <c r="B428" t="s">
        <v>103</v>
      </c>
      <c r="C428" t="s">
        <v>76</v>
      </c>
      <c r="D428">
        <v>1.3</v>
      </c>
      <c r="F428" t="s">
        <v>13</v>
      </c>
    </row>
    <row r="429" spans="1:6" x14ac:dyDescent="0.25">
      <c r="A429" t="s">
        <v>103</v>
      </c>
      <c r="B429" t="s">
        <v>103</v>
      </c>
      <c r="C429" t="s">
        <v>80</v>
      </c>
      <c r="D429">
        <v>1</v>
      </c>
      <c r="F429" t="s">
        <v>13</v>
      </c>
    </row>
    <row r="430" spans="1:6" x14ac:dyDescent="0.25">
      <c r="A430" t="s">
        <v>103</v>
      </c>
      <c r="B430" t="s">
        <v>103</v>
      </c>
      <c r="C430" t="s">
        <v>85</v>
      </c>
      <c r="D430">
        <v>11</v>
      </c>
      <c r="F430" t="s">
        <v>13</v>
      </c>
    </row>
    <row r="431" spans="1:6" x14ac:dyDescent="0.25">
      <c r="A431" t="s">
        <v>103</v>
      </c>
      <c r="B431" t="s">
        <v>103</v>
      </c>
      <c r="C431" t="s">
        <v>97</v>
      </c>
      <c r="D431">
        <v>0.77</v>
      </c>
      <c r="F431" t="s">
        <v>9</v>
      </c>
    </row>
    <row r="432" spans="1:6" x14ac:dyDescent="0.25">
      <c r="A432" t="s">
        <v>105</v>
      </c>
      <c r="B432" t="s">
        <v>105</v>
      </c>
      <c r="C432" t="s">
        <v>23</v>
      </c>
      <c r="D432">
        <v>33</v>
      </c>
      <c r="F432" t="s">
        <v>13</v>
      </c>
    </row>
    <row r="433" spans="1:6" x14ac:dyDescent="0.25">
      <c r="A433" t="s">
        <v>105</v>
      </c>
      <c r="B433" t="s">
        <v>105</v>
      </c>
      <c r="C433" t="s">
        <v>49</v>
      </c>
      <c r="D433">
        <v>1.2E-2</v>
      </c>
      <c r="F433" t="s">
        <v>9</v>
      </c>
    </row>
    <row r="434" spans="1:6" x14ac:dyDescent="0.25">
      <c r="A434" t="s">
        <v>105</v>
      </c>
      <c r="B434" t="s">
        <v>105</v>
      </c>
      <c r="C434" t="s">
        <v>80</v>
      </c>
      <c r="D434">
        <v>9.9</v>
      </c>
      <c r="F434" t="s">
        <v>13</v>
      </c>
    </row>
    <row r="435" spans="1:6" x14ac:dyDescent="0.25">
      <c r="A435" t="s">
        <v>105</v>
      </c>
      <c r="B435" t="s">
        <v>105</v>
      </c>
      <c r="C435" t="s">
        <v>96</v>
      </c>
      <c r="D435">
        <v>24</v>
      </c>
      <c r="F435" t="s">
        <v>13</v>
      </c>
    </row>
    <row r="436" spans="1:6" x14ac:dyDescent="0.25">
      <c r="A436" t="s">
        <v>105</v>
      </c>
      <c r="B436" t="s">
        <v>105</v>
      </c>
      <c r="C436" t="s">
        <v>97</v>
      </c>
      <c r="D436">
        <v>0.51</v>
      </c>
      <c r="F436" t="s">
        <v>9</v>
      </c>
    </row>
    <row r="437" spans="1:6" x14ac:dyDescent="0.25">
      <c r="A437" t="s">
        <v>106</v>
      </c>
      <c r="B437" t="s">
        <v>106</v>
      </c>
      <c r="C437" t="s">
        <v>7</v>
      </c>
      <c r="D437">
        <v>1.9E-2</v>
      </c>
      <c r="F437" t="s">
        <v>9</v>
      </c>
    </row>
    <row r="438" spans="1:6" x14ac:dyDescent="0.25">
      <c r="A438" t="s">
        <v>106</v>
      </c>
      <c r="B438" t="s">
        <v>106</v>
      </c>
      <c r="C438" t="s">
        <v>11</v>
      </c>
      <c r="D438">
        <v>0.3</v>
      </c>
      <c r="F438" t="s">
        <v>9</v>
      </c>
    </row>
    <row r="439" spans="1:6" x14ac:dyDescent="0.25">
      <c r="A439" t="s">
        <v>106</v>
      </c>
      <c r="B439" t="s">
        <v>106</v>
      </c>
      <c r="C439" t="s">
        <v>12</v>
      </c>
      <c r="D439">
        <v>3</v>
      </c>
      <c r="F439" t="s">
        <v>13</v>
      </c>
    </row>
    <row r="440" spans="1:6" x14ac:dyDescent="0.25">
      <c r="A440" t="s">
        <v>106</v>
      </c>
      <c r="B440" t="s">
        <v>106</v>
      </c>
      <c r="C440" t="s">
        <v>23</v>
      </c>
      <c r="D440">
        <v>19</v>
      </c>
      <c r="F440" t="s">
        <v>13</v>
      </c>
    </row>
    <row r="441" spans="1:6" x14ac:dyDescent="0.25">
      <c r="A441" t="s">
        <v>106</v>
      </c>
      <c r="B441" t="s">
        <v>106</v>
      </c>
      <c r="C441" t="s">
        <v>28</v>
      </c>
      <c r="D441">
        <v>2.9</v>
      </c>
      <c r="F441" t="s">
        <v>13</v>
      </c>
    </row>
    <row r="442" spans="1:6" x14ac:dyDescent="0.25">
      <c r="A442" t="s">
        <v>106</v>
      </c>
      <c r="B442" t="s">
        <v>106</v>
      </c>
      <c r="C442" t="s">
        <v>30</v>
      </c>
      <c r="D442">
        <v>6.0000000000000001E-3</v>
      </c>
      <c r="F442" t="s">
        <v>9</v>
      </c>
    </row>
    <row r="443" spans="1:6" x14ac:dyDescent="0.25">
      <c r="A443" t="s">
        <v>106</v>
      </c>
      <c r="B443" t="s">
        <v>106</v>
      </c>
      <c r="C443" t="s">
        <v>49</v>
      </c>
      <c r="D443">
        <v>0.03</v>
      </c>
      <c r="F443" t="s">
        <v>9</v>
      </c>
    </row>
    <row r="444" spans="1:6" x14ac:dyDescent="0.25">
      <c r="A444" t="s">
        <v>106</v>
      </c>
      <c r="B444" t="s">
        <v>106</v>
      </c>
      <c r="C444" t="s">
        <v>72</v>
      </c>
      <c r="D444">
        <v>1.2999999999999999E-2</v>
      </c>
      <c r="F444" t="s">
        <v>9</v>
      </c>
    </row>
    <row r="445" spans="1:6" x14ac:dyDescent="0.25">
      <c r="A445" t="s">
        <v>106</v>
      </c>
      <c r="B445" t="s">
        <v>106</v>
      </c>
      <c r="C445" t="s">
        <v>76</v>
      </c>
      <c r="D445">
        <v>1.1000000000000001</v>
      </c>
      <c r="F445" t="s">
        <v>13</v>
      </c>
    </row>
    <row r="446" spans="1:6" x14ac:dyDescent="0.25">
      <c r="A446" t="s">
        <v>106</v>
      </c>
      <c r="B446" t="s">
        <v>106</v>
      </c>
      <c r="C446" t="s">
        <v>80</v>
      </c>
      <c r="D446">
        <v>55</v>
      </c>
      <c r="F446" t="s">
        <v>13</v>
      </c>
    </row>
    <row r="447" spans="1:6" x14ac:dyDescent="0.25">
      <c r="A447" t="s">
        <v>106</v>
      </c>
      <c r="B447" t="s">
        <v>106</v>
      </c>
      <c r="C447" t="s">
        <v>93</v>
      </c>
      <c r="D447">
        <v>33</v>
      </c>
      <c r="F447" t="s">
        <v>13</v>
      </c>
    </row>
    <row r="448" spans="1:6" x14ac:dyDescent="0.25">
      <c r="A448" t="s">
        <v>106</v>
      </c>
      <c r="B448" t="s">
        <v>106</v>
      </c>
      <c r="C448" t="s">
        <v>96</v>
      </c>
      <c r="D448">
        <v>3.7</v>
      </c>
      <c r="F448" t="s">
        <v>13</v>
      </c>
    </row>
    <row r="449" spans="1:6" x14ac:dyDescent="0.25">
      <c r="A449" t="s">
        <v>106</v>
      </c>
      <c r="B449" t="s">
        <v>106</v>
      </c>
      <c r="C449" t="s">
        <v>97</v>
      </c>
      <c r="D449">
        <v>0.63</v>
      </c>
      <c r="F449" t="s">
        <v>9</v>
      </c>
    </row>
    <row r="450" spans="1:6" x14ac:dyDescent="0.25">
      <c r="A450" t="s">
        <v>107</v>
      </c>
      <c r="B450" t="s">
        <v>107</v>
      </c>
      <c r="C450" t="s">
        <v>7</v>
      </c>
      <c r="D450">
        <v>0.05</v>
      </c>
      <c r="F450" t="s">
        <v>9</v>
      </c>
    </row>
    <row r="451" spans="1:6" x14ac:dyDescent="0.25">
      <c r="A451" t="s">
        <v>107</v>
      </c>
      <c r="B451" t="s">
        <v>107</v>
      </c>
      <c r="C451" t="s">
        <v>11</v>
      </c>
      <c r="D451">
        <v>0.16</v>
      </c>
      <c r="F451" t="s">
        <v>9</v>
      </c>
    </row>
    <row r="452" spans="1:6" x14ac:dyDescent="0.25">
      <c r="A452" t="s">
        <v>107</v>
      </c>
      <c r="B452" t="s">
        <v>107</v>
      </c>
      <c r="C452" t="s">
        <v>23</v>
      </c>
      <c r="D452">
        <v>27</v>
      </c>
      <c r="F452" t="s">
        <v>13</v>
      </c>
    </row>
    <row r="453" spans="1:6" x14ac:dyDescent="0.25">
      <c r="A453" t="s">
        <v>107</v>
      </c>
      <c r="B453" t="s">
        <v>107</v>
      </c>
      <c r="C453" t="s">
        <v>26</v>
      </c>
      <c r="D453">
        <v>5.4000000000000003E-3</v>
      </c>
      <c r="F453" t="s">
        <v>9</v>
      </c>
    </row>
    <row r="454" spans="1:6" x14ac:dyDescent="0.25">
      <c r="A454" t="s">
        <v>107</v>
      </c>
      <c r="B454" t="s">
        <v>107</v>
      </c>
      <c r="C454" t="s">
        <v>30</v>
      </c>
      <c r="D454">
        <v>2.5999999999999999E-3</v>
      </c>
      <c r="F454" t="s">
        <v>9</v>
      </c>
    </row>
    <row r="455" spans="1:6" x14ac:dyDescent="0.25">
      <c r="A455" t="s">
        <v>107</v>
      </c>
      <c r="B455" t="s">
        <v>107</v>
      </c>
      <c r="C455" t="s">
        <v>49</v>
      </c>
      <c r="D455">
        <v>2.1000000000000001E-2</v>
      </c>
      <c r="F455" t="s">
        <v>9</v>
      </c>
    </row>
    <row r="456" spans="1:6" x14ac:dyDescent="0.25">
      <c r="A456" t="s">
        <v>107</v>
      </c>
      <c r="B456" t="s">
        <v>107</v>
      </c>
      <c r="C456" t="s">
        <v>64</v>
      </c>
      <c r="D456">
        <v>7.1999999999999998E-3</v>
      </c>
      <c r="F456" t="s">
        <v>9</v>
      </c>
    </row>
    <row r="457" spans="1:6" x14ac:dyDescent="0.25">
      <c r="A457" t="s">
        <v>107</v>
      </c>
      <c r="B457" t="s">
        <v>107</v>
      </c>
      <c r="C457" t="s">
        <v>72</v>
      </c>
      <c r="D457">
        <v>1.2E-2</v>
      </c>
      <c r="F457" t="s">
        <v>9</v>
      </c>
    </row>
    <row r="458" spans="1:6" x14ac:dyDescent="0.25">
      <c r="A458" t="s">
        <v>107</v>
      </c>
      <c r="B458" t="s">
        <v>107</v>
      </c>
      <c r="C458" t="s">
        <v>76</v>
      </c>
      <c r="D458">
        <v>5.8</v>
      </c>
      <c r="F458" t="s">
        <v>13</v>
      </c>
    </row>
    <row r="459" spans="1:6" x14ac:dyDescent="0.25">
      <c r="A459" t="s">
        <v>107</v>
      </c>
      <c r="B459" t="s">
        <v>107</v>
      </c>
      <c r="C459" t="s">
        <v>80</v>
      </c>
      <c r="D459">
        <v>51</v>
      </c>
      <c r="F459" t="s">
        <v>13</v>
      </c>
    </row>
    <row r="460" spans="1:6" x14ac:dyDescent="0.25">
      <c r="A460" t="s">
        <v>107</v>
      </c>
      <c r="B460" t="s">
        <v>107</v>
      </c>
      <c r="C460" t="s">
        <v>96</v>
      </c>
      <c r="D460">
        <v>2.4</v>
      </c>
      <c r="F460" t="s">
        <v>13</v>
      </c>
    </row>
    <row r="461" spans="1:6" x14ac:dyDescent="0.25">
      <c r="A461" t="s">
        <v>107</v>
      </c>
      <c r="B461" t="s">
        <v>107</v>
      </c>
      <c r="C461" t="s">
        <v>97</v>
      </c>
      <c r="D461">
        <v>0.31</v>
      </c>
      <c r="F461" t="s">
        <v>9</v>
      </c>
    </row>
  </sheetData>
  <sortState ref="A1:AJ461">
    <sortCondition ref="E2:E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F53C-FF3A-4E8E-9559-9D8E86D0EF9A}">
  <sheetPr filterMode="1"/>
  <dimension ref="A1:B463"/>
  <sheetViews>
    <sheetView workbookViewId="0">
      <selection activeCell="A67" sqref="A1:XFD1048576"/>
    </sheetView>
  </sheetViews>
  <sheetFormatPr defaultRowHeight="15" x14ac:dyDescent="0.25"/>
  <cols>
    <col min="1" max="1" width="19.85546875" bestFit="1" customWidth="1"/>
  </cols>
  <sheetData>
    <row r="1" spans="1:2" x14ac:dyDescent="0.25">
      <c r="A1" t="s">
        <v>2</v>
      </c>
      <c r="B1" t="s">
        <v>190</v>
      </c>
    </row>
    <row r="2" spans="1:2" hidden="1" x14ac:dyDescent="0.25">
      <c r="A2" t="s">
        <v>7</v>
      </c>
      <c r="B2" t="s">
        <v>191</v>
      </c>
    </row>
    <row r="3" spans="1:2" hidden="1" x14ac:dyDescent="0.25">
      <c r="A3" t="s">
        <v>10</v>
      </c>
      <c r="B3" t="s">
        <v>191</v>
      </c>
    </row>
    <row r="4" spans="1:2" x14ac:dyDescent="0.25">
      <c r="A4" t="s">
        <v>11</v>
      </c>
      <c r="B4" t="s">
        <v>192</v>
      </c>
    </row>
    <row r="5" spans="1:2" hidden="1" x14ac:dyDescent="0.25">
      <c r="A5" t="s">
        <v>12</v>
      </c>
      <c r="B5" t="s">
        <v>191</v>
      </c>
    </row>
    <row r="6" spans="1:2" hidden="1" x14ac:dyDescent="0.25">
      <c r="A6" t="s">
        <v>14</v>
      </c>
      <c r="B6" t="s">
        <v>191</v>
      </c>
    </row>
    <row r="7" spans="1:2" hidden="1" x14ac:dyDescent="0.25">
      <c r="A7" t="s">
        <v>15</v>
      </c>
      <c r="B7" t="s">
        <v>191</v>
      </c>
    </row>
    <row r="8" spans="1:2" hidden="1" x14ac:dyDescent="0.25">
      <c r="A8" t="s">
        <v>16</v>
      </c>
      <c r="B8" t="s">
        <v>191</v>
      </c>
    </row>
    <row r="9" spans="1:2" hidden="1" x14ac:dyDescent="0.25">
      <c r="A9" t="s">
        <v>17</v>
      </c>
      <c r="B9" t="s">
        <v>191</v>
      </c>
    </row>
    <row r="10" spans="1:2" hidden="1" x14ac:dyDescent="0.25">
      <c r="A10" t="s">
        <v>18</v>
      </c>
      <c r="B10" t="s">
        <v>191</v>
      </c>
    </row>
    <row r="11" spans="1:2" hidden="1" x14ac:dyDescent="0.25">
      <c r="A11" t="s">
        <v>20</v>
      </c>
      <c r="B11" t="s">
        <v>191</v>
      </c>
    </row>
    <row r="12" spans="1:2" hidden="1" x14ac:dyDescent="0.25">
      <c r="A12" t="s">
        <v>21</v>
      </c>
      <c r="B12" t="s">
        <v>191</v>
      </c>
    </row>
    <row r="13" spans="1:2" hidden="1" x14ac:dyDescent="0.25">
      <c r="A13" t="s">
        <v>22</v>
      </c>
      <c r="B13" t="s">
        <v>191</v>
      </c>
    </row>
    <row r="14" spans="1:2" hidden="1" x14ac:dyDescent="0.25">
      <c r="A14" t="s">
        <v>23</v>
      </c>
      <c r="B14" t="s">
        <v>191</v>
      </c>
    </row>
    <row r="15" spans="1:2" hidden="1" x14ac:dyDescent="0.25">
      <c r="A15" t="s">
        <v>24</v>
      </c>
      <c r="B15" t="s">
        <v>191</v>
      </c>
    </row>
    <row r="16" spans="1:2" hidden="1" x14ac:dyDescent="0.25">
      <c r="A16" t="s">
        <v>25</v>
      </c>
      <c r="B16" t="s">
        <v>191</v>
      </c>
    </row>
    <row r="17" spans="1:2" hidden="1" x14ac:dyDescent="0.25">
      <c r="A17" t="s">
        <v>26</v>
      </c>
      <c r="B17" t="s">
        <v>191</v>
      </c>
    </row>
    <row r="18" spans="1:2" hidden="1" x14ac:dyDescent="0.25">
      <c r="A18" t="s">
        <v>27</v>
      </c>
      <c r="B18" t="s">
        <v>191</v>
      </c>
    </row>
    <row r="19" spans="1:2" hidden="1" x14ac:dyDescent="0.25">
      <c r="A19" t="s">
        <v>28</v>
      </c>
      <c r="B19" t="s">
        <v>191</v>
      </c>
    </row>
    <row r="20" spans="1:2" hidden="1" x14ac:dyDescent="0.25">
      <c r="A20" t="s">
        <v>29</v>
      </c>
      <c r="B20" t="s">
        <v>191</v>
      </c>
    </row>
    <row r="21" spans="1:2" x14ac:dyDescent="0.25">
      <c r="A21" t="s">
        <v>30</v>
      </c>
      <c r="B21" t="s">
        <v>192</v>
      </c>
    </row>
    <row r="22" spans="1:2" hidden="1" x14ac:dyDescent="0.25">
      <c r="A22" t="s">
        <v>31</v>
      </c>
      <c r="B22" t="s">
        <v>191</v>
      </c>
    </row>
    <row r="23" spans="1:2" hidden="1" x14ac:dyDescent="0.25">
      <c r="A23" t="s">
        <v>32</v>
      </c>
      <c r="B23" t="s">
        <v>191</v>
      </c>
    </row>
    <row r="24" spans="1:2" hidden="1" x14ac:dyDescent="0.25">
      <c r="A24" t="s">
        <v>33</v>
      </c>
      <c r="B24" t="s">
        <v>191</v>
      </c>
    </row>
    <row r="25" spans="1:2" hidden="1" x14ac:dyDescent="0.25">
      <c r="A25" t="s">
        <v>34</v>
      </c>
      <c r="B25" t="s">
        <v>191</v>
      </c>
    </row>
    <row r="26" spans="1:2" hidden="1" x14ac:dyDescent="0.25">
      <c r="A26" t="s">
        <v>35</v>
      </c>
      <c r="B26" t="s">
        <v>191</v>
      </c>
    </row>
    <row r="27" spans="1:2" hidden="1" x14ac:dyDescent="0.25">
      <c r="A27" t="s">
        <v>36</v>
      </c>
      <c r="B27" t="s">
        <v>191</v>
      </c>
    </row>
    <row r="28" spans="1:2" hidden="1" x14ac:dyDescent="0.25">
      <c r="A28" t="s">
        <v>37</v>
      </c>
      <c r="B28" t="s">
        <v>191</v>
      </c>
    </row>
    <row r="29" spans="1:2" hidden="1" x14ac:dyDescent="0.25">
      <c r="A29" t="s">
        <v>38</v>
      </c>
      <c r="B29" t="s">
        <v>191</v>
      </c>
    </row>
    <row r="30" spans="1:2" hidden="1" x14ac:dyDescent="0.25">
      <c r="A30" t="s">
        <v>39</v>
      </c>
      <c r="B30" t="s">
        <v>191</v>
      </c>
    </row>
    <row r="31" spans="1:2" hidden="1" x14ac:dyDescent="0.25">
      <c r="A31" t="s">
        <v>40</v>
      </c>
      <c r="B31" t="s">
        <v>191</v>
      </c>
    </row>
    <row r="32" spans="1:2" hidden="1" x14ac:dyDescent="0.25">
      <c r="A32" t="s">
        <v>41</v>
      </c>
      <c r="B32" t="s">
        <v>191</v>
      </c>
    </row>
    <row r="33" spans="1:2" hidden="1" x14ac:dyDescent="0.25">
      <c r="A33" t="s">
        <v>42</v>
      </c>
      <c r="B33" t="s">
        <v>191</v>
      </c>
    </row>
    <row r="34" spans="1:2" hidden="1" x14ac:dyDescent="0.25">
      <c r="A34" t="s">
        <v>43</v>
      </c>
      <c r="B34" t="s">
        <v>191</v>
      </c>
    </row>
    <row r="35" spans="1:2" hidden="1" x14ac:dyDescent="0.25">
      <c r="A35" t="s">
        <v>44</v>
      </c>
      <c r="B35" t="s">
        <v>191</v>
      </c>
    </row>
    <row r="36" spans="1:2" hidden="1" x14ac:dyDescent="0.25">
      <c r="A36" t="s">
        <v>45</v>
      </c>
      <c r="B36" t="s">
        <v>191</v>
      </c>
    </row>
    <row r="37" spans="1:2" hidden="1" x14ac:dyDescent="0.25">
      <c r="A37" t="s">
        <v>46</v>
      </c>
      <c r="B37" t="s">
        <v>191</v>
      </c>
    </row>
    <row r="38" spans="1:2" hidden="1" x14ac:dyDescent="0.25">
      <c r="A38" t="s">
        <v>47</v>
      </c>
      <c r="B38" t="s">
        <v>191</v>
      </c>
    </row>
    <row r="39" spans="1:2" hidden="1" x14ac:dyDescent="0.25">
      <c r="A39" t="s">
        <v>48</v>
      </c>
      <c r="B39" t="s">
        <v>191</v>
      </c>
    </row>
    <row r="40" spans="1:2" hidden="1" x14ac:dyDescent="0.25">
      <c r="A40" t="s">
        <v>49</v>
      </c>
      <c r="B40" t="s">
        <v>191</v>
      </c>
    </row>
    <row r="41" spans="1:2" hidden="1" x14ac:dyDescent="0.25">
      <c r="A41" t="s">
        <v>51</v>
      </c>
      <c r="B41" t="s">
        <v>191</v>
      </c>
    </row>
    <row r="42" spans="1:2" hidden="1" x14ac:dyDescent="0.25">
      <c r="A42" t="s">
        <v>52</v>
      </c>
      <c r="B42" t="s">
        <v>191</v>
      </c>
    </row>
    <row r="43" spans="1:2" hidden="1" x14ac:dyDescent="0.25">
      <c r="A43" t="s">
        <v>53</v>
      </c>
      <c r="B43" t="s">
        <v>191</v>
      </c>
    </row>
    <row r="44" spans="1:2" hidden="1" x14ac:dyDescent="0.25">
      <c r="A44" t="s">
        <v>54</v>
      </c>
      <c r="B44" t="s">
        <v>191</v>
      </c>
    </row>
    <row r="45" spans="1:2" hidden="1" x14ac:dyDescent="0.25">
      <c r="A45" t="s">
        <v>55</v>
      </c>
      <c r="B45" t="s">
        <v>191</v>
      </c>
    </row>
    <row r="46" spans="1:2" hidden="1" x14ac:dyDescent="0.25">
      <c r="A46" t="s">
        <v>56</v>
      </c>
      <c r="B46" t="s">
        <v>191</v>
      </c>
    </row>
    <row r="47" spans="1:2" hidden="1" x14ac:dyDescent="0.25">
      <c r="A47" t="s">
        <v>50</v>
      </c>
      <c r="B47" t="s">
        <v>191</v>
      </c>
    </row>
    <row r="48" spans="1:2" hidden="1" x14ac:dyDescent="0.25">
      <c r="A48" t="s">
        <v>57</v>
      </c>
      <c r="B48" t="s">
        <v>191</v>
      </c>
    </row>
    <row r="49" spans="1:2" hidden="1" x14ac:dyDescent="0.25">
      <c r="A49" t="s">
        <v>58</v>
      </c>
      <c r="B49" t="s">
        <v>191</v>
      </c>
    </row>
    <row r="50" spans="1:2" hidden="1" x14ac:dyDescent="0.25">
      <c r="A50" t="s">
        <v>59</v>
      </c>
      <c r="B50" t="s">
        <v>191</v>
      </c>
    </row>
    <row r="51" spans="1:2" hidden="1" x14ac:dyDescent="0.25">
      <c r="A51" t="s">
        <v>60</v>
      </c>
      <c r="B51" t="s">
        <v>191</v>
      </c>
    </row>
    <row r="52" spans="1:2" hidden="1" x14ac:dyDescent="0.25">
      <c r="A52" t="s">
        <v>61</v>
      </c>
      <c r="B52" t="s">
        <v>191</v>
      </c>
    </row>
    <row r="53" spans="1:2" hidden="1" x14ac:dyDescent="0.25">
      <c r="A53" t="s">
        <v>62</v>
      </c>
      <c r="B53" t="s">
        <v>191</v>
      </c>
    </row>
    <row r="54" spans="1:2" hidden="1" x14ac:dyDescent="0.25">
      <c r="A54" t="s">
        <v>63</v>
      </c>
      <c r="B54" t="s">
        <v>191</v>
      </c>
    </row>
    <row r="55" spans="1:2" hidden="1" x14ac:dyDescent="0.25">
      <c r="A55" t="s">
        <v>64</v>
      </c>
      <c r="B55" t="s">
        <v>191</v>
      </c>
    </row>
    <row r="56" spans="1:2" hidden="1" x14ac:dyDescent="0.25">
      <c r="A56" t="s">
        <v>65</v>
      </c>
      <c r="B56" t="s">
        <v>191</v>
      </c>
    </row>
    <row r="57" spans="1:2" hidden="1" x14ac:dyDescent="0.25">
      <c r="A57" t="s">
        <v>66</v>
      </c>
      <c r="B57" t="s">
        <v>191</v>
      </c>
    </row>
    <row r="58" spans="1:2" hidden="1" x14ac:dyDescent="0.25">
      <c r="A58" t="s">
        <v>67</v>
      </c>
      <c r="B58" t="s">
        <v>191</v>
      </c>
    </row>
    <row r="59" spans="1:2" hidden="1" x14ac:dyDescent="0.25">
      <c r="A59" t="s">
        <v>68</v>
      </c>
      <c r="B59" t="s">
        <v>191</v>
      </c>
    </row>
    <row r="60" spans="1:2" hidden="1" x14ac:dyDescent="0.25">
      <c r="A60" t="s">
        <v>69</v>
      </c>
      <c r="B60" t="s">
        <v>191</v>
      </c>
    </row>
    <row r="61" spans="1:2" hidden="1" x14ac:dyDescent="0.25">
      <c r="A61" t="s">
        <v>70</v>
      </c>
      <c r="B61" t="s">
        <v>191</v>
      </c>
    </row>
    <row r="62" spans="1:2" hidden="1" x14ac:dyDescent="0.25">
      <c r="A62" t="s">
        <v>71</v>
      </c>
      <c r="B62" t="s">
        <v>191</v>
      </c>
    </row>
    <row r="63" spans="1:2" hidden="1" x14ac:dyDescent="0.25">
      <c r="A63" t="s">
        <v>72</v>
      </c>
      <c r="B63" t="s">
        <v>191</v>
      </c>
    </row>
    <row r="64" spans="1:2" hidden="1" x14ac:dyDescent="0.25">
      <c r="A64" t="s">
        <v>73</v>
      </c>
      <c r="B64" t="s">
        <v>191</v>
      </c>
    </row>
    <row r="65" spans="1:2" hidden="1" x14ac:dyDescent="0.25">
      <c r="A65" t="s">
        <v>75</v>
      </c>
      <c r="B65" t="s">
        <v>191</v>
      </c>
    </row>
    <row r="66" spans="1:2" x14ac:dyDescent="0.25">
      <c r="A66" t="s">
        <v>74</v>
      </c>
      <c r="B66" t="s">
        <v>192</v>
      </c>
    </row>
    <row r="67" spans="1:2" hidden="1" x14ac:dyDescent="0.25">
      <c r="A67" t="s">
        <v>76</v>
      </c>
      <c r="B67" t="s">
        <v>191</v>
      </c>
    </row>
    <row r="68" spans="1:2" hidden="1" x14ac:dyDescent="0.25">
      <c r="A68" t="s">
        <v>77</v>
      </c>
      <c r="B68" t="s">
        <v>191</v>
      </c>
    </row>
    <row r="69" spans="1:2" hidden="1" x14ac:dyDescent="0.25">
      <c r="A69" t="s">
        <v>78</v>
      </c>
      <c r="B69" t="s">
        <v>191</v>
      </c>
    </row>
    <row r="70" spans="1:2" hidden="1" x14ac:dyDescent="0.25">
      <c r="A70" t="s">
        <v>79</v>
      </c>
      <c r="B70" t="s">
        <v>191</v>
      </c>
    </row>
    <row r="71" spans="1:2" hidden="1" x14ac:dyDescent="0.25">
      <c r="A71" t="s">
        <v>80</v>
      </c>
      <c r="B71" t="s">
        <v>191</v>
      </c>
    </row>
    <row r="72" spans="1:2" hidden="1" x14ac:dyDescent="0.25">
      <c r="A72" t="s">
        <v>81</v>
      </c>
      <c r="B72" t="s">
        <v>191</v>
      </c>
    </row>
    <row r="73" spans="1:2" hidden="1" x14ac:dyDescent="0.25">
      <c r="A73" t="s">
        <v>82</v>
      </c>
      <c r="B73" t="s">
        <v>191</v>
      </c>
    </row>
    <row r="74" spans="1:2" hidden="1" x14ac:dyDescent="0.25">
      <c r="A74" t="s">
        <v>83</v>
      </c>
      <c r="B74" t="s">
        <v>191</v>
      </c>
    </row>
    <row r="75" spans="1:2" hidden="1" x14ac:dyDescent="0.25">
      <c r="A75" t="s">
        <v>84</v>
      </c>
      <c r="B75" t="s">
        <v>191</v>
      </c>
    </row>
    <row r="76" spans="1:2" hidden="1" x14ac:dyDescent="0.25">
      <c r="A76" t="s">
        <v>85</v>
      </c>
      <c r="B76" t="s">
        <v>191</v>
      </c>
    </row>
    <row r="77" spans="1:2" hidden="1" x14ac:dyDescent="0.25">
      <c r="A77" t="s">
        <v>86</v>
      </c>
      <c r="B77" t="s">
        <v>191</v>
      </c>
    </row>
    <row r="78" spans="1:2" hidden="1" x14ac:dyDescent="0.25">
      <c r="A78" t="s">
        <v>87</v>
      </c>
      <c r="B78" t="s">
        <v>191</v>
      </c>
    </row>
    <row r="79" spans="1:2" hidden="1" x14ac:dyDescent="0.25">
      <c r="A79" t="s">
        <v>88</v>
      </c>
      <c r="B79" t="s">
        <v>191</v>
      </c>
    </row>
    <row r="80" spans="1:2" hidden="1" x14ac:dyDescent="0.25">
      <c r="A80" t="s">
        <v>89</v>
      </c>
      <c r="B80" t="s">
        <v>191</v>
      </c>
    </row>
    <row r="81" spans="1:2" hidden="1" x14ac:dyDescent="0.25">
      <c r="A81" t="s">
        <v>90</v>
      </c>
      <c r="B81" t="s">
        <v>191</v>
      </c>
    </row>
    <row r="82" spans="1:2" hidden="1" x14ac:dyDescent="0.25">
      <c r="A82" t="s">
        <v>91</v>
      </c>
      <c r="B82" t="s">
        <v>191</v>
      </c>
    </row>
    <row r="83" spans="1:2" x14ac:dyDescent="0.25">
      <c r="A83" t="s">
        <v>92</v>
      </c>
      <c r="B83" t="s">
        <v>192</v>
      </c>
    </row>
    <row r="84" spans="1:2" hidden="1" x14ac:dyDescent="0.25">
      <c r="A84" t="s">
        <v>93</v>
      </c>
      <c r="B84" t="s">
        <v>191</v>
      </c>
    </row>
    <row r="85" spans="1:2" hidden="1" x14ac:dyDescent="0.25">
      <c r="A85" t="s">
        <v>94</v>
      </c>
      <c r="B85" t="s">
        <v>191</v>
      </c>
    </row>
    <row r="86" spans="1:2" hidden="1" x14ac:dyDescent="0.25">
      <c r="A86" t="s">
        <v>95</v>
      </c>
      <c r="B86" t="s">
        <v>191</v>
      </c>
    </row>
    <row r="87" spans="1:2" hidden="1" x14ac:dyDescent="0.25">
      <c r="A87" t="s">
        <v>96</v>
      </c>
      <c r="B87" t="s">
        <v>191</v>
      </c>
    </row>
    <row r="88" spans="1:2" x14ac:dyDescent="0.25">
      <c r="A88" t="s">
        <v>97</v>
      </c>
      <c r="B88" t="s">
        <v>192</v>
      </c>
    </row>
    <row r="89" spans="1:2" hidden="1" x14ac:dyDescent="0.25">
      <c r="A89" t="s">
        <v>98</v>
      </c>
      <c r="B89" t="s">
        <v>191</v>
      </c>
    </row>
    <row r="90" spans="1:2" hidden="1" x14ac:dyDescent="0.25">
      <c r="A90" t="s">
        <v>99</v>
      </c>
      <c r="B90" t="s">
        <v>191</v>
      </c>
    </row>
    <row r="91" spans="1:2" hidden="1" x14ac:dyDescent="0.25">
      <c r="A91" t="s">
        <v>100</v>
      </c>
      <c r="B91" t="s">
        <v>191</v>
      </c>
    </row>
    <row r="92" spans="1:2" hidden="1" x14ac:dyDescent="0.25">
      <c r="A92" t="s">
        <v>101</v>
      </c>
      <c r="B92" t="s">
        <v>191</v>
      </c>
    </row>
    <row r="93" spans="1:2" hidden="1" x14ac:dyDescent="0.25">
      <c r="A93" t="s">
        <v>102</v>
      </c>
      <c r="B93" t="s">
        <v>191</v>
      </c>
    </row>
    <row r="94" spans="1:2" hidden="1" x14ac:dyDescent="0.25"/>
    <row r="95" spans="1:2" hidden="1" x14ac:dyDescent="0.25"/>
    <row r="96" spans="1:2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</sheetData>
  <autoFilter ref="A1:B463" xr:uid="{E1978AEF-7F98-4583-8133-584EC9E6A20C}">
    <filterColumn colId="1">
      <filters>
        <filter val="ppcp"/>
      </filters>
    </filterColumn>
  </autoFilter>
  <sortState ref="A2:A94">
    <sortCondition ref="A2:A9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456"/>
  <sheetViews>
    <sheetView workbookViewId="0">
      <selection activeCell="F1" sqref="F1:F1048576"/>
    </sheetView>
  </sheetViews>
  <sheetFormatPr defaultRowHeight="15" x14ac:dyDescent="0.25"/>
  <cols>
    <col min="1" max="1" width="17.7109375" customWidth="1"/>
    <col min="2" max="2" width="20.7109375" customWidth="1"/>
    <col min="12" max="12" width="17.7109375" customWidth="1"/>
    <col min="13" max="13" width="20.7109375" customWidth="1"/>
    <col min="21" max="21" width="40.140625" bestFit="1" customWidth="1"/>
    <col min="22" max="22" width="16.28515625" bestFit="1" customWidth="1"/>
    <col min="23" max="23" width="2.42578125" bestFit="1" customWidth="1"/>
    <col min="24" max="24" width="4" bestFit="1" customWidth="1"/>
    <col min="25" max="25" width="3.140625" bestFit="1" customWidth="1"/>
    <col min="26" max="26" width="4.5703125" bestFit="1" customWidth="1"/>
    <col min="27" max="27" width="4" bestFit="1" customWidth="1"/>
    <col min="28" max="28" width="7.28515625" bestFit="1" customWidth="1"/>
    <col min="29" max="29" width="11.28515625" bestFit="1" customWidth="1"/>
  </cols>
  <sheetData>
    <row r="1" spans="1:4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108</v>
      </c>
      <c r="I1" t="s">
        <v>134</v>
      </c>
      <c r="L1" t="s">
        <v>0</v>
      </c>
      <c r="M1" t="s">
        <v>1</v>
      </c>
      <c r="N1" t="s">
        <v>2</v>
      </c>
      <c r="O1" t="s">
        <v>3</v>
      </c>
      <c r="P1" t="s">
        <v>4</v>
      </c>
      <c r="Q1" t="s">
        <v>5</v>
      </c>
      <c r="R1" t="s">
        <v>108</v>
      </c>
      <c r="U1" s="2" t="s">
        <v>187</v>
      </c>
      <c r="V1" s="2" t="s">
        <v>185</v>
      </c>
      <c r="AE1" t="s">
        <v>187</v>
      </c>
      <c r="AF1" t="s">
        <v>185</v>
      </c>
    </row>
    <row r="2" spans="1:43" x14ac:dyDescent="0.25">
      <c r="A2" t="s">
        <v>109</v>
      </c>
      <c r="B2" t="s">
        <v>110</v>
      </c>
      <c r="C2" t="s">
        <v>21</v>
      </c>
      <c r="D2">
        <v>2.2000000000000002</v>
      </c>
      <c r="E2" t="s">
        <v>104</v>
      </c>
      <c r="F2" t="s">
        <v>112</v>
      </c>
      <c r="G2" t="s">
        <v>132</v>
      </c>
      <c r="I2" t="s">
        <v>135</v>
      </c>
      <c r="L2" t="s">
        <v>109</v>
      </c>
      <c r="M2" t="s">
        <v>110</v>
      </c>
      <c r="N2" t="s">
        <v>21</v>
      </c>
      <c r="O2">
        <v>2.2000000000000002</v>
      </c>
      <c r="P2" t="s">
        <v>104</v>
      </c>
      <c r="Q2" t="s">
        <v>112</v>
      </c>
      <c r="R2" t="s">
        <v>132</v>
      </c>
      <c r="U2" s="2" t="s">
        <v>150</v>
      </c>
      <c r="V2" t="s">
        <v>104</v>
      </c>
      <c r="W2" t="s">
        <v>114</v>
      </c>
      <c r="X2" t="s">
        <v>8</v>
      </c>
      <c r="Y2" t="s">
        <v>19</v>
      </c>
      <c r="Z2" t="s">
        <v>111</v>
      </c>
      <c r="AA2" t="s">
        <v>113</v>
      </c>
      <c r="AB2" t="s">
        <v>151</v>
      </c>
      <c r="AC2" t="s">
        <v>152</v>
      </c>
      <c r="AE2" t="s">
        <v>150</v>
      </c>
      <c r="AF2" t="s">
        <v>104</v>
      </c>
      <c r="AG2" t="s">
        <v>114</v>
      </c>
      <c r="AH2" t="s">
        <v>8</v>
      </c>
      <c r="AI2" t="s">
        <v>19</v>
      </c>
      <c r="AJ2" t="s">
        <v>111</v>
      </c>
      <c r="AK2" t="s">
        <v>113</v>
      </c>
      <c r="AL2" t="s">
        <v>151</v>
      </c>
      <c r="AM2" t="s">
        <v>152</v>
      </c>
      <c r="AO2" t="s">
        <v>186</v>
      </c>
      <c r="AP2" t="s">
        <v>184</v>
      </c>
      <c r="AQ2" t="s">
        <v>188</v>
      </c>
    </row>
    <row r="3" spans="1:43" x14ac:dyDescent="0.25">
      <c r="A3" t="s">
        <v>109</v>
      </c>
      <c r="B3" t="s">
        <v>110</v>
      </c>
      <c r="C3" t="s">
        <v>34</v>
      </c>
      <c r="D3">
        <v>20</v>
      </c>
      <c r="E3" t="s">
        <v>104</v>
      </c>
      <c r="F3" t="s">
        <v>112</v>
      </c>
      <c r="G3" t="s">
        <v>132</v>
      </c>
      <c r="I3" t="s">
        <v>137</v>
      </c>
      <c r="L3" t="s">
        <v>109</v>
      </c>
      <c r="M3" t="s">
        <v>110</v>
      </c>
      <c r="N3" t="s">
        <v>34</v>
      </c>
      <c r="O3">
        <v>20</v>
      </c>
      <c r="P3" t="s">
        <v>104</v>
      </c>
      <c r="Q3" t="s">
        <v>112</v>
      </c>
      <c r="R3" t="s">
        <v>132</v>
      </c>
      <c r="U3" s="3" t="s">
        <v>121</v>
      </c>
      <c r="V3" s="4"/>
      <c r="W3" s="4"/>
      <c r="X3" s="4">
        <v>61</v>
      </c>
      <c r="Y3" s="4">
        <v>7</v>
      </c>
      <c r="Z3" s="4"/>
      <c r="AA3" s="4">
        <v>23</v>
      </c>
      <c r="AB3" s="4"/>
      <c r="AC3" s="4">
        <v>91</v>
      </c>
      <c r="AE3" t="s">
        <v>121</v>
      </c>
      <c r="AH3">
        <v>61</v>
      </c>
      <c r="AI3">
        <v>7</v>
      </c>
      <c r="AK3">
        <v>23</v>
      </c>
      <c r="AM3">
        <v>91</v>
      </c>
      <c r="AN3" t="s">
        <v>121</v>
      </c>
      <c r="AO3">
        <f>AF3+AG3+AL3</f>
        <v>0</v>
      </c>
      <c r="AP3">
        <f>AH3+AI3+AJ3+AK3</f>
        <v>91</v>
      </c>
      <c r="AQ3">
        <f>SUM(AO3:AP3)</f>
        <v>91</v>
      </c>
    </row>
    <row r="4" spans="1:43" x14ac:dyDescent="0.25">
      <c r="A4" t="s">
        <v>109</v>
      </c>
      <c r="B4" t="s">
        <v>110</v>
      </c>
      <c r="C4" t="s">
        <v>36</v>
      </c>
      <c r="D4">
        <v>5.6</v>
      </c>
      <c r="E4" t="s">
        <v>104</v>
      </c>
      <c r="F4" t="s">
        <v>112</v>
      </c>
      <c r="G4" t="s">
        <v>132</v>
      </c>
      <c r="L4" t="s">
        <v>109</v>
      </c>
      <c r="M4" t="s">
        <v>110</v>
      </c>
      <c r="N4" t="s">
        <v>36</v>
      </c>
      <c r="O4">
        <v>5.6</v>
      </c>
      <c r="P4" t="s">
        <v>104</v>
      </c>
      <c r="Q4" t="s">
        <v>112</v>
      </c>
      <c r="R4" t="s">
        <v>132</v>
      </c>
      <c r="U4" s="3" t="s">
        <v>103</v>
      </c>
      <c r="V4" s="4">
        <v>1</v>
      </c>
      <c r="W4" s="4"/>
      <c r="X4" s="4">
        <v>60</v>
      </c>
      <c r="Y4" s="4">
        <v>7</v>
      </c>
      <c r="Z4" s="4"/>
      <c r="AA4" s="4">
        <v>23</v>
      </c>
      <c r="AB4" s="4"/>
      <c r="AC4" s="4">
        <v>91</v>
      </c>
      <c r="AE4" t="s">
        <v>103</v>
      </c>
      <c r="AF4">
        <v>1</v>
      </c>
      <c r="AH4">
        <v>60</v>
      </c>
      <c r="AI4">
        <v>7</v>
      </c>
      <c r="AK4">
        <v>23</v>
      </c>
      <c r="AM4">
        <v>91</v>
      </c>
      <c r="AN4" t="s">
        <v>103</v>
      </c>
      <c r="AO4">
        <f t="shared" ref="AO4:AO7" si="0">AF4+AG4+AL4</f>
        <v>1</v>
      </c>
      <c r="AP4">
        <f t="shared" ref="AP4:AP7" si="1">AH4+AI4+AJ4+AK4</f>
        <v>90</v>
      </c>
      <c r="AQ4">
        <f t="shared" ref="AQ4:AQ7" si="2">SUM(AO4:AP4)</f>
        <v>91</v>
      </c>
    </row>
    <row r="5" spans="1:43" x14ac:dyDescent="0.25">
      <c r="A5" t="s">
        <v>109</v>
      </c>
      <c r="B5" t="s">
        <v>110</v>
      </c>
      <c r="C5" t="s">
        <v>41</v>
      </c>
      <c r="D5">
        <v>1.9</v>
      </c>
      <c r="E5" t="s">
        <v>104</v>
      </c>
      <c r="F5" t="s">
        <v>112</v>
      </c>
      <c r="G5" t="s">
        <v>132</v>
      </c>
      <c r="L5" t="s">
        <v>109</v>
      </c>
      <c r="M5" t="s">
        <v>110</v>
      </c>
      <c r="N5" t="s">
        <v>41</v>
      </c>
      <c r="O5">
        <v>1.9</v>
      </c>
      <c r="P5" t="s">
        <v>104</v>
      </c>
      <c r="Q5" t="s">
        <v>112</v>
      </c>
      <c r="R5" t="s">
        <v>132</v>
      </c>
      <c r="U5" s="3" t="s">
        <v>119</v>
      </c>
      <c r="V5" s="4">
        <v>8</v>
      </c>
      <c r="W5" s="4"/>
      <c r="X5" s="4">
        <v>51</v>
      </c>
      <c r="Y5" s="4">
        <v>7</v>
      </c>
      <c r="Z5" s="4"/>
      <c r="AA5" s="4">
        <v>23</v>
      </c>
      <c r="AB5" s="4">
        <v>2</v>
      </c>
      <c r="AC5" s="4">
        <v>91</v>
      </c>
      <c r="AE5" t="s">
        <v>119</v>
      </c>
      <c r="AF5">
        <v>8</v>
      </c>
      <c r="AH5">
        <v>51</v>
      </c>
      <c r="AI5">
        <v>7</v>
      </c>
      <c r="AK5">
        <v>23</v>
      </c>
      <c r="AL5">
        <v>2</v>
      </c>
      <c r="AM5">
        <v>91</v>
      </c>
      <c r="AN5" t="s">
        <v>119</v>
      </c>
      <c r="AO5">
        <f t="shared" si="0"/>
        <v>10</v>
      </c>
      <c r="AP5">
        <f t="shared" si="1"/>
        <v>81</v>
      </c>
      <c r="AQ5">
        <f t="shared" si="2"/>
        <v>91</v>
      </c>
    </row>
    <row r="6" spans="1:43" x14ac:dyDescent="0.25">
      <c r="A6" t="s">
        <v>109</v>
      </c>
      <c r="B6" t="s">
        <v>110</v>
      </c>
      <c r="C6" t="s">
        <v>67</v>
      </c>
      <c r="D6">
        <v>1.3</v>
      </c>
      <c r="E6" t="s">
        <v>104</v>
      </c>
      <c r="F6" t="s">
        <v>112</v>
      </c>
      <c r="G6" t="s">
        <v>132</v>
      </c>
      <c r="L6" t="s">
        <v>109</v>
      </c>
      <c r="M6" t="s">
        <v>110</v>
      </c>
      <c r="N6" t="s">
        <v>67</v>
      </c>
      <c r="O6">
        <v>1.3</v>
      </c>
      <c r="P6" t="s">
        <v>104</v>
      </c>
      <c r="Q6" t="s">
        <v>112</v>
      </c>
      <c r="R6" t="s">
        <v>132</v>
      </c>
      <c r="U6" s="3" t="s">
        <v>116</v>
      </c>
      <c r="V6" s="4">
        <v>6</v>
      </c>
      <c r="W6" s="4"/>
      <c r="X6" s="4">
        <v>51</v>
      </c>
      <c r="Y6" s="4">
        <v>7</v>
      </c>
      <c r="Z6" s="4"/>
      <c r="AA6" s="4">
        <v>23</v>
      </c>
      <c r="AB6" s="4">
        <v>4</v>
      </c>
      <c r="AC6" s="4">
        <v>91</v>
      </c>
      <c r="AE6" t="s">
        <v>116</v>
      </c>
      <c r="AF6">
        <v>6</v>
      </c>
      <c r="AH6">
        <v>51</v>
      </c>
      <c r="AI6">
        <v>7</v>
      </c>
      <c r="AK6">
        <v>23</v>
      </c>
      <c r="AL6">
        <v>4</v>
      </c>
      <c r="AM6">
        <v>91</v>
      </c>
      <c r="AN6" t="s">
        <v>116</v>
      </c>
      <c r="AO6">
        <f t="shared" si="0"/>
        <v>10</v>
      </c>
      <c r="AP6">
        <f t="shared" si="1"/>
        <v>81</v>
      </c>
      <c r="AQ6">
        <f t="shared" si="2"/>
        <v>91</v>
      </c>
    </row>
    <row r="7" spans="1:43" x14ac:dyDescent="0.25">
      <c r="A7" t="s">
        <v>109</v>
      </c>
      <c r="B7" t="s">
        <v>110</v>
      </c>
      <c r="C7" t="s">
        <v>80</v>
      </c>
      <c r="D7">
        <v>5.6</v>
      </c>
      <c r="E7" t="s">
        <v>104</v>
      </c>
      <c r="F7" t="s">
        <v>112</v>
      </c>
      <c r="G7" t="s">
        <v>132</v>
      </c>
      <c r="L7" t="s">
        <v>109</v>
      </c>
      <c r="M7" t="s">
        <v>110</v>
      </c>
      <c r="N7" t="s">
        <v>80</v>
      </c>
      <c r="O7">
        <v>5.6</v>
      </c>
      <c r="P7" t="s">
        <v>104</v>
      </c>
      <c r="Q7" t="s">
        <v>112</v>
      </c>
      <c r="R7" t="s">
        <v>132</v>
      </c>
      <c r="U7" s="3" t="s">
        <v>110</v>
      </c>
      <c r="V7" s="4">
        <v>6</v>
      </c>
      <c r="W7" s="4">
        <v>1</v>
      </c>
      <c r="X7" s="4">
        <v>55</v>
      </c>
      <c r="Y7" s="4">
        <v>7</v>
      </c>
      <c r="Z7" s="4">
        <v>4</v>
      </c>
      <c r="AA7" s="4">
        <v>18</v>
      </c>
      <c r="AB7" s="4"/>
      <c r="AC7" s="4">
        <v>91</v>
      </c>
      <c r="AE7" t="s">
        <v>110</v>
      </c>
      <c r="AF7">
        <v>6</v>
      </c>
      <c r="AG7">
        <v>1</v>
      </c>
      <c r="AH7">
        <v>55</v>
      </c>
      <c r="AI7">
        <v>7</v>
      </c>
      <c r="AJ7">
        <v>4</v>
      </c>
      <c r="AK7">
        <v>18</v>
      </c>
      <c r="AM7">
        <v>91</v>
      </c>
      <c r="AN7" t="s">
        <v>110</v>
      </c>
      <c r="AO7">
        <f t="shared" si="0"/>
        <v>7</v>
      </c>
      <c r="AP7">
        <f t="shared" si="1"/>
        <v>84</v>
      </c>
      <c r="AQ7">
        <f t="shared" si="2"/>
        <v>91</v>
      </c>
    </row>
    <row r="8" spans="1:43" x14ac:dyDescent="0.25">
      <c r="A8" t="s">
        <v>115</v>
      </c>
      <c r="B8" t="s">
        <v>116</v>
      </c>
      <c r="C8" t="s">
        <v>21</v>
      </c>
      <c r="D8">
        <v>1.5</v>
      </c>
      <c r="E8" t="s">
        <v>104</v>
      </c>
      <c r="F8" t="s">
        <v>112</v>
      </c>
      <c r="G8" t="s">
        <v>132</v>
      </c>
      <c r="L8" t="s">
        <v>115</v>
      </c>
      <c r="M8" t="s">
        <v>116</v>
      </c>
      <c r="N8" t="s">
        <v>21</v>
      </c>
      <c r="O8">
        <v>1.5</v>
      </c>
      <c r="P8" t="s">
        <v>104</v>
      </c>
      <c r="Q8" t="s">
        <v>112</v>
      </c>
      <c r="R8" t="s">
        <v>132</v>
      </c>
      <c r="U8" s="3" t="s">
        <v>151</v>
      </c>
      <c r="V8" s="4"/>
      <c r="W8" s="4"/>
      <c r="X8" s="4"/>
      <c r="Y8" s="4"/>
      <c r="Z8" s="4"/>
      <c r="AA8" s="4"/>
      <c r="AB8" s="4"/>
      <c r="AC8" s="4"/>
      <c r="AE8" t="s">
        <v>151</v>
      </c>
    </row>
    <row r="9" spans="1:43" x14ac:dyDescent="0.25">
      <c r="A9" t="s">
        <v>115</v>
      </c>
      <c r="B9" t="s">
        <v>116</v>
      </c>
      <c r="C9" t="s">
        <v>34</v>
      </c>
      <c r="D9">
        <v>20</v>
      </c>
      <c r="E9" t="s">
        <v>104</v>
      </c>
      <c r="F9" t="s">
        <v>112</v>
      </c>
      <c r="G9" t="s">
        <v>132</v>
      </c>
      <c r="L9" t="s">
        <v>115</v>
      </c>
      <c r="M9" t="s">
        <v>116</v>
      </c>
      <c r="N9" t="s">
        <v>34</v>
      </c>
      <c r="O9">
        <v>20</v>
      </c>
      <c r="P9" t="s">
        <v>104</v>
      </c>
      <c r="Q9" t="s">
        <v>112</v>
      </c>
      <c r="R9" t="s">
        <v>132</v>
      </c>
      <c r="U9" s="3" t="s">
        <v>152</v>
      </c>
      <c r="V9" s="4">
        <v>21</v>
      </c>
      <c r="W9" s="4">
        <v>1</v>
      </c>
      <c r="X9" s="4">
        <v>278</v>
      </c>
      <c r="Y9" s="4">
        <v>35</v>
      </c>
      <c r="Z9" s="4">
        <v>4</v>
      </c>
      <c r="AA9" s="4">
        <v>110</v>
      </c>
      <c r="AB9" s="4">
        <v>6</v>
      </c>
      <c r="AC9" s="4">
        <v>455</v>
      </c>
      <c r="AE9" t="s">
        <v>152</v>
      </c>
      <c r="AF9">
        <v>21</v>
      </c>
      <c r="AG9">
        <v>1</v>
      </c>
      <c r="AH9">
        <v>278</v>
      </c>
      <c r="AI9">
        <v>35</v>
      </c>
      <c r="AJ9">
        <v>4</v>
      </c>
      <c r="AK9">
        <v>110</v>
      </c>
      <c r="AL9">
        <v>6</v>
      </c>
      <c r="AM9">
        <v>455</v>
      </c>
    </row>
    <row r="10" spans="1:43" x14ac:dyDescent="0.25">
      <c r="A10" t="s">
        <v>115</v>
      </c>
      <c r="B10" t="s">
        <v>116</v>
      </c>
      <c r="C10" t="s">
        <v>40</v>
      </c>
      <c r="D10">
        <v>1.3</v>
      </c>
      <c r="E10" t="s">
        <v>104</v>
      </c>
      <c r="F10" t="s">
        <v>112</v>
      </c>
      <c r="G10" t="s">
        <v>132</v>
      </c>
      <c r="L10" t="s">
        <v>115</v>
      </c>
      <c r="M10" t="s">
        <v>116</v>
      </c>
      <c r="N10" t="s">
        <v>40</v>
      </c>
      <c r="O10">
        <v>1.3</v>
      </c>
      <c r="P10" t="s">
        <v>104</v>
      </c>
      <c r="Q10" t="s">
        <v>112</v>
      </c>
      <c r="R10" t="s">
        <v>132</v>
      </c>
    </row>
    <row r="11" spans="1:43" x14ac:dyDescent="0.25">
      <c r="A11" t="s">
        <v>115</v>
      </c>
      <c r="B11" t="s">
        <v>116</v>
      </c>
      <c r="C11" t="s">
        <v>47</v>
      </c>
      <c r="D11">
        <v>13</v>
      </c>
      <c r="E11" t="s">
        <v>104</v>
      </c>
      <c r="F11" t="s">
        <v>112</v>
      </c>
      <c r="G11" t="s">
        <v>132</v>
      </c>
      <c r="L11" t="s">
        <v>115</v>
      </c>
      <c r="M11" t="s">
        <v>116</v>
      </c>
      <c r="N11" t="s">
        <v>47</v>
      </c>
      <c r="O11">
        <v>13</v>
      </c>
      <c r="P11" t="s">
        <v>104</v>
      </c>
      <c r="Q11" t="s">
        <v>112</v>
      </c>
      <c r="R11" t="s">
        <v>132</v>
      </c>
    </row>
    <row r="12" spans="1:43" x14ac:dyDescent="0.25">
      <c r="A12" t="s">
        <v>115</v>
      </c>
      <c r="B12" t="s">
        <v>116</v>
      </c>
      <c r="C12" t="s">
        <v>89</v>
      </c>
      <c r="D12">
        <v>39</v>
      </c>
      <c r="E12" t="s">
        <v>104</v>
      </c>
      <c r="F12" t="s">
        <v>112</v>
      </c>
      <c r="G12" t="s">
        <v>132</v>
      </c>
      <c r="L12" t="s">
        <v>115</v>
      </c>
      <c r="M12" t="s">
        <v>116</v>
      </c>
      <c r="N12" t="s">
        <v>89</v>
      </c>
      <c r="O12">
        <v>39</v>
      </c>
      <c r="P12" t="s">
        <v>104</v>
      </c>
      <c r="Q12" t="s">
        <v>112</v>
      </c>
      <c r="R12" t="s">
        <v>132</v>
      </c>
    </row>
    <row r="13" spans="1:43" x14ac:dyDescent="0.25">
      <c r="A13" t="s">
        <v>115</v>
      </c>
      <c r="B13" t="s">
        <v>116</v>
      </c>
      <c r="C13" t="s">
        <v>100</v>
      </c>
      <c r="D13">
        <v>160</v>
      </c>
      <c r="E13" t="s">
        <v>104</v>
      </c>
      <c r="F13" t="s">
        <v>112</v>
      </c>
      <c r="G13" t="s">
        <v>132</v>
      </c>
      <c r="L13" t="s">
        <v>115</v>
      </c>
      <c r="M13" t="s">
        <v>116</v>
      </c>
      <c r="N13" t="s">
        <v>100</v>
      </c>
      <c r="O13">
        <v>160</v>
      </c>
      <c r="P13" t="s">
        <v>104</v>
      </c>
      <c r="Q13" t="s">
        <v>112</v>
      </c>
      <c r="R13" t="s">
        <v>132</v>
      </c>
    </row>
    <row r="14" spans="1:43" x14ac:dyDescent="0.25">
      <c r="A14" t="s">
        <v>117</v>
      </c>
      <c r="B14" t="s">
        <v>103</v>
      </c>
      <c r="C14" t="s">
        <v>36</v>
      </c>
      <c r="D14">
        <v>3.8</v>
      </c>
      <c r="E14" t="s">
        <v>104</v>
      </c>
      <c r="F14" t="s">
        <v>112</v>
      </c>
      <c r="G14" t="s">
        <v>132</v>
      </c>
      <c r="L14" t="s">
        <v>117</v>
      </c>
      <c r="M14" t="s">
        <v>103</v>
      </c>
      <c r="N14" t="s">
        <v>36</v>
      </c>
      <c r="O14">
        <v>3.8</v>
      </c>
      <c r="P14" t="s">
        <v>104</v>
      </c>
      <c r="Q14" t="s">
        <v>112</v>
      </c>
      <c r="R14" t="s">
        <v>132</v>
      </c>
    </row>
    <row r="15" spans="1:43" x14ac:dyDescent="0.25">
      <c r="A15" t="s">
        <v>118</v>
      </c>
      <c r="B15" t="s">
        <v>119</v>
      </c>
      <c r="C15" t="s">
        <v>21</v>
      </c>
      <c r="D15">
        <v>1.8</v>
      </c>
      <c r="E15" t="s">
        <v>104</v>
      </c>
      <c r="F15" t="s">
        <v>112</v>
      </c>
      <c r="G15" t="s">
        <v>132</v>
      </c>
      <c r="L15" t="s">
        <v>118</v>
      </c>
      <c r="M15" t="s">
        <v>119</v>
      </c>
      <c r="N15" t="s">
        <v>21</v>
      </c>
      <c r="O15">
        <v>1.8</v>
      </c>
      <c r="P15" t="s">
        <v>104</v>
      </c>
      <c r="Q15" t="s">
        <v>112</v>
      </c>
      <c r="R15" t="s">
        <v>132</v>
      </c>
    </row>
    <row r="16" spans="1:43" x14ac:dyDescent="0.25">
      <c r="A16" t="s">
        <v>118</v>
      </c>
      <c r="B16" t="s">
        <v>119</v>
      </c>
      <c r="C16" t="s">
        <v>34</v>
      </c>
      <c r="D16">
        <v>20</v>
      </c>
      <c r="E16" t="s">
        <v>104</v>
      </c>
      <c r="F16" t="s">
        <v>112</v>
      </c>
      <c r="G16" t="s">
        <v>132</v>
      </c>
      <c r="L16" t="s">
        <v>118</v>
      </c>
      <c r="M16" t="s">
        <v>119</v>
      </c>
      <c r="N16" t="s">
        <v>34</v>
      </c>
      <c r="O16">
        <v>20</v>
      </c>
      <c r="P16" t="s">
        <v>104</v>
      </c>
      <c r="Q16" t="s">
        <v>112</v>
      </c>
      <c r="R16" t="s">
        <v>132</v>
      </c>
    </row>
    <row r="17" spans="1:18" x14ac:dyDescent="0.25">
      <c r="A17" t="s">
        <v>118</v>
      </c>
      <c r="B17" t="s">
        <v>119</v>
      </c>
      <c r="C17" t="s">
        <v>40</v>
      </c>
      <c r="D17">
        <v>1.8</v>
      </c>
      <c r="E17" t="s">
        <v>104</v>
      </c>
      <c r="F17" t="s">
        <v>112</v>
      </c>
      <c r="G17" t="s">
        <v>132</v>
      </c>
      <c r="L17" t="s">
        <v>118</v>
      </c>
      <c r="M17" t="s">
        <v>119</v>
      </c>
      <c r="N17" t="s">
        <v>40</v>
      </c>
      <c r="O17">
        <v>1.8</v>
      </c>
      <c r="P17" t="s">
        <v>104</v>
      </c>
      <c r="Q17" t="s">
        <v>112</v>
      </c>
      <c r="R17" t="s">
        <v>132</v>
      </c>
    </row>
    <row r="18" spans="1:18" x14ac:dyDescent="0.25">
      <c r="A18" t="s">
        <v>118</v>
      </c>
      <c r="B18" t="s">
        <v>119</v>
      </c>
      <c r="C18" t="s">
        <v>47</v>
      </c>
      <c r="D18">
        <v>9.6999999999999993</v>
      </c>
      <c r="E18" t="s">
        <v>104</v>
      </c>
      <c r="F18" t="s">
        <v>112</v>
      </c>
      <c r="G18" t="s">
        <v>132</v>
      </c>
      <c r="L18" t="s">
        <v>118</v>
      </c>
      <c r="M18" t="s">
        <v>119</v>
      </c>
      <c r="N18" t="s">
        <v>47</v>
      </c>
      <c r="O18">
        <v>9.6999999999999993</v>
      </c>
      <c r="P18" t="s">
        <v>104</v>
      </c>
      <c r="Q18" t="s">
        <v>112</v>
      </c>
      <c r="R18" t="s">
        <v>132</v>
      </c>
    </row>
    <row r="19" spans="1:18" x14ac:dyDescent="0.25">
      <c r="A19" t="s">
        <v>118</v>
      </c>
      <c r="B19" t="s">
        <v>119</v>
      </c>
      <c r="C19" t="s">
        <v>67</v>
      </c>
      <c r="D19">
        <v>1.4</v>
      </c>
      <c r="E19" t="s">
        <v>104</v>
      </c>
      <c r="F19" t="s">
        <v>112</v>
      </c>
      <c r="G19" t="s">
        <v>132</v>
      </c>
      <c r="L19" t="s">
        <v>118</v>
      </c>
      <c r="M19" t="s">
        <v>119</v>
      </c>
      <c r="N19" t="s">
        <v>67</v>
      </c>
      <c r="O19">
        <v>1.4</v>
      </c>
      <c r="P19" t="s">
        <v>104</v>
      </c>
      <c r="Q19" t="s">
        <v>112</v>
      </c>
      <c r="R19" t="s">
        <v>132</v>
      </c>
    </row>
    <row r="20" spans="1:18" x14ac:dyDescent="0.25">
      <c r="A20" t="s">
        <v>118</v>
      </c>
      <c r="B20" t="s">
        <v>119</v>
      </c>
      <c r="C20" t="s">
        <v>89</v>
      </c>
      <c r="D20">
        <v>24</v>
      </c>
      <c r="E20" t="s">
        <v>104</v>
      </c>
      <c r="F20" t="s">
        <v>112</v>
      </c>
      <c r="G20" t="s">
        <v>132</v>
      </c>
      <c r="L20" t="s">
        <v>118</v>
      </c>
      <c r="M20" t="s">
        <v>119</v>
      </c>
      <c r="N20" t="s">
        <v>89</v>
      </c>
      <c r="O20">
        <v>24</v>
      </c>
      <c r="P20" t="s">
        <v>104</v>
      </c>
      <c r="Q20" t="s">
        <v>112</v>
      </c>
      <c r="R20" t="s">
        <v>132</v>
      </c>
    </row>
    <row r="21" spans="1:18" x14ac:dyDescent="0.25">
      <c r="A21" t="s">
        <v>118</v>
      </c>
      <c r="B21" t="s">
        <v>119</v>
      </c>
      <c r="C21" t="s">
        <v>100</v>
      </c>
      <c r="D21">
        <v>150</v>
      </c>
      <c r="E21" t="s">
        <v>104</v>
      </c>
      <c r="F21" t="s">
        <v>112</v>
      </c>
      <c r="G21" t="s">
        <v>132</v>
      </c>
      <c r="L21" t="s">
        <v>118</v>
      </c>
      <c r="M21" t="s">
        <v>119</v>
      </c>
      <c r="N21" t="s">
        <v>100</v>
      </c>
      <c r="O21">
        <v>150</v>
      </c>
      <c r="P21" t="s">
        <v>104</v>
      </c>
      <c r="Q21" t="s">
        <v>112</v>
      </c>
      <c r="R21" t="s">
        <v>132</v>
      </c>
    </row>
    <row r="22" spans="1:18" x14ac:dyDescent="0.25">
      <c r="A22" t="s">
        <v>118</v>
      </c>
      <c r="B22" t="s">
        <v>119</v>
      </c>
      <c r="C22" t="s">
        <v>102</v>
      </c>
      <c r="D22">
        <v>3.9</v>
      </c>
      <c r="E22" t="s">
        <v>104</v>
      </c>
      <c r="F22" t="s">
        <v>112</v>
      </c>
      <c r="G22" t="s">
        <v>132</v>
      </c>
      <c r="L22" t="s">
        <v>118</v>
      </c>
      <c r="M22" t="s">
        <v>119</v>
      </c>
      <c r="N22" t="s">
        <v>102</v>
      </c>
      <c r="O22">
        <v>3.9</v>
      </c>
      <c r="P22" t="s">
        <v>104</v>
      </c>
      <c r="Q22" t="s">
        <v>112</v>
      </c>
      <c r="R22" t="s">
        <v>132</v>
      </c>
    </row>
    <row r="23" spans="1:18" x14ac:dyDescent="0.25">
      <c r="A23" t="s">
        <v>109</v>
      </c>
      <c r="B23" t="s">
        <v>110</v>
      </c>
      <c r="C23" t="s">
        <v>97</v>
      </c>
      <c r="D23">
        <v>15</v>
      </c>
      <c r="E23" t="s">
        <v>114</v>
      </c>
      <c r="F23" t="s">
        <v>112</v>
      </c>
      <c r="G23" t="s">
        <v>132</v>
      </c>
      <c r="L23" t="s">
        <v>109</v>
      </c>
      <c r="M23" t="s">
        <v>110</v>
      </c>
      <c r="N23" t="s">
        <v>97</v>
      </c>
      <c r="O23">
        <v>15</v>
      </c>
      <c r="P23" t="s">
        <v>114</v>
      </c>
      <c r="Q23" t="s">
        <v>112</v>
      </c>
      <c r="R23" t="s">
        <v>132</v>
      </c>
    </row>
    <row r="24" spans="1:18" x14ac:dyDescent="0.25">
      <c r="A24" t="s">
        <v>109</v>
      </c>
      <c r="B24" t="s">
        <v>110</v>
      </c>
      <c r="C24" t="s">
        <v>12</v>
      </c>
      <c r="D24">
        <v>2.5</v>
      </c>
      <c r="E24" t="s">
        <v>8</v>
      </c>
      <c r="F24" t="s">
        <v>112</v>
      </c>
      <c r="G24" t="s">
        <v>132</v>
      </c>
      <c r="L24" t="s">
        <v>115</v>
      </c>
      <c r="M24" t="s">
        <v>116</v>
      </c>
      <c r="N24" t="s">
        <v>36</v>
      </c>
      <c r="O24">
        <v>15</v>
      </c>
      <c r="Q24" t="s">
        <v>112</v>
      </c>
      <c r="R24" t="s">
        <v>132</v>
      </c>
    </row>
    <row r="25" spans="1:18" x14ac:dyDescent="0.25">
      <c r="A25" t="s">
        <v>109</v>
      </c>
      <c r="B25" t="s">
        <v>110</v>
      </c>
      <c r="C25" t="s">
        <v>14</v>
      </c>
      <c r="D25">
        <v>2.5</v>
      </c>
      <c r="E25" t="s">
        <v>8</v>
      </c>
      <c r="F25" t="s">
        <v>112</v>
      </c>
      <c r="G25" t="s">
        <v>132</v>
      </c>
      <c r="L25" t="s">
        <v>115</v>
      </c>
      <c r="M25" t="s">
        <v>116</v>
      </c>
      <c r="N25" t="s">
        <v>41</v>
      </c>
      <c r="O25">
        <v>4.3</v>
      </c>
      <c r="Q25" t="s">
        <v>112</v>
      </c>
      <c r="R25" t="s">
        <v>132</v>
      </c>
    </row>
    <row r="26" spans="1:18" x14ac:dyDescent="0.25">
      <c r="A26" t="s">
        <v>109</v>
      </c>
      <c r="B26" t="s">
        <v>110</v>
      </c>
      <c r="C26" t="s">
        <v>18</v>
      </c>
      <c r="D26">
        <v>2.5</v>
      </c>
      <c r="E26" t="s">
        <v>8</v>
      </c>
      <c r="F26" t="s">
        <v>112</v>
      </c>
      <c r="G26" t="s">
        <v>132</v>
      </c>
      <c r="L26" t="s">
        <v>115</v>
      </c>
      <c r="M26" t="s">
        <v>116</v>
      </c>
      <c r="N26" t="s">
        <v>80</v>
      </c>
      <c r="O26">
        <v>11</v>
      </c>
      <c r="Q26" t="s">
        <v>112</v>
      </c>
      <c r="R26" t="s">
        <v>132</v>
      </c>
    </row>
    <row r="27" spans="1:18" x14ac:dyDescent="0.25">
      <c r="A27" t="s">
        <v>109</v>
      </c>
      <c r="B27" t="s">
        <v>110</v>
      </c>
      <c r="C27" t="s">
        <v>20</v>
      </c>
      <c r="D27">
        <v>1.2</v>
      </c>
      <c r="E27" t="s">
        <v>8</v>
      </c>
      <c r="F27" t="s">
        <v>112</v>
      </c>
      <c r="G27" t="s">
        <v>132</v>
      </c>
      <c r="L27" t="s">
        <v>115</v>
      </c>
      <c r="M27" t="s">
        <v>116</v>
      </c>
      <c r="N27" t="s">
        <v>102</v>
      </c>
      <c r="O27">
        <v>22</v>
      </c>
      <c r="Q27" t="s">
        <v>112</v>
      </c>
      <c r="R27" t="s">
        <v>132</v>
      </c>
    </row>
    <row r="28" spans="1:18" x14ac:dyDescent="0.25">
      <c r="A28" t="s">
        <v>109</v>
      </c>
      <c r="B28" t="s">
        <v>110</v>
      </c>
      <c r="C28" t="s">
        <v>22</v>
      </c>
      <c r="D28">
        <v>3.2</v>
      </c>
      <c r="E28" t="s">
        <v>8</v>
      </c>
      <c r="F28" t="s">
        <v>112</v>
      </c>
      <c r="G28" t="s">
        <v>132</v>
      </c>
      <c r="L28" t="s">
        <v>118</v>
      </c>
      <c r="M28" t="s">
        <v>119</v>
      </c>
      <c r="N28" t="s">
        <v>36</v>
      </c>
      <c r="O28">
        <v>27</v>
      </c>
      <c r="Q28" t="s">
        <v>112</v>
      </c>
      <c r="R28" t="s">
        <v>132</v>
      </c>
    </row>
    <row r="29" spans="1:18" x14ac:dyDescent="0.25">
      <c r="A29" t="s">
        <v>109</v>
      </c>
      <c r="B29" t="s">
        <v>110</v>
      </c>
      <c r="C29" t="s">
        <v>23</v>
      </c>
      <c r="D29">
        <v>2.5</v>
      </c>
      <c r="E29" t="s">
        <v>8</v>
      </c>
      <c r="F29" t="s">
        <v>112</v>
      </c>
      <c r="G29" t="s">
        <v>132</v>
      </c>
      <c r="L29" t="s">
        <v>118</v>
      </c>
      <c r="M29" t="s">
        <v>119</v>
      </c>
      <c r="N29" t="s">
        <v>41</v>
      </c>
      <c r="O29">
        <v>8.8000000000000007</v>
      </c>
      <c r="Q29" t="s">
        <v>112</v>
      </c>
      <c r="R29" t="s">
        <v>132</v>
      </c>
    </row>
    <row r="30" spans="1:18" x14ac:dyDescent="0.25">
      <c r="A30" t="s">
        <v>109</v>
      </c>
      <c r="B30" t="s">
        <v>110</v>
      </c>
      <c r="C30" t="s">
        <v>24</v>
      </c>
      <c r="D30">
        <v>15</v>
      </c>
      <c r="E30" t="s">
        <v>8</v>
      </c>
      <c r="F30" t="s">
        <v>112</v>
      </c>
      <c r="G30" t="s">
        <v>132</v>
      </c>
    </row>
    <row r="31" spans="1:18" x14ac:dyDescent="0.25">
      <c r="A31" t="s">
        <v>109</v>
      </c>
      <c r="B31" t="s">
        <v>110</v>
      </c>
      <c r="C31" t="s">
        <v>27</v>
      </c>
      <c r="D31">
        <v>1.2</v>
      </c>
      <c r="E31" t="s">
        <v>8</v>
      </c>
      <c r="F31" t="s">
        <v>112</v>
      </c>
      <c r="G31" t="s">
        <v>132</v>
      </c>
    </row>
    <row r="32" spans="1:18" x14ac:dyDescent="0.25">
      <c r="A32" t="s">
        <v>109</v>
      </c>
      <c r="B32" t="s">
        <v>110</v>
      </c>
      <c r="C32" t="s">
        <v>28</v>
      </c>
      <c r="D32">
        <v>5</v>
      </c>
      <c r="E32" t="s">
        <v>8</v>
      </c>
      <c r="F32" t="s">
        <v>112</v>
      </c>
      <c r="G32" t="s">
        <v>132</v>
      </c>
    </row>
    <row r="33" spans="1:7" x14ac:dyDescent="0.25">
      <c r="A33" t="s">
        <v>109</v>
      </c>
      <c r="B33" t="s">
        <v>110</v>
      </c>
      <c r="C33" t="s">
        <v>33</v>
      </c>
      <c r="D33">
        <v>3.8</v>
      </c>
      <c r="E33" t="s">
        <v>8</v>
      </c>
      <c r="F33" t="s">
        <v>112</v>
      </c>
      <c r="G33" t="s">
        <v>132</v>
      </c>
    </row>
    <row r="34" spans="1:7" x14ac:dyDescent="0.25">
      <c r="A34" t="s">
        <v>109</v>
      </c>
      <c r="B34" t="s">
        <v>110</v>
      </c>
      <c r="C34" t="s">
        <v>35</v>
      </c>
      <c r="D34">
        <v>5</v>
      </c>
      <c r="E34" t="s">
        <v>8</v>
      </c>
      <c r="F34" t="s">
        <v>112</v>
      </c>
      <c r="G34" t="s">
        <v>132</v>
      </c>
    </row>
    <row r="35" spans="1:7" x14ac:dyDescent="0.25">
      <c r="A35" t="s">
        <v>109</v>
      </c>
      <c r="B35" t="s">
        <v>110</v>
      </c>
      <c r="C35" t="s">
        <v>37</v>
      </c>
      <c r="D35">
        <v>1</v>
      </c>
      <c r="E35" t="s">
        <v>8</v>
      </c>
      <c r="F35" t="s">
        <v>112</v>
      </c>
      <c r="G35" t="s">
        <v>132</v>
      </c>
    </row>
    <row r="36" spans="1:7" x14ac:dyDescent="0.25">
      <c r="A36" t="s">
        <v>109</v>
      </c>
      <c r="B36" t="s">
        <v>110</v>
      </c>
      <c r="C36" t="s">
        <v>38</v>
      </c>
      <c r="D36">
        <v>5</v>
      </c>
      <c r="E36" t="s">
        <v>8</v>
      </c>
      <c r="F36" t="s">
        <v>112</v>
      </c>
      <c r="G36" t="s">
        <v>132</v>
      </c>
    </row>
    <row r="37" spans="1:7" x14ac:dyDescent="0.25">
      <c r="A37" t="s">
        <v>109</v>
      </c>
      <c r="B37" t="s">
        <v>110</v>
      </c>
      <c r="C37" t="s">
        <v>39</v>
      </c>
      <c r="D37">
        <v>6.2</v>
      </c>
      <c r="E37" t="s">
        <v>8</v>
      </c>
      <c r="F37" t="s">
        <v>112</v>
      </c>
      <c r="G37" t="s">
        <v>132</v>
      </c>
    </row>
    <row r="38" spans="1:7" x14ac:dyDescent="0.25">
      <c r="A38" t="s">
        <v>109</v>
      </c>
      <c r="B38" t="s">
        <v>110</v>
      </c>
      <c r="C38" t="s">
        <v>40</v>
      </c>
      <c r="D38">
        <v>1.2</v>
      </c>
      <c r="E38" t="s">
        <v>8</v>
      </c>
      <c r="F38" t="s">
        <v>112</v>
      </c>
      <c r="G38" t="s">
        <v>132</v>
      </c>
    </row>
    <row r="39" spans="1:7" x14ac:dyDescent="0.25">
      <c r="A39" t="s">
        <v>109</v>
      </c>
      <c r="B39" t="s">
        <v>110</v>
      </c>
      <c r="C39" t="s">
        <v>42</v>
      </c>
      <c r="D39">
        <v>3</v>
      </c>
      <c r="E39" t="s">
        <v>8</v>
      </c>
      <c r="F39" t="s">
        <v>112</v>
      </c>
      <c r="G39" t="s">
        <v>132</v>
      </c>
    </row>
    <row r="40" spans="1:7" x14ac:dyDescent="0.25">
      <c r="A40" t="s">
        <v>109</v>
      </c>
      <c r="B40" t="s">
        <v>110</v>
      </c>
      <c r="C40" t="s">
        <v>43</v>
      </c>
      <c r="D40">
        <v>0.82</v>
      </c>
      <c r="E40" t="s">
        <v>8</v>
      </c>
      <c r="F40" t="s">
        <v>112</v>
      </c>
      <c r="G40" t="s">
        <v>132</v>
      </c>
    </row>
    <row r="41" spans="1:7" x14ac:dyDescent="0.25">
      <c r="A41" t="s">
        <v>109</v>
      </c>
      <c r="B41" t="s">
        <v>110</v>
      </c>
      <c r="C41" t="s">
        <v>45</v>
      </c>
      <c r="D41">
        <v>1.2</v>
      </c>
      <c r="E41" t="s">
        <v>8</v>
      </c>
      <c r="F41" t="s">
        <v>112</v>
      </c>
      <c r="G41" t="s">
        <v>132</v>
      </c>
    </row>
    <row r="42" spans="1:7" x14ac:dyDescent="0.25">
      <c r="A42" t="s">
        <v>109</v>
      </c>
      <c r="B42" t="s">
        <v>110</v>
      </c>
      <c r="C42" t="s">
        <v>46</v>
      </c>
      <c r="D42">
        <v>5</v>
      </c>
      <c r="E42" t="s">
        <v>8</v>
      </c>
      <c r="F42" t="s">
        <v>112</v>
      </c>
      <c r="G42" t="s">
        <v>132</v>
      </c>
    </row>
    <row r="43" spans="1:7" x14ac:dyDescent="0.25">
      <c r="A43" t="s">
        <v>109</v>
      </c>
      <c r="B43" t="s">
        <v>110</v>
      </c>
      <c r="C43" t="s">
        <v>47</v>
      </c>
      <c r="D43">
        <v>5</v>
      </c>
      <c r="E43" t="s">
        <v>8</v>
      </c>
      <c r="F43" t="s">
        <v>112</v>
      </c>
      <c r="G43" t="s">
        <v>132</v>
      </c>
    </row>
    <row r="44" spans="1:7" x14ac:dyDescent="0.25">
      <c r="A44" t="s">
        <v>109</v>
      </c>
      <c r="B44" t="s">
        <v>110</v>
      </c>
      <c r="C44" t="s">
        <v>48</v>
      </c>
      <c r="D44">
        <v>3.2</v>
      </c>
      <c r="E44" t="s">
        <v>8</v>
      </c>
      <c r="F44" t="s">
        <v>112</v>
      </c>
      <c r="G44" t="s">
        <v>132</v>
      </c>
    </row>
    <row r="45" spans="1:7" x14ac:dyDescent="0.25">
      <c r="A45" t="s">
        <v>109</v>
      </c>
      <c r="B45" t="s">
        <v>110</v>
      </c>
      <c r="C45" t="s">
        <v>51</v>
      </c>
      <c r="D45">
        <v>5</v>
      </c>
      <c r="E45" t="s">
        <v>8</v>
      </c>
      <c r="F45" t="s">
        <v>112</v>
      </c>
      <c r="G45" t="s">
        <v>132</v>
      </c>
    </row>
    <row r="46" spans="1:7" x14ac:dyDescent="0.25">
      <c r="A46" t="s">
        <v>109</v>
      </c>
      <c r="B46" t="s">
        <v>110</v>
      </c>
      <c r="C46" t="s">
        <v>52</v>
      </c>
      <c r="D46">
        <v>5</v>
      </c>
      <c r="E46" t="s">
        <v>8</v>
      </c>
      <c r="F46" t="s">
        <v>112</v>
      </c>
      <c r="G46" t="s">
        <v>132</v>
      </c>
    </row>
    <row r="47" spans="1:7" x14ac:dyDescent="0.25">
      <c r="A47" t="s">
        <v>109</v>
      </c>
      <c r="B47" t="s">
        <v>110</v>
      </c>
      <c r="C47" t="s">
        <v>53</v>
      </c>
      <c r="D47">
        <v>2.5</v>
      </c>
      <c r="E47" t="s">
        <v>8</v>
      </c>
      <c r="F47" t="s">
        <v>112</v>
      </c>
      <c r="G47" t="s">
        <v>132</v>
      </c>
    </row>
    <row r="48" spans="1:7" x14ac:dyDescent="0.25">
      <c r="A48" t="s">
        <v>109</v>
      </c>
      <c r="B48" t="s">
        <v>110</v>
      </c>
      <c r="C48" t="s">
        <v>54</v>
      </c>
      <c r="D48">
        <v>5</v>
      </c>
      <c r="E48" t="s">
        <v>8</v>
      </c>
      <c r="F48" t="s">
        <v>112</v>
      </c>
      <c r="G48" t="s">
        <v>132</v>
      </c>
    </row>
    <row r="49" spans="1:7" x14ac:dyDescent="0.25">
      <c r="A49" t="s">
        <v>109</v>
      </c>
      <c r="B49" t="s">
        <v>110</v>
      </c>
      <c r="C49" t="s">
        <v>55</v>
      </c>
      <c r="D49">
        <v>10</v>
      </c>
      <c r="E49" t="s">
        <v>8</v>
      </c>
      <c r="F49" t="s">
        <v>112</v>
      </c>
      <c r="G49" t="s">
        <v>132</v>
      </c>
    </row>
    <row r="50" spans="1:7" x14ac:dyDescent="0.25">
      <c r="A50" t="s">
        <v>109</v>
      </c>
      <c r="B50" t="s">
        <v>110</v>
      </c>
      <c r="C50" t="s">
        <v>56</v>
      </c>
      <c r="D50">
        <v>10</v>
      </c>
      <c r="E50" t="s">
        <v>8</v>
      </c>
      <c r="F50" t="s">
        <v>112</v>
      </c>
      <c r="G50" t="s">
        <v>132</v>
      </c>
    </row>
    <row r="51" spans="1:7" x14ac:dyDescent="0.25">
      <c r="A51" t="s">
        <v>109</v>
      </c>
      <c r="B51" t="s">
        <v>110</v>
      </c>
      <c r="C51" t="s">
        <v>58</v>
      </c>
      <c r="D51">
        <v>1</v>
      </c>
      <c r="E51" t="s">
        <v>8</v>
      </c>
      <c r="F51" t="s">
        <v>112</v>
      </c>
      <c r="G51" t="s">
        <v>132</v>
      </c>
    </row>
    <row r="52" spans="1:7" x14ac:dyDescent="0.25">
      <c r="A52" t="s">
        <v>109</v>
      </c>
      <c r="B52" t="s">
        <v>110</v>
      </c>
      <c r="C52" t="s">
        <v>59</v>
      </c>
      <c r="D52">
        <v>2.5</v>
      </c>
      <c r="E52" t="s">
        <v>8</v>
      </c>
      <c r="F52" t="s">
        <v>112</v>
      </c>
      <c r="G52" t="s">
        <v>132</v>
      </c>
    </row>
    <row r="53" spans="1:7" x14ac:dyDescent="0.25">
      <c r="A53" t="s">
        <v>109</v>
      </c>
      <c r="B53" t="s">
        <v>110</v>
      </c>
      <c r="C53" t="s">
        <v>61</v>
      </c>
      <c r="D53">
        <v>2.5</v>
      </c>
      <c r="E53" t="s">
        <v>8</v>
      </c>
      <c r="F53" t="s">
        <v>112</v>
      </c>
      <c r="G53" t="s">
        <v>132</v>
      </c>
    </row>
    <row r="54" spans="1:7" x14ac:dyDescent="0.25">
      <c r="A54" t="s">
        <v>109</v>
      </c>
      <c r="B54" t="s">
        <v>110</v>
      </c>
      <c r="C54" t="s">
        <v>62</v>
      </c>
      <c r="D54">
        <v>15</v>
      </c>
      <c r="E54" t="s">
        <v>8</v>
      </c>
      <c r="F54" t="s">
        <v>112</v>
      </c>
      <c r="G54" t="s">
        <v>132</v>
      </c>
    </row>
    <row r="55" spans="1:7" x14ac:dyDescent="0.25">
      <c r="A55" t="s">
        <v>109</v>
      </c>
      <c r="B55" t="s">
        <v>110</v>
      </c>
      <c r="C55" t="s">
        <v>63</v>
      </c>
      <c r="D55">
        <v>15</v>
      </c>
      <c r="E55" t="s">
        <v>8</v>
      </c>
      <c r="F55" t="s">
        <v>112</v>
      </c>
      <c r="G55" t="s">
        <v>132</v>
      </c>
    </row>
    <row r="56" spans="1:7" x14ac:dyDescent="0.25">
      <c r="A56" t="s">
        <v>109</v>
      </c>
      <c r="B56" t="s">
        <v>110</v>
      </c>
      <c r="C56" t="s">
        <v>65</v>
      </c>
      <c r="D56">
        <v>2</v>
      </c>
      <c r="E56" t="s">
        <v>8</v>
      </c>
      <c r="F56" t="s">
        <v>112</v>
      </c>
      <c r="G56" t="s">
        <v>132</v>
      </c>
    </row>
    <row r="57" spans="1:7" x14ac:dyDescent="0.25">
      <c r="A57" t="s">
        <v>109</v>
      </c>
      <c r="B57" t="s">
        <v>110</v>
      </c>
      <c r="C57" t="s">
        <v>66</v>
      </c>
      <c r="D57">
        <v>1.2</v>
      </c>
      <c r="E57" t="s">
        <v>8</v>
      </c>
      <c r="F57" t="s">
        <v>112</v>
      </c>
      <c r="G57" t="s">
        <v>132</v>
      </c>
    </row>
    <row r="58" spans="1:7" x14ac:dyDescent="0.25">
      <c r="A58" t="s">
        <v>109</v>
      </c>
      <c r="B58" t="s">
        <v>110</v>
      </c>
      <c r="C58" t="s">
        <v>69</v>
      </c>
      <c r="D58">
        <v>1.2</v>
      </c>
      <c r="E58" t="s">
        <v>8</v>
      </c>
      <c r="F58" t="s">
        <v>112</v>
      </c>
      <c r="G58" t="s">
        <v>132</v>
      </c>
    </row>
    <row r="59" spans="1:7" x14ac:dyDescent="0.25">
      <c r="A59" t="s">
        <v>109</v>
      </c>
      <c r="B59" t="s">
        <v>110</v>
      </c>
      <c r="C59" t="s">
        <v>70</v>
      </c>
      <c r="D59">
        <v>2.5</v>
      </c>
      <c r="E59" t="s">
        <v>8</v>
      </c>
      <c r="F59" t="s">
        <v>112</v>
      </c>
      <c r="G59" t="s">
        <v>132</v>
      </c>
    </row>
    <row r="60" spans="1:7" x14ac:dyDescent="0.25">
      <c r="A60" t="s">
        <v>109</v>
      </c>
      <c r="B60" t="s">
        <v>110</v>
      </c>
      <c r="C60" t="s">
        <v>71</v>
      </c>
      <c r="D60">
        <v>5</v>
      </c>
      <c r="E60" t="s">
        <v>8</v>
      </c>
      <c r="F60" t="s">
        <v>112</v>
      </c>
      <c r="G60" t="s">
        <v>132</v>
      </c>
    </row>
    <row r="61" spans="1:7" x14ac:dyDescent="0.25">
      <c r="A61" t="s">
        <v>109</v>
      </c>
      <c r="B61" t="s">
        <v>110</v>
      </c>
      <c r="C61" t="s">
        <v>75</v>
      </c>
      <c r="D61">
        <v>3.5</v>
      </c>
      <c r="E61" t="s">
        <v>8</v>
      </c>
      <c r="F61" t="s">
        <v>112</v>
      </c>
      <c r="G61" t="s">
        <v>132</v>
      </c>
    </row>
    <row r="62" spans="1:7" x14ac:dyDescent="0.25">
      <c r="A62" t="s">
        <v>109</v>
      </c>
      <c r="B62" t="s">
        <v>110</v>
      </c>
      <c r="C62" t="s">
        <v>76</v>
      </c>
      <c r="D62">
        <v>2</v>
      </c>
      <c r="E62" t="s">
        <v>8</v>
      </c>
      <c r="F62" t="s">
        <v>112</v>
      </c>
      <c r="G62" t="s">
        <v>132</v>
      </c>
    </row>
    <row r="63" spans="1:7" x14ac:dyDescent="0.25">
      <c r="A63" t="s">
        <v>109</v>
      </c>
      <c r="B63" t="s">
        <v>110</v>
      </c>
      <c r="C63" t="s">
        <v>79</v>
      </c>
      <c r="D63">
        <v>1.2</v>
      </c>
      <c r="E63" t="s">
        <v>8</v>
      </c>
      <c r="F63" t="s">
        <v>112</v>
      </c>
      <c r="G63" t="s">
        <v>132</v>
      </c>
    </row>
    <row r="64" spans="1:7" x14ac:dyDescent="0.25">
      <c r="A64" t="s">
        <v>109</v>
      </c>
      <c r="B64" t="s">
        <v>110</v>
      </c>
      <c r="C64" t="s">
        <v>81</v>
      </c>
      <c r="D64">
        <v>2</v>
      </c>
      <c r="E64" t="s">
        <v>8</v>
      </c>
      <c r="F64" t="s">
        <v>112</v>
      </c>
      <c r="G64" t="s">
        <v>132</v>
      </c>
    </row>
    <row r="65" spans="1:7" x14ac:dyDescent="0.25">
      <c r="A65" t="s">
        <v>109</v>
      </c>
      <c r="B65" t="s">
        <v>110</v>
      </c>
      <c r="C65" t="s">
        <v>82</v>
      </c>
      <c r="D65">
        <v>5</v>
      </c>
      <c r="E65" t="s">
        <v>8</v>
      </c>
      <c r="F65" t="s">
        <v>112</v>
      </c>
      <c r="G65" t="s">
        <v>132</v>
      </c>
    </row>
    <row r="66" spans="1:7" x14ac:dyDescent="0.25">
      <c r="A66" t="s">
        <v>109</v>
      </c>
      <c r="B66" t="s">
        <v>110</v>
      </c>
      <c r="C66" t="s">
        <v>83</v>
      </c>
      <c r="D66">
        <v>2.5</v>
      </c>
      <c r="E66" t="s">
        <v>8</v>
      </c>
      <c r="F66" t="s">
        <v>112</v>
      </c>
      <c r="G66" t="s">
        <v>132</v>
      </c>
    </row>
    <row r="67" spans="1:7" x14ac:dyDescent="0.25">
      <c r="A67" t="s">
        <v>109</v>
      </c>
      <c r="B67" t="s">
        <v>110</v>
      </c>
      <c r="C67" t="s">
        <v>84</v>
      </c>
      <c r="D67">
        <v>3</v>
      </c>
      <c r="E67" t="s">
        <v>8</v>
      </c>
      <c r="F67" t="s">
        <v>112</v>
      </c>
      <c r="G67" t="s">
        <v>132</v>
      </c>
    </row>
    <row r="68" spans="1:7" x14ac:dyDescent="0.25">
      <c r="A68" t="s">
        <v>109</v>
      </c>
      <c r="B68" t="s">
        <v>110</v>
      </c>
      <c r="C68" t="s">
        <v>85</v>
      </c>
      <c r="D68">
        <v>5</v>
      </c>
      <c r="E68" t="s">
        <v>8</v>
      </c>
      <c r="F68" t="s">
        <v>112</v>
      </c>
      <c r="G68" t="s">
        <v>132</v>
      </c>
    </row>
    <row r="69" spans="1:7" x14ac:dyDescent="0.25">
      <c r="A69" t="s">
        <v>109</v>
      </c>
      <c r="B69" t="s">
        <v>110</v>
      </c>
      <c r="C69" t="s">
        <v>87</v>
      </c>
      <c r="D69">
        <v>2.5</v>
      </c>
      <c r="E69" t="s">
        <v>8</v>
      </c>
      <c r="F69" t="s">
        <v>112</v>
      </c>
      <c r="G69" t="s">
        <v>132</v>
      </c>
    </row>
    <row r="70" spans="1:7" x14ac:dyDescent="0.25">
      <c r="A70" t="s">
        <v>109</v>
      </c>
      <c r="B70" t="s">
        <v>110</v>
      </c>
      <c r="C70" t="s">
        <v>89</v>
      </c>
      <c r="D70">
        <v>15</v>
      </c>
      <c r="E70" t="s">
        <v>8</v>
      </c>
      <c r="F70" t="s">
        <v>112</v>
      </c>
      <c r="G70" t="s">
        <v>132</v>
      </c>
    </row>
    <row r="71" spans="1:7" x14ac:dyDescent="0.25">
      <c r="A71" t="s">
        <v>109</v>
      </c>
      <c r="B71" t="s">
        <v>110</v>
      </c>
      <c r="C71" t="s">
        <v>90</v>
      </c>
      <c r="D71">
        <v>3</v>
      </c>
      <c r="E71" t="s">
        <v>8</v>
      </c>
      <c r="F71" t="s">
        <v>112</v>
      </c>
      <c r="G71" t="s">
        <v>132</v>
      </c>
    </row>
    <row r="72" spans="1:7" x14ac:dyDescent="0.25">
      <c r="A72" t="s">
        <v>109</v>
      </c>
      <c r="B72" t="s">
        <v>110</v>
      </c>
      <c r="C72" t="s">
        <v>93</v>
      </c>
      <c r="D72">
        <v>9</v>
      </c>
      <c r="E72" t="s">
        <v>8</v>
      </c>
      <c r="F72" t="s">
        <v>112</v>
      </c>
      <c r="G72" t="s">
        <v>132</v>
      </c>
    </row>
    <row r="73" spans="1:7" x14ac:dyDescent="0.25">
      <c r="A73" t="s">
        <v>109</v>
      </c>
      <c r="B73" t="s">
        <v>110</v>
      </c>
      <c r="C73" t="s">
        <v>94</v>
      </c>
      <c r="D73">
        <v>2</v>
      </c>
      <c r="E73" t="s">
        <v>8</v>
      </c>
      <c r="F73" t="s">
        <v>112</v>
      </c>
      <c r="G73" t="s">
        <v>132</v>
      </c>
    </row>
    <row r="74" spans="1:7" x14ac:dyDescent="0.25">
      <c r="A74" t="s">
        <v>109</v>
      </c>
      <c r="B74" t="s">
        <v>110</v>
      </c>
      <c r="C74" t="s">
        <v>96</v>
      </c>
      <c r="D74">
        <v>5</v>
      </c>
      <c r="E74" t="s">
        <v>8</v>
      </c>
      <c r="F74" t="s">
        <v>112</v>
      </c>
      <c r="G74" t="s">
        <v>132</v>
      </c>
    </row>
    <row r="75" spans="1:7" x14ac:dyDescent="0.25">
      <c r="A75" t="s">
        <v>109</v>
      </c>
      <c r="B75" t="s">
        <v>110</v>
      </c>
      <c r="C75" t="s">
        <v>98</v>
      </c>
      <c r="D75">
        <v>1</v>
      </c>
      <c r="E75" t="s">
        <v>8</v>
      </c>
      <c r="F75" t="s">
        <v>112</v>
      </c>
      <c r="G75" t="s">
        <v>132</v>
      </c>
    </row>
    <row r="76" spans="1:7" x14ac:dyDescent="0.25">
      <c r="A76" t="s">
        <v>109</v>
      </c>
      <c r="B76" t="s">
        <v>110</v>
      </c>
      <c r="C76" t="s">
        <v>99</v>
      </c>
      <c r="D76">
        <v>4.2</v>
      </c>
      <c r="E76" t="s">
        <v>8</v>
      </c>
      <c r="F76" t="s">
        <v>112</v>
      </c>
      <c r="G76" t="s">
        <v>132</v>
      </c>
    </row>
    <row r="77" spans="1:7" x14ac:dyDescent="0.25">
      <c r="A77" t="s">
        <v>109</v>
      </c>
      <c r="B77" t="s">
        <v>110</v>
      </c>
      <c r="C77" t="s">
        <v>100</v>
      </c>
      <c r="D77">
        <v>62</v>
      </c>
      <c r="E77" t="s">
        <v>8</v>
      </c>
      <c r="F77" t="s">
        <v>112</v>
      </c>
      <c r="G77" t="s">
        <v>132</v>
      </c>
    </row>
    <row r="78" spans="1:7" x14ac:dyDescent="0.25">
      <c r="A78" t="s">
        <v>109</v>
      </c>
      <c r="B78" t="s">
        <v>110</v>
      </c>
      <c r="C78" t="s">
        <v>102</v>
      </c>
      <c r="D78">
        <v>2</v>
      </c>
      <c r="E78" t="s">
        <v>8</v>
      </c>
      <c r="F78" t="s">
        <v>112</v>
      </c>
      <c r="G78" t="s">
        <v>132</v>
      </c>
    </row>
    <row r="79" spans="1:7" x14ac:dyDescent="0.25">
      <c r="A79" t="s">
        <v>115</v>
      </c>
      <c r="B79" t="s">
        <v>116</v>
      </c>
      <c r="C79" t="s">
        <v>12</v>
      </c>
      <c r="D79">
        <v>2.5</v>
      </c>
      <c r="E79" t="s">
        <v>8</v>
      </c>
      <c r="F79" t="s">
        <v>112</v>
      </c>
      <c r="G79" t="s">
        <v>132</v>
      </c>
    </row>
    <row r="80" spans="1:7" x14ac:dyDescent="0.25">
      <c r="A80" t="s">
        <v>115</v>
      </c>
      <c r="B80" t="s">
        <v>116</v>
      </c>
      <c r="C80" t="s">
        <v>14</v>
      </c>
      <c r="D80">
        <v>2.5</v>
      </c>
      <c r="E80" t="s">
        <v>8</v>
      </c>
      <c r="F80" t="s">
        <v>112</v>
      </c>
      <c r="G80" t="s">
        <v>132</v>
      </c>
    </row>
    <row r="81" spans="1:7" x14ac:dyDescent="0.25">
      <c r="A81" t="s">
        <v>115</v>
      </c>
      <c r="B81" t="s">
        <v>116</v>
      </c>
      <c r="C81" t="s">
        <v>18</v>
      </c>
      <c r="D81">
        <v>2.5</v>
      </c>
      <c r="E81" t="s">
        <v>8</v>
      </c>
      <c r="F81" t="s">
        <v>112</v>
      </c>
      <c r="G81" t="s">
        <v>132</v>
      </c>
    </row>
    <row r="82" spans="1:7" x14ac:dyDescent="0.25">
      <c r="A82" t="s">
        <v>115</v>
      </c>
      <c r="B82" t="s">
        <v>116</v>
      </c>
      <c r="C82" t="s">
        <v>20</v>
      </c>
      <c r="D82">
        <v>1.2</v>
      </c>
      <c r="E82" t="s">
        <v>8</v>
      </c>
      <c r="F82" t="s">
        <v>112</v>
      </c>
      <c r="G82" t="s">
        <v>132</v>
      </c>
    </row>
    <row r="83" spans="1:7" x14ac:dyDescent="0.25">
      <c r="A83" t="s">
        <v>115</v>
      </c>
      <c r="B83" t="s">
        <v>116</v>
      </c>
      <c r="C83" t="s">
        <v>22</v>
      </c>
      <c r="D83">
        <v>3.2</v>
      </c>
      <c r="E83" t="s">
        <v>8</v>
      </c>
      <c r="F83" t="s">
        <v>112</v>
      </c>
      <c r="G83" t="s">
        <v>132</v>
      </c>
    </row>
    <row r="84" spans="1:7" x14ac:dyDescent="0.25">
      <c r="A84" t="s">
        <v>115</v>
      </c>
      <c r="B84" t="s">
        <v>116</v>
      </c>
      <c r="C84" t="s">
        <v>23</v>
      </c>
      <c r="D84">
        <v>2.5</v>
      </c>
      <c r="E84" t="s">
        <v>8</v>
      </c>
      <c r="F84" t="s">
        <v>112</v>
      </c>
      <c r="G84" t="s">
        <v>132</v>
      </c>
    </row>
    <row r="85" spans="1:7" x14ac:dyDescent="0.25">
      <c r="A85" t="s">
        <v>115</v>
      </c>
      <c r="B85" t="s">
        <v>116</v>
      </c>
      <c r="C85" t="s">
        <v>24</v>
      </c>
      <c r="D85">
        <v>15</v>
      </c>
      <c r="E85" t="s">
        <v>8</v>
      </c>
      <c r="F85" t="s">
        <v>112</v>
      </c>
      <c r="G85" t="s">
        <v>132</v>
      </c>
    </row>
    <row r="86" spans="1:7" x14ac:dyDescent="0.25">
      <c r="A86" t="s">
        <v>115</v>
      </c>
      <c r="B86" t="s">
        <v>116</v>
      </c>
      <c r="C86" t="s">
        <v>27</v>
      </c>
      <c r="D86">
        <v>1.2</v>
      </c>
      <c r="E86" t="s">
        <v>8</v>
      </c>
      <c r="F86" t="s">
        <v>112</v>
      </c>
      <c r="G86" t="s">
        <v>132</v>
      </c>
    </row>
    <row r="87" spans="1:7" x14ac:dyDescent="0.25">
      <c r="A87" t="s">
        <v>115</v>
      </c>
      <c r="B87" t="s">
        <v>116</v>
      </c>
      <c r="C87" t="s">
        <v>28</v>
      </c>
      <c r="D87">
        <v>5</v>
      </c>
      <c r="E87" t="s">
        <v>8</v>
      </c>
      <c r="F87" t="s">
        <v>112</v>
      </c>
      <c r="G87" t="s">
        <v>132</v>
      </c>
    </row>
    <row r="88" spans="1:7" x14ac:dyDescent="0.25">
      <c r="A88" t="s">
        <v>115</v>
      </c>
      <c r="B88" t="s">
        <v>116</v>
      </c>
      <c r="C88" t="s">
        <v>33</v>
      </c>
      <c r="D88">
        <v>3.8</v>
      </c>
      <c r="E88" t="s">
        <v>8</v>
      </c>
      <c r="F88" t="s">
        <v>112</v>
      </c>
      <c r="G88" t="s">
        <v>132</v>
      </c>
    </row>
    <row r="89" spans="1:7" x14ac:dyDescent="0.25">
      <c r="A89" t="s">
        <v>115</v>
      </c>
      <c r="B89" t="s">
        <v>116</v>
      </c>
      <c r="C89" t="s">
        <v>35</v>
      </c>
      <c r="D89">
        <v>5</v>
      </c>
      <c r="E89" t="s">
        <v>8</v>
      </c>
      <c r="F89" t="s">
        <v>112</v>
      </c>
      <c r="G89" t="s">
        <v>132</v>
      </c>
    </row>
    <row r="90" spans="1:7" x14ac:dyDescent="0.25">
      <c r="A90" t="s">
        <v>115</v>
      </c>
      <c r="B90" t="s">
        <v>116</v>
      </c>
      <c r="C90" t="s">
        <v>37</v>
      </c>
      <c r="D90">
        <v>1</v>
      </c>
      <c r="E90" t="s">
        <v>8</v>
      </c>
      <c r="F90" t="s">
        <v>112</v>
      </c>
      <c r="G90" t="s">
        <v>132</v>
      </c>
    </row>
    <row r="91" spans="1:7" x14ac:dyDescent="0.25">
      <c r="A91" t="s">
        <v>115</v>
      </c>
      <c r="B91" t="s">
        <v>116</v>
      </c>
      <c r="C91" t="s">
        <v>38</v>
      </c>
      <c r="D91">
        <v>5</v>
      </c>
      <c r="E91" t="s">
        <v>8</v>
      </c>
      <c r="F91" t="s">
        <v>112</v>
      </c>
      <c r="G91" t="s">
        <v>132</v>
      </c>
    </row>
    <row r="92" spans="1:7" x14ac:dyDescent="0.25">
      <c r="A92" t="s">
        <v>115</v>
      </c>
      <c r="B92" t="s">
        <v>116</v>
      </c>
      <c r="C92" t="s">
        <v>39</v>
      </c>
      <c r="D92">
        <v>6.2</v>
      </c>
      <c r="E92" t="s">
        <v>8</v>
      </c>
      <c r="F92" t="s">
        <v>112</v>
      </c>
      <c r="G92" t="s">
        <v>132</v>
      </c>
    </row>
    <row r="93" spans="1:7" x14ac:dyDescent="0.25">
      <c r="A93" t="s">
        <v>115</v>
      </c>
      <c r="B93" t="s">
        <v>116</v>
      </c>
      <c r="C93" t="s">
        <v>42</v>
      </c>
      <c r="D93">
        <v>3</v>
      </c>
      <c r="E93" t="s">
        <v>8</v>
      </c>
      <c r="F93" t="s">
        <v>112</v>
      </c>
      <c r="G93" t="s">
        <v>132</v>
      </c>
    </row>
    <row r="94" spans="1:7" x14ac:dyDescent="0.25">
      <c r="A94" t="s">
        <v>115</v>
      </c>
      <c r="B94" t="s">
        <v>116</v>
      </c>
      <c r="C94" t="s">
        <v>43</v>
      </c>
      <c r="D94">
        <v>0.82</v>
      </c>
      <c r="E94" t="s">
        <v>8</v>
      </c>
      <c r="F94" t="s">
        <v>112</v>
      </c>
      <c r="G94" t="s">
        <v>132</v>
      </c>
    </row>
    <row r="95" spans="1:7" x14ac:dyDescent="0.25">
      <c r="A95" t="s">
        <v>115</v>
      </c>
      <c r="B95" t="s">
        <v>116</v>
      </c>
      <c r="C95" t="s">
        <v>45</v>
      </c>
      <c r="D95">
        <v>1.2</v>
      </c>
      <c r="E95" t="s">
        <v>8</v>
      </c>
      <c r="F95" t="s">
        <v>112</v>
      </c>
      <c r="G95" t="s">
        <v>132</v>
      </c>
    </row>
    <row r="96" spans="1:7" x14ac:dyDescent="0.25">
      <c r="A96" t="s">
        <v>115</v>
      </c>
      <c r="B96" t="s">
        <v>116</v>
      </c>
      <c r="C96" t="s">
        <v>46</v>
      </c>
      <c r="D96">
        <v>5</v>
      </c>
      <c r="E96" t="s">
        <v>8</v>
      </c>
      <c r="F96" t="s">
        <v>112</v>
      </c>
      <c r="G96" t="s">
        <v>132</v>
      </c>
    </row>
    <row r="97" spans="1:7" x14ac:dyDescent="0.25">
      <c r="A97" t="s">
        <v>115</v>
      </c>
      <c r="B97" t="s">
        <v>116</v>
      </c>
      <c r="C97" t="s">
        <v>48</v>
      </c>
      <c r="D97">
        <v>3.2</v>
      </c>
      <c r="E97" t="s">
        <v>8</v>
      </c>
      <c r="F97" t="s">
        <v>112</v>
      </c>
      <c r="G97" t="s">
        <v>132</v>
      </c>
    </row>
    <row r="98" spans="1:7" x14ac:dyDescent="0.25">
      <c r="A98" t="s">
        <v>115</v>
      </c>
      <c r="B98" t="s">
        <v>116</v>
      </c>
      <c r="C98" t="s">
        <v>51</v>
      </c>
      <c r="D98">
        <v>5</v>
      </c>
      <c r="E98" t="s">
        <v>8</v>
      </c>
      <c r="F98" t="s">
        <v>112</v>
      </c>
      <c r="G98" t="s">
        <v>132</v>
      </c>
    </row>
    <row r="99" spans="1:7" x14ac:dyDescent="0.25">
      <c r="A99" t="s">
        <v>115</v>
      </c>
      <c r="B99" t="s">
        <v>116</v>
      </c>
      <c r="C99" t="s">
        <v>52</v>
      </c>
      <c r="D99">
        <v>5</v>
      </c>
      <c r="E99" t="s">
        <v>8</v>
      </c>
      <c r="F99" t="s">
        <v>112</v>
      </c>
      <c r="G99" t="s">
        <v>132</v>
      </c>
    </row>
    <row r="100" spans="1:7" x14ac:dyDescent="0.25">
      <c r="A100" t="s">
        <v>115</v>
      </c>
      <c r="B100" t="s">
        <v>116</v>
      </c>
      <c r="C100" t="s">
        <v>53</v>
      </c>
      <c r="D100">
        <v>2.5</v>
      </c>
      <c r="E100" t="s">
        <v>8</v>
      </c>
      <c r="F100" t="s">
        <v>112</v>
      </c>
      <c r="G100" t="s">
        <v>132</v>
      </c>
    </row>
    <row r="101" spans="1:7" x14ac:dyDescent="0.25">
      <c r="A101" t="s">
        <v>115</v>
      </c>
      <c r="B101" t="s">
        <v>116</v>
      </c>
      <c r="C101" t="s">
        <v>54</v>
      </c>
      <c r="D101">
        <v>5</v>
      </c>
      <c r="E101" t="s">
        <v>8</v>
      </c>
      <c r="F101" t="s">
        <v>112</v>
      </c>
      <c r="G101" t="s">
        <v>132</v>
      </c>
    </row>
    <row r="102" spans="1:7" x14ac:dyDescent="0.25">
      <c r="A102" t="s">
        <v>115</v>
      </c>
      <c r="B102" t="s">
        <v>116</v>
      </c>
      <c r="C102" t="s">
        <v>55</v>
      </c>
      <c r="D102">
        <v>10</v>
      </c>
      <c r="E102" t="s">
        <v>8</v>
      </c>
      <c r="F102" t="s">
        <v>112</v>
      </c>
      <c r="G102" t="s">
        <v>132</v>
      </c>
    </row>
    <row r="103" spans="1:7" x14ac:dyDescent="0.25">
      <c r="A103" t="s">
        <v>115</v>
      </c>
      <c r="B103" t="s">
        <v>116</v>
      </c>
      <c r="C103" t="s">
        <v>56</v>
      </c>
      <c r="D103">
        <v>10</v>
      </c>
      <c r="E103" t="s">
        <v>8</v>
      </c>
      <c r="F103" t="s">
        <v>112</v>
      </c>
      <c r="G103" t="s">
        <v>132</v>
      </c>
    </row>
    <row r="104" spans="1:7" x14ac:dyDescent="0.25">
      <c r="A104" t="s">
        <v>115</v>
      </c>
      <c r="B104" t="s">
        <v>116</v>
      </c>
      <c r="C104" t="s">
        <v>58</v>
      </c>
      <c r="D104">
        <v>1</v>
      </c>
      <c r="E104" t="s">
        <v>8</v>
      </c>
      <c r="F104" t="s">
        <v>112</v>
      </c>
      <c r="G104" t="s">
        <v>132</v>
      </c>
    </row>
    <row r="105" spans="1:7" x14ac:dyDescent="0.25">
      <c r="A105" t="s">
        <v>115</v>
      </c>
      <c r="B105" t="s">
        <v>116</v>
      </c>
      <c r="C105" t="s">
        <v>59</v>
      </c>
      <c r="D105">
        <v>2.5</v>
      </c>
      <c r="E105" t="s">
        <v>8</v>
      </c>
      <c r="F105" t="s">
        <v>112</v>
      </c>
      <c r="G105" t="s">
        <v>132</v>
      </c>
    </row>
    <row r="106" spans="1:7" x14ac:dyDescent="0.25">
      <c r="A106" t="s">
        <v>115</v>
      </c>
      <c r="B106" t="s">
        <v>116</v>
      </c>
      <c r="C106" t="s">
        <v>61</v>
      </c>
      <c r="D106">
        <v>2.5</v>
      </c>
      <c r="E106" t="s">
        <v>8</v>
      </c>
      <c r="F106" t="s">
        <v>112</v>
      </c>
      <c r="G106" t="s">
        <v>132</v>
      </c>
    </row>
    <row r="107" spans="1:7" x14ac:dyDescent="0.25">
      <c r="A107" t="s">
        <v>115</v>
      </c>
      <c r="B107" t="s">
        <v>116</v>
      </c>
      <c r="C107" t="s">
        <v>62</v>
      </c>
      <c r="D107">
        <v>15</v>
      </c>
      <c r="E107" t="s">
        <v>8</v>
      </c>
      <c r="F107" t="s">
        <v>112</v>
      </c>
      <c r="G107" t="s">
        <v>132</v>
      </c>
    </row>
    <row r="108" spans="1:7" x14ac:dyDescent="0.25">
      <c r="A108" t="s">
        <v>115</v>
      </c>
      <c r="B108" t="s">
        <v>116</v>
      </c>
      <c r="C108" t="s">
        <v>63</v>
      </c>
      <c r="D108">
        <v>15</v>
      </c>
      <c r="E108" t="s">
        <v>8</v>
      </c>
      <c r="F108" t="s">
        <v>112</v>
      </c>
      <c r="G108" t="s">
        <v>132</v>
      </c>
    </row>
    <row r="109" spans="1:7" x14ac:dyDescent="0.25">
      <c r="A109" t="s">
        <v>115</v>
      </c>
      <c r="B109" t="s">
        <v>116</v>
      </c>
      <c r="C109" t="s">
        <v>65</v>
      </c>
      <c r="D109">
        <v>2</v>
      </c>
      <c r="E109" t="s">
        <v>8</v>
      </c>
      <c r="F109" t="s">
        <v>112</v>
      </c>
      <c r="G109" t="s">
        <v>132</v>
      </c>
    </row>
    <row r="110" spans="1:7" x14ac:dyDescent="0.25">
      <c r="A110" t="s">
        <v>115</v>
      </c>
      <c r="B110" t="s">
        <v>116</v>
      </c>
      <c r="C110" t="s">
        <v>66</v>
      </c>
      <c r="D110">
        <v>1.2</v>
      </c>
      <c r="E110" t="s">
        <v>8</v>
      </c>
      <c r="F110" t="s">
        <v>112</v>
      </c>
      <c r="G110" t="s">
        <v>132</v>
      </c>
    </row>
    <row r="111" spans="1:7" x14ac:dyDescent="0.25">
      <c r="A111" t="s">
        <v>115</v>
      </c>
      <c r="B111" t="s">
        <v>116</v>
      </c>
      <c r="C111" t="s">
        <v>67</v>
      </c>
      <c r="D111">
        <v>1.2</v>
      </c>
      <c r="E111" t="s">
        <v>8</v>
      </c>
      <c r="F111" t="s">
        <v>112</v>
      </c>
      <c r="G111" t="s">
        <v>132</v>
      </c>
    </row>
    <row r="112" spans="1:7" x14ac:dyDescent="0.25">
      <c r="A112" t="s">
        <v>115</v>
      </c>
      <c r="B112" t="s">
        <v>116</v>
      </c>
      <c r="C112" t="s">
        <v>69</v>
      </c>
      <c r="D112">
        <v>1.2</v>
      </c>
      <c r="E112" t="s">
        <v>8</v>
      </c>
      <c r="F112" t="s">
        <v>112</v>
      </c>
      <c r="G112" t="s">
        <v>132</v>
      </c>
    </row>
    <row r="113" spans="1:7" x14ac:dyDescent="0.25">
      <c r="A113" t="s">
        <v>115</v>
      </c>
      <c r="B113" t="s">
        <v>116</v>
      </c>
      <c r="C113" t="s">
        <v>70</v>
      </c>
      <c r="D113">
        <v>2.5</v>
      </c>
      <c r="E113" t="s">
        <v>8</v>
      </c>
      <c r="F113" t="s">
        <v>112</v>
      </c>
      <c r="G113" t="s">
        <v>132</v>
      </c>
    </row>
    <row r="114" spans="1:7" x14ac:dyDescent="0.25">
      <c r="A114" t="s">
        <v>115</v>
      </c>
      <c r="B114" t="s">
        <v>116</v>
      </c>
      <c r="C114" t="s">
        <v>71</v>
      </c>
      <c r="D114">
        <v>5</v>
      </c>
      <c r="E114" t="s">
        <v>8</v>
      </c>
      <c r="F114" t="s">
        <v>112</v>
      </c>
      <c r="G114" t="s">
        <v>132</v>
      </c>
    </row>
    <row r="115" spans="1:7" x14ac:dyDescent="0.25">
      <c r="A115" t="s">
        <v>115</v>
      </c>
      <c r="B115" t="s">
        <v>116</v>
      </c>
      <c r="C115" t="s">
        <v>75</v>
      </c>
      <c r="D115">
        <v>3.5</v>
      </c>
      <c r="E115" t="s">
        <v>8</v>
      </c>
      <c r="F115" t="s">
        <v>112</v>
      </c>
      <c r="G115" t="s">
        <v>132</v>
      </c>
    </row>
    <row r="116" spans="1:7" x14ac:dyDescent="0.25">
      <c r="A116" t="s">
        <v>115</v>
      </c>
      <c r="B116" t="s">
        <v>116</v>
      </c>
      <c r="C116" t="s">
        <v>76</v>
      </c>
      <c r="D116">
        <v>2</v>
      </c>
      <c r="E116" t="s">
        <v>8</v>
      </c>
      <c r="F116" t="s">
        <v>112</v>
      </c>
      <c r="G116" t="s">
        <v>132</v>
      </c>
    </row>
    <row r="117" spans="1:7" x14ac:dyDescent="0.25">
      <c r="A117" t="s">
        <v>115</v>
      </c>
      <c r="B117" t="s">
        <v>116</v>
      </c>
      <c r="C117" t="s">
        <v>79</v>
      </c>
      <c r="D117">
        <v>1.2</v>
      </c>
      <c r="E117" t="s">
        <v>8</v>
      </c>
      <c r="F117" t="s">
        <v>112</v>
      </c>
      <c r="G117" t="s">
        <v>132</v>
      </c>
    </row>
    <row r="118" spans="1:7" x14ac:dyDescent="0.25">
      <c r="A118" t="s">
        <v>115</v>
      </c>
      <c r="B118" t="s">
        <v>116</v>
      </c>
      <c r="C118" t="s">
        <v>81</v>
      </c>
      <c r="D118">
        <v>2</v>
      </c>
      <c r="E118" t="s">
        <v>8</v>
      </c>
      <c r="F118" t="s">
        <v>112</v>
      </c>
      <c r="G118" t="s">
        <v>132</v>
      </c>
    </row>
    <row r="119" spans="1:7" x14ac:dyDescent="0.25">
      <c r="A119" t="s">
        <v>115</v>
      </c>
      <c r="B119" t="s">
        <v>116</v>
      </c>
      <c r="C119" t="s">
        <v>82</v>
      </c>
      <c r="D119">
        <v>5</v>
      </c>
      <c r="E119" t="s">
        <v>8</v>
      </c>
      <c r="F119" t="s">
        <v>112</v>
      </c>
      <c r="G119" t="s">
        <v>132</v>
      </c>
    </row>
    <row r="120" spans="1:7" x14ac:dyDescent="0.25">
      <c r="A120" t="s">
        <v>115</v>
      </c>
      <c r="B120" t="s">
        <v>116</v>
      </c>
      <c r="C120" t="s">
        <v>83</v>
      </c>
      <c r="D120">
        <v>2.5</v>
      </c>
      <c r="E120" t="s">
        <v>8</v>
      </c>
      <c r="F120" t="s">
        <v>112</v>
      </c>
      <c r="G120" t="s">
        <v>132</v>
      </c>
    </row>
    <row r="121" spans="1:7" x14ac:dyDescent="0.25">
      <c r="A121" t="s">
        <v>115</v>
      </c>
      <c r="B121" t="s">
        <v>116</v>
      </c>
      <c r="C121" t="s">
        <v>84</v>
      </c>
      <c r="D121">
        <v>3</v>
      </c>
      <c r="E121" t="s">
        <v>8</v>
      </c>
      <c r="F121" t="s">
        <v>112</v>
      </c>
      <c r="G121" t="s">
        <v>132</v>
      </c>
    </row>
    <row r="122" spans="1:7" x14ac:dyDescent="0.25">
      <c r="A122" t="s">
        <v>115</v>
      </c>
      <c r="B122" t="s">
        <v>116</v>
      </c>
      <c r="C122" t="s">
        <v>85</v>
      </c>
      <c r="D122">
        <v>5</v>
      </c>
      <c r="E122" t="s">
        <v>8</v>
      </c>
      <c r="F122" t="s">
        <v>112</v>
      </c>
      <c r="G122" t="s">
        <v>132</v>
      </c>
    </row>
    <row r="123" spans="1:7" x14ac:dyDescent="0.25">
      <c r="A123" t="s">
        <v>115</v>
      </c>
      <c r="B123" t="s">
        <v>116</v>
      </c>
      <c r="C123" t="s">
        <v>87</v>
      </c>
      <c r="D123">
        <v>2.5</v>
      </c>
      <c r="E123" t="s">
        <v>8</v>
      </c>
      <c r="F123" t="s">
        <v>112</v>
      </c>
      <c r="G123" t="s">
        <v>132</v>
      </c>
    </row>
    <row r="124" spans="1:7" x14ac:dyDescent="0.25">
      <c r="A124" t="s">
        <v>115</v>
      </c>
      <c r="B124" t="s">
        <v>116</v>
      </c>
      <c r="C124" t="s">
        <v>90</v>
      </c>
      <c r="D124">
        <v>3</v>
      </c>
      <c r="E124" t="s">
        <v>8</v>
      </c>
      <c r="F124" t="s">
        <v>112</v>
      </c>
      <c r="G124" t="s">
        <v>132</v>
      </c>
    </row>
    <row r="125" spans="1:7" x14ac:dyDescent="0.25">
      <c r="A125" t="s">
        <v>115</v>
      </c>
      <c r="B125" t="s">
        <v>116</v>
      </c>
      <c r="C125" t="s">
        <v>93</v>
      </c>
      <c r="D125">
        <v>9</v>
      </c>
      <c r="E125" t="s">
        <v>8</v>
      </c>
      <c r="F125" t="s">
        <v>112</v>
      </c>
      <c r="G125" t="s">
        <v>132</v>
      </c>
    </row>
    <row r="126" spans="1:7" x14ac:dyDescent="0.25">
      <c r="A126" t="s">
        <v>115</v>
      </c>
      <c r="B126" t="s">
        <v>116</v>
      </c>
      <c r="C126" t="s">
        <v>94</v>
      </c>
      <c r="D126">
        <v>2</v>
      </c>
      <c r="E126" t="s">
        <v>8</v>
      </c>
      <c r="F126" t="s">
        <v>112</v>
      </c>
      <c r="G126" t="s">
        <v>132</v>
      </c>
    </row>
    <row r="127" spans="1:7" x14ac:dyDescent="0.25">
      <c r="A127" t="s">
        <v>115</v>
      </c>
      <c r="B127" t="s">
        <v>116</v>
      </c>
      <c r="C127" t="s">
        <v>96</v>
      </c>
      <c r="D127">
        <v>5</v>
      </c>
      <c r="E127" t="s">
        <v>8</v>
      </c>
      <c r="F127" t="s">
        <v>112</v>
      </c>
      <c r="G127" t="s">
        <v>132</v>
      </c>
    </row>
    <row r="128" spans="1:7" x14ac:dyDescent="0.25">
      <c r="A128" t="s">
        <v>115</v>
      </c>
      <c r="B128" t="s">
        <v>116</v>
      </c>
      <c r="C128" t="s">
        <v>98</v>
      </c>
      <c r="D128">
        <v>1</v>
      </c>
      <c r="E128" t="s">
        <v>8</v>
      </c>
      <c r="F128" t="s">
        <v>112</v>
      </c>
      <c r="G128" t="s">
        <v>132</v>
      </c>
    </row>
    <row r="129" spans="1:7" x14ac:dyDescent="0.25">
      <c r="A129" t="s">
        <v>115</v>
      </c>
      <c r="B129" t="s">
        <v>116</v>
      </c>
      <c r="C129" t="s">
        <v>99</v>
      </c>
      <c r="D129">
        <v>4.2</v>
      </c>
      <c r="E129" t="s">
        <v>8</v>
      </c>
      <c r="F129" t="s">
        <v>112</v>
      </c>
      <c r="G129" t="s">
        <v>132</v>
      </c>
    </row>
    <row r="130" spans="1:7" x14ac:dyDescent="0.25">
      <c r="A130" t="s">
        <v>117</v>
      </c>
      <c r="B130" t="s">
        <v>103</v>
      </c>
      <c r="C130" t="s">
        <v>12</v>
      </c>
      <c r="D130">
        <v>2.5</v>
      </c>
      <c r="E130" t="s">
        <v>8</v>
      </c>
      <c r="F130" t="s">
        <v>112</v>
      </c>
      <c r="G130" t="s">
        <v>132</v>
      </c>
    </row>
    <row r="131" spans="1:7" x14ac:dyDescent="0.25">
      <c r="A131" t="s">
        <v>117</v>
      </c>
      <c r="B131" t="s">
        <v>103</v>
      </c>
      <c r="C131" t="s">
        <v>14</v>
      </c>
      <c r="D131">
        <v>2.5</v>
      </c>
      <c r="E131" t="s">
        <v>8</v>
      </c>
      <c r="F131" t="s">
        <v>112</v>
      </c>
      <c r="G131" t="s">
        <v>132</v>
      </c>
    </row>
    <row r="132" spans="1:7" x14ac:dyDescent="0.25">
      <c r="A132" t="s">
        <v>117</v>
      </c>
      <c r="B132" t="s">
        <v>103</v>
      </c>
      <c r="C132" t="s">
        <v>18</v>
      </c>
      <c r="D132">
        <v>2.5</v>
      </c>
      <c r="E132" t="s">
        <v>8</v>
      </c>
      <c r="F132" t="s">
        <v>112</v>
      </c>
      <c r="G132" t="s">
        <v>132</v>
      </c>
    </row>
    <row r="133" spans="1:7" x14ac:dyDescent="0.25">
      <c r="A133" t="s">
        <v>117</v>
      </c>
      <c r="B133" t="s">
        <v>103</v>
      </c>
      <c r="C133" t="s">
        <v>20</v>
      </c>
      <c r="D133">
        <v>1.2</v>
      </c>
      <c r="E133" t="s">
        <v>8</v>
      </c>
      <c r="F133" t="s">
        <v>112</v>
      </c>
      <c r="G133" t="s">
        <v>132</v>
      </c>
    </row>
    <row r="134" spans="1:7" x14ac:dyDescent="0.25">
      <c r="A134" t="s">
        <v>117</v>
      </c>
      <c r="B134" t="s">
        <v>103</v>
      </c>
      <c r="C134" t="s">
        <v>21</v>
      </c>
      <c r="D134">
        <v>1.2</v>
      </c>
      <c r="E134" t="s">
        <v>8</v>
      </c>
      <c r="F134" t="s">
        <v>112</v>
      </c>
      <c r="G134" t="s">
        <v>132</v>
      </c>
    </row>
    <row r="135" spans="1:7" x14ac:dyDescent="0.25">
      <c r="A135" t="s">
        <v>117</v>
      </c>
      <c r="B135" t="s">
        <v>103</v>
      </c>
      <c r="C135" t="s">
        <v>22</v>
      </c>
      <c r="D135">
        <v>3.2</v>
      </c>
      <c r="E135" t="s">
        <v>8</v>
      </c>
      <c r="F135" t="s">
        <v>112</v>
      </c>
      <c r="G135" t="s">
        <v>132</v>
      </c>
    </row>
    <row r="136" spans="1:7" x14ac:dyDescent="0.25">
      <c r="A136" t="s">
        <v>117</v>
      </c>
      <c r="B136" t="s">
        <v>103</v>
      </c>
      <c r="C136" t="s">
        <v>23</v>
      </c>
      <c r="D136">
        <v>2.5</v>
      </c>
      <c r="E136" t="s">
        <v>8</v>
      </c>
      <c r="F136" t="s">
        <v>112</v>
      </c>
      <c r="G136" t="s">
        <v>132</v>
      </c>
    </row>
    <row r="137" spans="1:7" x14ac:dyDescent="0.25">
      <c r="A137" t="s">
        <v>117</v>
      </c>
      <c r="B137" t="s">
        <v>103</v>
      </c>
      <c r="C137" t="s">
        <v>24</v>
      </c>
      <c r="D137">
        <v>15</v>
      </c>
      <c r="E137" t="s">
        <v>8</v>
      </c>
      <c r="F137" t="s">
        <v>112</v>
      </c>
      <c r="G137" t="s">
        <v>132</v>
      </c>
    </row>
    <row r="138" spans="1:7" x14ac:dyDescent="0.25">
      <c r="A138" t="s">
        <v>117</v>
      </c>
      <c r="B138" t="s">
        <v>103</v>
      </c>
      <c r="C138" t="s">
        <v>27</v>
      </c>
      <c r="D138">
        <v>1.2</v>
      </c>
      <c r="E138" t="s">
        <v>8</v>
      </c>
      <c r="F138" t="s">
        <v>112</v>
      </c>
      <c r="G138" t="s">
        <v>132</v>
      </c>
    </row>
    <row r="139" spans="1:7" x14ac:dyDescent="0.25">
      <c r="A139" t="s">
        <v>117</v>
      </c>
      <c r="B139" t="s">
        <v>103</v>
      </c>
      <c r="C139" t="s">
        <v>28</v>
      </c>
      <c r="D139">
        <v>5</v>
      </c>
      <c r="E139" t="s">
        <v>8</v>
      </c>
      <c r="F139" t="s">
        <v>112</v>
      </c>
      <c r="G139" t="s">
        <v>132</v>
      </c>
    </row>
    <row r="140" spans="1:7" x14ac:dyDescent="0.25">
      <c r="A140" t="s">
        <v>117</v>
      </c>
      <c r="B140" t="s">
        <v>103</v>
      </c>
      <c r="C140" t="s">
        <v>33</v>
      </c>
      <c r="D140">
        <v>3.8</v>
      </c>
      <c r="E140" t="s">
        <v>8</v>
      </c>
      <c r="F140" t="s">
        <v>112</v>
      </c>
      <c r="G140" t="s">
        <v>132</v>
      </c>
    </row>
    <row r="141" spans="1:7" x14ac:dyDescent="0.25">
      <c r="A141" t="s">
        <v>117</v>
      </c>
      <c r="B141" t="s">
        <v>103</v>
      </c>
      <c r="C141" t="s">
        <v>34</v>
      </c>
      <c r="D141">
        <v>12</v>
      </c>
      <c r="E141" t="s">
        <v>8</v>
      </c>
      <c r="F141" t="s">
        <v>112</v>
      </c>
      <c r="G141" t="s">
        <v>132</v>
      </c>
    </row>
    <row r="142" spans="1:7" x14ac:dyDescent="0.25">
      <c r="A142" t="s">
        <v>117</v>
      </c>
      <c r="B142" t="s">
        <v>103</v>
      </c>
      <c r="C142" t="s">
        <v>35</v>
      </c>
      <c r="D142">
        <v>5</v>
      </c>
      <c r="E142" t="s">
        <v>8</v>
      </c>
      <c r="F142" t="s">
        <v>112</v>
      </c>
      <c r="G142" t="s">
        <v>132</v>
      </c>
    </row>
    <row r="143" spans="1:7" x14ac:dyDescent="0.25">
      <c r="A143" t="s">
        <v>117</v>
      </c>
      <c r="B143" t="s">
        <v>103</v>
      </c>
      <c r="C143" t="s">
        <v>37</v>
      </c>
      <c r="D143">
        <v>1</v>
      </c>
      <c r="E143" t="s">
        <v>8</v>
      </c>
      <c r="F143" t="s">
        <v>112</v>
      </c>
      <c r="G143" t="s">
        <v>132</v>
      </c>
    </row>
    <row r="144" spans="1:7" x14ac:dyDescent="0.25">
      <c r="A144" t="s">
        <v>117</v>
      </c>
      <c r="B144" t="s">
        <v>103</v>
      </c>
      <c r="C144" t="s">
        <v>38</v>
      </c>
      <c r="D144">
        <v>5</v>
      </c>
      <c r="E144" t="s">
        <v>8</v>
      </c>
      <c r="F144" t="s">
        <v>112</v>
      </c>
      <c r="G144" t="s">
        <v>132</v>
      </c>
    </row>
    <row r="145" spans="1:7" x14ac:dyDescent="0.25">
      <c r="A145" t="s">
        <v>117</v>
      </c>
      <c r="B145" t="s">
        <v>103</v>
      </c>
      <c r="C145" t="s">
        <v>39</v>
      </c>
      <c r="D145">
        <v>6.2</v>
      </c>
      <c r="E145" t="s">
        <v>8</v>
      </c>
      <c r="F145" t="s">
        <v>112</v>
      </c>
      <c r="G145" t="s">
        <v>132</v>
      </c>
    </row>
    <row r="146" spans="1:7" x14ac:dyDescent="0.25">
      <c r="A146" t="s">
        <v>117</v>
      </c>
      <c r="B146" t="s">
        <v>103</v>
      </c>
      <c r="C146" t="s">
        <v>40</v>
      </c>
      <c r="D146">
        <v>1.2</v>
      </c>
      <c r="E146" t="s">
        <v>8</v>
      </c>
      <c r="F146" t="s">
        <v>112</v>
      </c>
      <c r="G146" t="s">
        <v>132</v>
      </c>
    </row>
    <row r="147" spans="1:7" x14ac:dyDescent="0.25">
      <c r="A147" t="s">
        <v>117</v>
      </c>
      <c r="B147" t="s">
        <v>103</v>
      </c>
      <c r="C147" t="s">
        <v>41</v>
      </c>
      <c r="D147">
        <v>0.82</v>
      </c>
      <c r="E147" t="s">
        <v>8</v>
      </c>
      <c r="F147" t="s">
        <v>112</v>
      </c>
      <c r="G147" t="s">
        <v>132</v>
      </c>
    </row>
    <row r="148" spans="1:7" x14ac:dyDescent="0.25">
      <c r="A148" t="s">
        <v>117</v>
      </c>
      <c r="B148" t="s">
        <v>103</v>
      </c>
      <c r="C148" t="s">
        <v>42</v>
      </c>
      <c r="D148">
        <v>3</v>
      </c>
      <c r="E148" t="s">
        <v>8</v>
      </c>
      <c r="F148" t="s">
        <v>112</v>
      </c>
      <c r="G148" t="s">
        <v>132</v>
      </c>
    </row>
    <row r="149" spans="1:7" x14ac:dyDescent="0.25">
      <c r="A149" t="s">
        <v>117</v>
      </c>
      <c r="B149" t="s">
        <v>103</v>
      </c>
      <c r="C149" t="s">
        <v>43</v>
      </c>
      <c r="D149">
        <v>0.82</v>
      </c>
      <c r="E149" t="s">
        <v>8</v>
      </c>
      <c r="F149" t="s">
        <v>112</v>
      </c>
      <c r="G149" t="s">
        <v>132</v>
      </c>
    </row>
    <row r="150" spans="1:7" x14ac:dyDescent="0.25">
      <c r="A150" t="s">
        <v>117</v>
      </c>
      <c r="B150" t="s">
        <v>103</v>
      </c>
      <c r="C150" t="s">
        <v>45</v>
      </c>
      <c r="D150">
        <v>1.2</v>
      </c>
      <c r="E150" t="s">
        <v>8</v>
      </c>
      <c r="F150" t="s">
        <v>112</v>
      </c>
      <c r="G150" t="s">
        <v>132</v>
      </c>
    </row>
    <row r="151" spans="1:7" x14ac:dyDescent="0.25">
      <c r="A151" t="s">
        <v>117</v>
      </c>
      <c r="B151" t="s">
        <v>103</v>
      </c>
      <c r="C151" t="s">
        <v>46</v>
      </c>
      <c r="D151">
        <v>5</v>
      </c>
      <c r="E151" t="s">
        <v>8</v>
      </c>
      <c r="F151" t="s">
        <v>112</v>
      </c>
      <c r="G151" t="s">
        <v>132</v>
      </c>
    </row>
    <row r="152" spans="1:7" x14ac:dyDescent="0.25">
      <c r="A152" t="s">
        <v>117</v>
      </c>
      <c r="B152" t="s">
        <v>103</v>
      </c>
      <c r="C152" t="s">
        <v>47</v>
      </c>
      <c r="D152">
        <v>5</v>
      </c>
      <c r="E152" t="s">
        <v>8</v>
      </c>
      <c r="F152" t="s">
        <v>112</v>
      </c>
      <c r="G152" t="s">
        <v>132</v>
      </c>
    </row>
    <row r="153" spans="1:7" x14ac:dyDescent="0.25">
      <c r="A153" t="s">
        <v>117</v>
      </c>
      <c r="B153" t="s">
        <v>103</v>
      </c>
      <c r="C153" t="s">
        <v>48</v>
      </c>
      <c r="D153">
        <v>3.2</v>
      </c>
      <c r="E153" t="s">
        <v>8</v>
      </c>
      <c r="F153" t="s">
        <v>112</v>
      </c>
      <c r="G153" t="s">
        <v>132</v>
      </c>
    </row>
    <row r="154" spans="1:7" x14ac:dyDescent="0.25">
      <c r="A154" t="s">
        <v>117</v>
      </c>
      <c r="B154" t="s">
        <v>103</v>
      </c>
      <c r="C154" t="s">
        <v>51</v>
      </c>
      <c r="D154">
        <v>5</v>
      </c>
      <c r="E154" t="s">
        <v>8</v>
      </c>
      <c r="F154" t="s">
        <v>112</v>
      </c>
      <c r="G154" t="s">
        <v>132</v>
      </c>
    </row>
    <row r="155" spans="1:7" x14ac:dyDescent="0.25">
      <c r="A155" t="s">
        <v>117</v>
      </c>
      <c r="B155" t="s">
        <v>103</v>
      </c>
      <c r="C155" t="s">
        <v>52</v>
      </c>
      <c r="D155">
        <v>5</v>
      </c>
      <c r="E155" t="s">
        <v>8</v>
      </c>
      <c r="F155" t="s">
        <v>112</v>
      </c>
      <c r="G155" t="s">
        <v>132</v>
      </c>
    </row>
    <row r="156" spans="1:7" x14ac:dyDescent="0.25">
      <c r="A156" t="s">
        <v>117</v>
      </c>
      <c r="B156" t="s">
        <v>103</v>
      </c>
      <c r="C156" t="s">
        <v>53</v>
      </c>
      <c r="D156">
        <v>2.5</v>
      </c>
      <c r="E156" t="s">
        <v>8</v>
      </c>
      <c r="F156" t="s">
        <v>112</v>
      </c>
      <c r="G156" t="s">
        <v>132</v>
      </c>
    </row>
    <row r="157" spans="1:7" x14ac:dyDescent="0.25">
      <c r="A157" t="s">
        <v>117</v>
      </c>
      <c r="B157" t="s">
        <v>103</v>
      </c>
      <c r="C157" t="s">
        <v>54</v>
      </c>
      <c r="D157">
        <v>5</v>
      </c>
      <c r="E157" t="s">
        <v>8</v>
      </c>
      <c r="F157" t="s">
        <v>112</v>
      </c>
      <c r="G157" t="s">
        <v>132</v>
      </c>
    </row>
    <row r="158" spans="1:7" x14ac:dyDescent="0.25">
      <c r="A158" t="s">
        <v>117</v>
      </c>
      <c r="B158" t="s">
        <v>103</v>
      </c>
      <c r="C158" t="s">
        <v>55</v>
      </c>
      <c r="D158">
        <v>10</v>
      </c>
      <c r="E158" t="s">
        <v>8</v>
      </c>
      <c r="F158" t="s">
        <v>112</v>
      </c>
      <c r="G158" t="s">
        <v>132</v>
      </c>
    </row>
    <row r="159" spans="1:7" x14ac:dyDescent="0.25">
      <c r="A159" t="s">
        <v>117</v>
      </c>
      <c r="B159" t="s">
        <v>103</v>
      </c>
      <c r="C159" t="s">
        <v>56</v>
      </c>
      <c r="D159">
        <v>10</v>
      </c>
      <c r="E159" t="s">
        <v>8</v>
      </c>
      <c r="F159" t="s">
        <v>112</v>
      </c>
      <c r="G159" t="s">
        <v>132</v>
      </c>
    </row>
    <row r="160" spans="1:7" x14ac:dyDescent="0.25">
      <c r="A160" t="s">
        <v>117</v>
      </c>
      <c r="B160" t="s">
        <v>103</v>
      </c>
      <c r="C160" t="s">
        <v>58</v>
      </c>
      <c r="D160">
        <v>1</v>
      </c>
      <c r="E160" t="s">
        <v>8</v>
      </c>
      <c r="F160" t="s">
        <v>112</v>
      </c>
      <c r="G160" t="s">
        <v>132</v>
      </c>
    </row>
    <row r="161" spans="1:7" x14ac:dyDescent="0.25">
      <c r="A161" t="s">
        <v>117</v>
      </c>
      <c r="B161" t="s">
        <v>103</v>
      </c>
      <c r="C161" t="s">
        <v>59</v>
      </c>
      <c r="D161">
        <v>2.5</v>
      </c>
      <c r="E161" t="s">
        <v>8</v>
      </c>
      <c r="F161" t="s">
        <v>112</v>
      </c>
      <c r="G161" t="s">
        <v>132</v>
      </c>
    </row>
    <row r="162" spans="1:7" x14ac:dyDescent="0.25">
      <c r="A162" t="s">
        <v>117</v>
      </c>
      <c r="B162" t="s">
        <v>103</v>
      </c>
      <c r="C162" t="s">
        <v>61</v>
      </c>
      <c r="D162">
        <v>2.5</v>
      </c>
      <c r="E162" t="s">
        <v>8</v>
      </c>
      <c r="F162" t="s">
        <v>112</v>
      </c>
      <c r="G162" t="s">
        <v>132</v>
      </c>
    </row>
    <row r="163" spans="1:7" x14ac:dyDescent="0.25">
      <c r="A163" t="s">
        <v>117</v>
      </c>
      <c r="B163" t="s">
        <v>103</v>
      </c>
      <c r="C163" t="s">
        <v>62</v>
      </c>
      <c r="D163">
        <v>15</v>
      </c>
      <c r="E163" t="s">
        <v>8</v>
      </c>
      <c r="F163" t="s">
        <v>112</v>
      </c>
      <c r="G163" t="s">
        <v>132</v>
      </c>
    </row>
    <row r="164" spans="1:7" x14ac:dyDescent="0.25">
      <c r="A164" t="s">
        <v>117</v>
      </c>
      <c r="B164" t="s">
        <v>103</v>
      </c>
      <c r="C164" t="s">
        <v>63</v>
      </c>
      <c r="D164">
        <v>15</v>
      </c>
      <c r="E164" t="s">
        <v>8</v>
      </c>
      <c r="F164" t="s">
        <v>112</v>
      </c>
      <c r="G164" t="s">
        <v>132</v>
      </c>
    </row>
    <row r="165" spans="1:7" x14ac:dyDescent="0.25">
      <c r="A165" t="s">
        <v>117</v>
      </c>
      <c r="B165" t="s">
        <v>103</v>
      </c>
      <c r="C165" t="s">
        <v>65</v>
      </c>
      <c r="D165">
        <v>2</v>
      </c>
      <c r="E165" t="s">
        <v>8</v>
      </c>
      <c r="F165" t="s">
        <v>112</v>
      </c>
      <c r="G165" t="s">
        <v>132</v>
      </c>
    </row>
    <row r="166" spans="1:7" x14ac:dyDescent="0.25">
      <c r="A166" t="s">
        <v>117</v>
      </c>
      <c r="B166" t="s">
        <v>103</v>
      </c>
      <c r="C166" t="s">
        <v>66</v>
      </c>
      <c r="D166">
        <v>1.2</v>
      </c>
      <c r="E166" t="s">
        <v>8</v>
      </c>
      <c r="F166" t="s">
        <v>112</v>
      </c>
      <c r="G166" t="s">
        <v>132</v>
      </c>
    </row>
    <row r="167" spans="1:7" x14ac:dyDescent="0.25">
      <c r="A167" t="s">
        <v>117</v>
      </c>
      <c r="B167" t="s">
        <v>103</v>
      </c>
      <c r="C167" t="s">
        <v>67</v>
      </c>
      <c r="D167">
        <v>1.2</v>
      </c>
      <c r="E167" t="s">
        <v>8</v>
      </c>
      <c r="F167" t="s">
        <v>112</v>
      </c>
      <c r="G167" t="s">
        <v>132</v>
      </c>
    </row>
    <row r="168" spans="1:7" x14ac:dyDescent="0.25">
      <c r="A168" t="s">
        <v>117</v>
      </c>
      <c r="B168" t="s">
        <v>103</v>
      </c>
      <c r="C168" t="s">
        <v>69</v>
      </c>
      <c r="D168">
        <v>1.2</v>
      </c>
      <c r="E168" t="s">
        <v>8</v>
      </c>
      <c r="F168" t="s">
        <v>112</v>
      </c>
      <c r="G168" t="s">
        <v>132</v>
      </c>
    </row>
    <row r="169" spans="1:7" x14ac:dyDescent="0.25">
      <c r="A169" t="s">
        <v>117</v>
      </c>
      <c r="B169" t="s">
        <v>103</v>
      </c>
      <c r="C169" t="s">
        <v>70</v>
      </c>
      <c r="D169">
        <v>2.5</v>
      </c>
      <c r="E169" t="s">
        <v>8</v>
      </c>
      <c r="F169" t="s">
        <v>112</v>
      </c>
      <c r="G169" t="s">
        <v>132</v>
      </c>
    </row>
    <row r="170" spans="1:7" x14ac:dyDescent="0.25">
      <c r="A170" t="s">
        <v>117</v>
      </c>
      <c r="B170" t="s">
        <v>103</v>
      </c>
      <c r="C170" t="s">
        <v>71</v>
      </c>
      <c r="D170">
        <v>5</v>
      </c>
      <c r="E170" t="s">
        <v>8</v>
      </c>
      <c r="F170" t="s">
        <v>112</v>
      </c>
      <c r="G170" t="s">
        <v>132</v>
      </c>
    </row>
    <row r="171" spans="1:7" x14ac:dyDescent="0.25">
      <c r="A171" t="s">
        <v>117</v>
      </c>
      <c r="B171" t="s">
        <v>103</v>
      </c>
      <c r="C171" t="s">
        <v>75</v>
      </c>
      <c r="D171">
        <v>3.5</v>
      </c>
      <c r="E171" t="s">
        <v>8</v>
      </c>
      <c r="F171" t="s">
        <v>112</v>
      </c>
      <c r="G171" t="s">
        <v>132</v>
      </c>
    </row>
    <row r="172" spans="1:7" x14ac:dyDescent="0.25">
      <c r="A172" t="s">
        <v>117</v>
      </c>
      <c r="B172" t="s">
        <v>103</v>
      </c>
      <c r="C172" t="s">
        <v>76</v>
      </c>
      <c r="D172">
        <v>2</v>
      </c>
      <c r="E172" t="s">
        <v>8</v>
      </c>
      <c r="F172" t="s">
        <v>112</v>
      </c>
      <c r="G172" t="s">
        <v>132</v>
      </c>
    </row>
    <row r="173" spans="1:7" x14ac:dyDescent="0.25">
      <c r="A173" t="s">
        <v>117</v>
      </c>
      <c r="B173" t="s">
        <v>103</v>
      </c>
      <c r="C173" t="s">
        <v>79</v>
      </c>
      <c r="D173">
        <v>1.2</v>
      </c>
      <c r="E173" t="s">
        <v>8</v>
      </c>
      <c r="F173" t="s">
        <v>112</v>
      </c>
      <c r="G173" t="s">
        <v>132</v>
      </c>
    </row>
    <row r="174" spans="1:7" x14ac:dyDescent="0.25">
      <c r="A174" t="s">
        <v>117</v>
      </c>
      <c r="B174" t="s">
        <v>103</v>
      </c>
      <c r="C174" t="s">
        <v>80</v>
      </c>
      <c r="D174">
        <v>2.5</v>
      </c>
      <c r="E174" t="s">
        <v>8</v>
      </c>
      <c r="F174" t="s">
        <v>112</v>
      </c>
      <c r="G174" t="s">
        <v>132</v>
      </c>
    </row>
    <row r="175" spans="1:7" x14ac:dyDescent="0.25">
      <c r="A175" t="s">
        <v>117</v>
      </c>
      <c r="B175" t="s">
        <v>103</v>
      </c>
      <c r="C175" t="s">
        <v>81</v>
      </c>
      <c r="D175">
        <v>2</v>
      </c>
      <c r="E175" t="s">
        <v>8</v>
      </c>
      <c r="F175" t="s">
        <v>112</v>
      </c>
      <c r="G175" t="s">
        <v>132</v>
      </c>
    </row>
    <row r="176" spans="1:7" x14ac:dyDescent="0.25">
      <c r="A176" t="s">
        <v>117</v>
      </c>
      <c r="B176" t="s">
        <v>103</v>
      </c>
      <c r="C176" t="s">
        <v>82</v>
      </c>
      <c r="D176">
        <v>5</v>
      </c>
      <c r="E176" t="s">
        <v>8</v>
      </c>
      <c r="F176" t="s">
        <v>112</v>
      </c>
      <c r="G176" t="s">
        <v>132</v>
      </c>
    </row>
    <row r="177" spans="1:7" x14ac:dyDescent="0.25">
      <c r="A177" t="s">
        <v>117</v>
      </c>
      <c r="B177" t="s">
        <v>103</v>
      </c>
      <c r="C177" t="s">
        <v>83</v>
      </c>
      <c r="D177">
        <v>2.5</v>
      </c>
      <c r="E177" t="s">
        <v>8</v>
      </c>
      <c r="F177" t="s">
        <v>112</v>
      </c>
      <c r="G177" t="s">
        <v>132</v>
      </c>
    </row>
    <row r="178" spans="1:7" x14ac:dyDescent="0.25">
      <c r="A178" t="s">
        <v>117</v>
      </c>
      <c r="B178" t="s">
        <v>103</v>
      </c>
      <c r="C178" t="s">
        <v>84</v>
      </c>
      <c r="D178">
        <v>3</v>
      </c>
      <c r="E178" t="s">
        <v>8</v>
      </c>
      <c r="F178" t="s">
        <v>112</v>
      </c>
      <c r="G178" t="s">
        <v>132</v>
      </c>
    </row>
    <row r="179" spans="1:7" x14ac:dyDescent="0.25">
      <c r="A179" t="s">
        <v>117</v>
      </c>
      <c r="B179" t="s">
        <v>103</v>
      </c>
      <c r="C179" t="s">
        <v>85</v>
      </c>
      <c r="D179">
        <v>5</v>
      </c>
      <c r="E179" t="s">
        <v>8</v>
      </c>
      <c r="F179" t="s">
        <v>112</v>
      </c>
      <c r="G179" t="s">
        <v>132</v>
      </c>
    </row>
    <row r="180" spans="1:7" x14ac:dyDescent="0.25">
      <c r="A180" t="s">
        <v>117</v>
      </c>
      <c r="B180" t="s">
        <v>103</v>
      </c>
      <c r="C180" t="s">
        <v>87</v>
      </c>
      <c r="D180">
        <v>2.5</v>
      </c>
      <c r="E180" t="s">
        <v>8</v>
      </c>
      <c r="F180" t="s">
        <v>112</v>
      </c>
      <c r="G180" t="s">
        <v>132</v>
      </c>
    </row>
    <row r="181" spans="1:7" x14ac:dyDescent="0.25">
      <c r="A181" t="s">
        <v>117</v>
      </c>
      <c r="B181" t="s">
        <v>103</v>
      </c>
      <c r="C181" t="s">
        <v>89</v>
      </c>
      <c r="D181">
        <v>15</v>
      </c>
      <c r="E181" t="s">
        <v>8</v>
      </c>
      <c r="F181" t="s">
        <v>112</v>
      </c>
      <c r="G181" t="s">
        <v>132</v>
      </c>
    </row>
    <row r="182" spans="1:7" x14ac:dyDescent="0.25">
      <c r="A182" t="s">
        <v>117</v>
      </c>
      <c r="B182" t="s">
        <v>103</v>
      </c>
      <c r="C182" t="s">
        <v>90</v>
      </c>
      <c r="D182">
        <v>3</v>
      </c>
      <c r="E182" t="s">
        <v>8</v>
      </c>
      <c r="F182" t="s">
        <v>112</v>
      </c>
      <c r="G182" t="s">
        <v>132</v>
      </c>
    </row>
    <row r="183" spans="1:7" x14ac:dyDescent="0.25">
      <c r="A183" t="s">
        <v>117</v>
      </c>
      <c r="B183" t="s">
        <v>103</v>
      </c>
      <c r="C183" t="s">
        <v>93</v>
      </c>
      <c r="D183">
        <v>9</v>
      </c>
      <c r="E183" t="s">
        <v>8</v>
      </c>
      <c r="F183" t="s">
        <v>112</v>
      </c>
      <c r="G183" t="s">
        <v>132</v>
      </c>
    </row>
    <row r="184" spans="1:7" x14ac:dyDescent="0.25">
      <c r="A184" t="s">
        <v>117</v>
      </c>
      <c r="B184" t="s">
        <v>103</v>
      </c>
      <c r="C184" t="s">
        <v>94</v>
      </c>
      <c r="D184">
        <v>2</v>
      </c>
      <c r="E184" t="s">
        <v>8</v>
      </c>
      <c r="F184" t="s">
        <v>112</v>
      </c>
      <c r="G184" t="s">
        <v>132</v>
      </c>
    </row>
    <row r="185" spans="1:7" x14ac:dyDescent="0.25">
      <c r="A185" t="s">
        <v>117</v>
      </c>
      <c r="B185" t="s">
        <v>103</v>
      </c>
      <c r="C185" t="s">
        <v>96</v>
      </c>
      <c r="D185">
        <v>5</v>
      </c>
      <c r="E185" t="s">
        <v>8</v>
      </c>
      <c r="F185" t="s">
        <v>112</v>
      </c>
      <c r="G185" t="s">
        <v>132</v>
      </c>
    </row>
    <row r="186" spans="1:7" x14ac:dyDescent="0.25">
      <c r="A186" t="s">
        <v>117</v>
      </c>
      <c r="B186" t="s">
        <v>103</v>
      </c>
      <c r="C186" t="s">
        <v>98</v>
      </c>
      <c r="D186">
        <v>1</v>
      </c>
      <c r="E186" t="s">
        <v>8</v>
      </c>
      <c r="F186" t="s">
        <v>112</v>
      </c>
      <c r="G186" t="s">
        <v>132</v>
      </c>
    </row>
    <row r="187" spans="1:7" x14ac:dyDescent="0.25">
      <c r="A187" t="s">
        <v>117</v>
      </c>
      <c r="B187" t="s">
        <v>103</v>
      </c>
      <c r="C187" t="s">
        <v>99</v>
      </c>
      <c r="D187">
        <v>4.2</v>
      </c>
      <c r="E187" t="s">
        <v>8</v>
      </c>
      <c r="F187" t="s">
        <v>112</v>
      </c>
      <c r="G187" t="s">
        <v>132</v>
      </c>
    </row>
    <row r="188" spans="1:7" x14ac:dyDescent="0.25">
      <c r="A188" t="s">
        <v>117</v>
      </c>
      <c r="B188" t="s">
        <v>103</v>
      </c>
      <c r="C188" t="s">
        <v>100</v>
      </c>
      <c r="D188">
        <v>62</v>
      </c>
      <c r="E188" t="s">
        <v>8</v>
      </c>
      <c r="F188" t="s">
        <v>112</v>
      </c>
      <c r="G188" t="s">
        <v>132</v>
      </c>
    </row>
    <row r="189" spans="1:7" x14ac:dyDescent="0.25">
      <c r="A189" t="s">
        <v>117</v>
      </c>
      <c r="B189" t="s">
        <v>103</v>
      </c>
      <c r="C189" t="s">
        <v>102</v>
      </c>
      <c r="D189">
        <v>2</v>
      </c>
      <c r="E189" t="s">
        <v>8</v>
      </c>
      <c r="F189" t="s">
        <v>112</v>
      </c>
      <c r="G189" t="s">
        <v>132</v>
      </c>
    </row>
    <row r="190" spans="1:7" x14ac:dyDescent="0.25">
      <c r="A190" t="s">
        <v>118</v>
      </c>
      <c r="B190" t="s">
        <v>119</v>
      </c>
      <c r="C190" t="s">
        <v>12</v>
      </c>
      <c r="D190">
        <v>2.5</v>
      </c>
      <c r="E190" t="s">
        <v>8</v>
      </c>
      <c r="F190" t="s">
        <v>112</v>
      </c>
      <c r="G190" t="s">
        <v>132</v>
      </c>
    </row>
    <row r="191" spans="1:7" x14ac:dyDescent="0.25">
      <c r="A191" t="s">
        <v>118</v>
      </c>
      <c r="B191" t="s">
        <v>119</v>
      </c>
      <c r="C191" t="s">
        <v>14</v>
      </c>
      <c r="D191">
        <v>2.5</v>
      </c>
      <c r="E191" t="s">
        <v>8</v>
      </c>
      <c r="F191" t="s">
        <v>112</v>
      </c>
      <c r="G191" t="s">
        <v>132</v>
      </c>
    </row>
    <row r="192" spans="1:7" x14ac:dyDescent="0.25">
      <c r="A192" t="s">
        <v>118</v>
      </c>
      <c r="B192" t="s">
        <v>119</v>
      </c>
      <c r="C192" t="s">
        <v>18</v>
      </c>
      <c r="D192">
        <v>2.5</v>
      </c>
      <c r="E192" t="s">
        <v>8</v>
      </c>
      <c r="F192" t="s">
        <v>112</v>
      </c>
      <c r="G192" t="s">
        <v>132</v>
      </c>
    </row>
    <row r="193" spans="1:7" x14ac:dyDescent="0.25">
      <c r="A193" t="s">
        <v>118</v>
      </c>
      <c r="B193" t="s">
        <v>119</v>
      </c>
      <c r="C193" t="s">
        <v>20</v>
      </c>
      <c r="D193">
        <v>1.2</v>
      </c>
      <c r="E193" t="s">
        <v>8</v>
      </c>
      <c r="F193" t="s">
        <v>112</v>
      </c>
      <c r="G193" t="s">
        <v>132</v>
      </c>
    </row>
    <row r="194" spans="1:7" x14ac:dyDescent="0.25">
      <c r="A194" t="s">
        <v>118</v>
      </c>
      <c r="B194" t="s">
        <v>119</v>
      </c>
      <c r="C194" t="s">
        <v>22</v>
      </c>
      <c r="D194">
        <v>3.2</v>
      </c>
      <c r="E194" t="s">
        <v>8</v>
      </c>
      <c r="F194" t="s">
        <v>112</v>
      </c>
      <c r="G194" t="s">
        <v>132</v>
      </c>
    </row>
    <row r="195" spans="1:7" x14ac:dyDescent="0.25">
      <c r="A195" t="s">
        <v>118</v>
      </c>
      <c r="B195" t="s">
        <v>119</v>
      </c>
      <c r="C195" t="s">
        <v>23</v>
      </c>
      <c r="D195">
        <v>2.5</v>
      </c>
      <c r="E195" t="s">
        <v>8</v>
      </c>
      <c r="F195" t="s">
        <v>112</v>
      </c>
      <c r="G195" t="s">
        <v>132</v>
      </c>
    </row>
    <row r="196" spans="1:7" x14ac:dyDescent="0.25">
      <c r="A196" t="s">
        <v>118</v>
      </c>
      <c r="B196" t="s">
        <v>119</v>
      </c>
      <c r="C196" t="s">
        <v>24</v>
      </c>
      <c r="D196">
        <v>15</v>
      </c>
      <c r="E196" t="s">
        <v>8</v>
      </c>
      <c r="F196" t="s">
        <v>112</v>
      </c>
      <c r="G196" t="s">
        <v>132</v>
      </c>
    </row>
    <row r="197" spans="1:7" x14ac:dyDescent="0.25">
      <c r="A197" t="s">
        <v>118</v>
      </c>
      <c r="B197" t="s">
        <v>119</v>
      </c>
      <c r="C197" t="s">
        <v>27</v>
      </c>
      <c r="D197">
        <v>1.2</v>
      </c>
      <c r="E197" t="s">
        <v>8</v>
      </c>
      <c r="F197" t="s">
        <v>112</v>
      </c>
      <c r="G197" t="s">
        <v>132</v>
      </c>
    </row>
    <row r="198" spans="1:7" x14ac:dyDescent="0.25">
      <c r="A198" t="s">
        <v>118</v>
      </c>
      <c r="B198" t="s">
        <v>119</v>
      </c>
      <c r="C198" t="s">
        <v>28</v>
      </c>
      <c r="D198">
        <v>5</v>
      </c>
      <c r="E198" t="s">
        <v>8</v>
      </c>
      <c r="F198" t="s">
        <v>112</v>
      </c>
      <c r="G198" t="s">
        <v>132</v>
      </c>
    </row>
    <row r="199" spans="1:7" x14ac:dyDescent="0.25">
      <c r="A199" t="s">
        <v>118</v>
      </c>
      <c r="B199" t="s">
        <v>119</v>
      </c>
      <c r="C199" t="s">
        <v>33</v>
      </c>
      <c r="D199">
        <v>3.8</v>
      </c>
      <c r="E199" t="s">
        <v>8</v>
      </c>
      <c r="F199" t="s">
        <v>112</v>
      </c>
      <c r="G199" t="s">
        <v>132</v>
      </c>
    </row>
    <row r="200" spans="1:7" x14ac:dyDescent="0.25">
      <c r="A200" t="s">
        <v>118</v>
      </c>
      <c r="B200" t="s">
        <v>119</v>
      </c>
      <c r="C200" t="s">
        <v>35</v>
      </c>
      <c r="D200">
        <v>5</v>
      </c>
      <c r="E200" t="s">
        <v>8</v>
      </c>
      <c r="F200" t="s">
        <v>112</v>
      </c>
      <c r="G200" t="s">
        <v>132</v>
      </c>
    </row>
    <row r="201" spans="1:7" x14ac:dyDescent="0.25">
      <c r="A201" t="s">
        <v>118</v>
      </c>
      <c r="B201" t="s">
        <v>119</v>
      </c>
      <c r="C201" t="s">
        <v>37</v>
      </c>
      <c r="D201">
        <v>1</v>
      </c>
      <c r="E201" t="s">
        <v>8</v>
      </c>
      <c r="F201" t="s">
        <v>112</v>
      </c>
      <c r="G201" t="s">
        <v>132</v>
      </c>
    </row>
    <row r="202" spans="1:7" x14ac:dyDescent="0.25">
      <c r="A202" t="s">
        <v>118</v>
      </c>
      <c r="B202" t="s">
        <v>119</v>
      </c>
      <c r="C202" t="s">
        <v>38</v>
      </c>
      <c r="D202">
        <v>5</v>
      </c>
      <c r="E202" t="s">
        <v>8</v>
      </c>
      <c r="F202" t="s">
        <v>112</v>
      </c>
      <c r="G202" t="s">
        <v>132</v>
      </c>
    </row>
    <row r="203" spans="1:7" x14ac:dyDescent="0.25">
      <c r="A203" t="s">
        <v>118</v>
      </c>
      <c r="B203" t="s">
        <v>119</v>
      </c>
      <c r="C203" t="s">
        <v>39</v>
      </c>
      <c r="D203">
        <v>6.2</v>
      </c>
      <c r="E203" t="s">
        <v>8</v>
      </c>
      <c r="F203" t="s">
        <v>112</v>
      </c>
      <c r="G203" t="s">
        <v>132</v>
      </c>
    </row>
    <row r="204" spans="1:7" x14ac:dyDescent="0.25">
      <c r="A204" t="s">
        <v>118</v>
      </c>
      <c r="B204" t="s">
        <v>119</v>
      </c>
      <c r="C204" t="s">
        <v>42</v>
      </c>
      <c r="D204">
        <v>3</v>
      </c>
      <c r="E204" t="s">
        <v>8</v>
      </c>
      <c r="F204" t="s">
        <v>112</v>
      </c>
      <c r="G204" t="s">
        <v>132</v>
      </c>
    </row>
    <row r="205" spans="1:7" x14ac:dyDescent="0.25">
      <c r="A205" t="s">
        <v>118</v>
      </c>
      <c r="B205" t="s">
        <v>119</v>
      </c>
      <c r="C205" t="s">
        <v>43</v>
      </c>
      <c r="D205">
        <v>0.82</v>
      </c>
      <c r="E205" t="s">
        <v>8</v>
      </c>
      <c r="F205" t="s">
        <v>112</v>
      </c>
      <c r="G205" t="s">
        <v>132</v>
      </c>
    </row>
    <row r="206" spans="1:7" x14ac:dyDescent="0.25">
      <c r="A206" t="s">
        <v>118</v>
      </c>
      <c r="B206" t="s">
        <v>119</v>
      </c>
      <c r="C206" t="s">
        <v>45</v>
      </c>
      <c r="D206">
        <v>1.2</v>
      </c>
      <c r="E206" t="s">
        <v>8</v>
      </c>
      <c r="F206" t="s">
        <v>112</v>
      </c>
      <c r="G206" t="s">
        <v>132</v>
      </c>
    </row>
    <row r="207" spans="1:7" x14ac:dyDescent="0.25">
      <c r="A207" t="s">
        <v>118</v>
      </c>
      <c r="B207" t="s">
        <v>119</v>
      </c>
      <c r="C207" t="s">
        <v>46</v>
      </c>
      <c r="D207">
        <v>5</v>
      </c>
      <c r="E207" t="s">
        <v>8</v>
      </c>
      <c r="F207" t="s">
        <v>112</v>
      </c>
      <c r="G207" t="s">
        <v>132</v>
      </c>
    </row>
    <row r="208" spans="1:7" x14ac:dyDescent="0.25">
      <c r="A208" t="s">
        <v>118</v>
      </c>
      <c r="B208" t="s">
        <v>119</v>
      </c>
      <c r="C208" t="s">
        <v>48</v>
      </c>
      <c r="D208">
        <v>3.2</v>
      </c>
      <c r="E208" t="s">
        <v>8</v>
      </c>
      <c r="F208" t="s">
        <v>112</v>
      </c>
      <c r="G208" t="s">
        <v>132</v>
      </c>
    </row>
    <row r="209" spans="1:7" x14ac:dyDescent="0.25">
      <c r="A209" t="s">
        <v>118</v>
      </c>
      <c r="B209" t="s">
        <v>119</v>
      </c>
      <c r="C209" t="s">
        <v>51</v>
      </c>
      <c r="D209">
        <v>5</v>
      </c>
      <c r="E209" t="s">
        <v>8</v>
      </c>
      <c r="F209" t="s">
        <v>112</v>
      </c>
      <c r="G209" t="s">
        <v>132</v>
      </c>
    </row>
    <row r="210" spans="1:7" x14ac:dyDescent="0.25">
      <c r="A210" t="s">
        <v>118</v>
      </c>
      <c r="B210" t="s">
        <v>119</v>
      </c>
      <c r="C210" t="s">
        <v>52</v>
      </c>
      <c r="D210">
        <v>5</v>
      </c>
      <c r="E210" t="s">
        <v>8</v>
      </c>
      <c r="F210" t="s">
        <v>112</v>
      </c>
      <c r="G210" t="s">
        <v>132</v>
      </c>
    </row>
    <row r="211" spans="1:7" x14ac:dyDescent="0.25">
      <c r="A211" t="s">
        <v>118</v>
      </c>
      <c r="B211" t="s">
        <v>119</v>
      </c>
      <c r="C211" t="s">
        <v>53</v>
      </c>
      <c r="D211">
        <v>2.5</v>
      </c>
      <c r="E211" t="s">
        <v>8</v>
      </c>
      <c r="F211" t="s">
        <v>112</v>
      </c>
      <c r="G211" t="s">
        <v>132</v>
      </c>
    </row>
    <row r="212" spans="1:7" x14ac:dyDescent="0.25">
      <c r="A212" t="s">
        <v>118</v>
      </c>
      <c r="B212" t="s">
        <v>119</v>
      </c>
      <c r="C212" t="s">
        <v>54</v>
      </c>
      <c r="D212">
        <v>5</v>
      </c>
      <c r="E212" t="s">
        <v>8</v>
      </c>
      <c r="F212" t="s">
        <v>112</v>
      </c>
      <c r="G212" t="s">
        <v>132</v>
      </c>
    </row>
    <row r="213" spans="1:7" x14ac:dyDescent="0.25">
      <c r="A213" t="s">
        <v>118</v>
      </c>
      <c r="B213" t="s">
        <v>119</v>
      </c>
      <c r="C213" t="s">
        <v>55</v>
      </c>
      <c r="D213">
        <v>10</v>
      </c>
      <c r="E213" t="s">
        <v>8</v>
      </c>
      <c r="F213" t="s">
        <v>112</v>
      </c>
      <c r="G213" t="s">
        <v>132</v>
      </c>
    </row>
    <row r="214" spans="1:7" x14ac:dyDescent="0.25">
      <c r="A214" t="s">
        <v>118</v>
      </c>
      <c r="B214" t="s">
        <v>119</v>
      </c>
      <c r="C214" t="s">
        <v>56</v>
      </c>
      <c r="D214">
        <v>10</v>
      </c>
      <c r="E214" t="s">
        <v>8</v>
      </c>
      <c r="F214" t="s">
        <v>112</v>
      </c>
      <c r="G214" t="s">
        <v>132</v>
      </c>
    </row>
    <row r="215" spans="1:7" x14ac:dyDescent="0.25">
      <c r="A215" t="s">
        <v>118</v>
      </c>
      <c r="B215" t="s">
        <v>119</v>
      </c>
      <c r="C215" t="s">
        <v>58</v>
      </c>
      <c r="D215">
        <v>1</v>
      </c>
      <c r="E215" t="s">
        <v>8</v>
      </c>
      <c r="F215" t="s">
        <v>112</v>
      </c>
      <c r="G215" t="s">
        <v>132</v>
      </c>
    </row>
    <row r="216" spans="1:7" x14ac:dyDescent="0.25">
      <c r="A216" t="s">
        <v>118</v>
      </c>
      <c r="B216" t="s">
        <v>119</v>
      </c>
      <c r="C216" t="s">
        <v>59</v>
      </c>
      <c r="D216">
        <v>2.5</v>
      </c>
      <c r="E216" t="s">
        <v>8</v>
      </c>
      <c r="F216" t="s">
        <v>112</v>
      </c>
      <c r="G216" t="s">
        <v>132</v>
      </c>
    </row>
    <row r="217" spans="1:7" x14ac:dyDescent="0.25">
      <c r="A217" t="s">
        <v>118</v>
      </c>
      <c r="B217" t="s">
        <v>119</v>
      </c>
      <c r="C217" t="s">
        <v>61</v>
      </c>
      <c r="D217">
        <v>2.5</v>
      </c>
      <c r="E217" t="s">
        <v>8</v>
      </c>
      <c r="F217" t="s">
        <v>112</v>
      </c>
      <c r="G217" t="s">
        <v>132</v>
      </c>
    </row>
    <row r="218" spans="1:7" x14ac:dyDescent="0.25">
      <c r="A218" t="s">
        <v>118</v>
      </c>
      <c r="B218" t="s">
        <v>119</v>
      </c>
      <c r="C218" t="s">
        <v>62</v>
      </c>
      <c r="D218">
        <v>15</v>
      </c>
      <c r="E218" t="s">
        <v>8</v>
      </c>
      <c r="F218" t="s">
        <v>112</v>
      </c>
      <c r="G218" t="s">
        <v>132</v>
      </c>
    </row>
    <row r="219" spans="1:7" x14ac:dyDescent="0.25">
      <c r="A219" t="s">
        <v>118</v>
      </c>
      <c r="B219" t="s">
        <v>119</v>
      </c>
      <c r="C219" t="s">
        <v>63</v>
      </c>
      <c r="D219">
        <v>15</v>
      </c>
      <c r="E219" t="s">
        <v>8</v>
      </c>
      <c r="F219" t="s">
        <v>112</v>
      </c>
      <c r="G219" t="s">
        <v>132</v>
      </c>
    </row>
    <row r="220" spans="1:7" x14ac:dyDescent="0.25">
      <c r="A220" t="s">
        <v>118</v>
      </c>
      <c r="B220" t="s">
        <v>119</v>
      </c>
      <c r="C220" t="s">
        <v>65</v>
      </c>
      <c r="D220">
        <v>2</v>
      </c>
      <c r="E220" t="s">
        <v>8</v>
      </c>
      <c r="F220" t="s">
        <v>112</v>
      </c>
      <c r="G220" t="s">
        <v>132</v>
      </c>
    </row>
    <row r="221" spans="1:7" x14ac:dyDescent="0.25">
      <c r="A221" t="s">
        <v>118</v>
      </c>
      <c r="B221" t="s">
        <v>119</v>
      </c>
      <c r="C221" t="s">
        <v>66</v>
      </c>
      <c r="D221">
        <v>1.2</v>
      </c>
      <c r="E221" t="s">
        <v>8</v>
      </c>
      <c r="F221" t="s">
        <v>112</v>
      </c>
      <c r="G221" t="s">
        <v>132</v>
      </c>
    </row>
    <row r="222" spans="1:7" x14ac:dyDescent="0.25">
      <c r="A222" t="s">
        <v>118</v>
      </c>
      <c r="B222" t="s">
        <v>119</v>
      </c>
      <c r="C222" t="s">
        <v>69</v>
      </c>
      <c r="D222">
        <v>1.2</v>
      </c>
      <c r="E222" t="s">
        <v>8</v>
      </c>
      <c r="F222" t="s">
        <v>112</v>
      </c>
      <c r="G222" t="s">
        <v>132</v>
      </c>
    </row>
    <row r="223" spans="1:7" x14ac:dyDescent="0.25">
      <c r="A223" t="s">
        <v>118</v>
      </c>
      <c r="B223" t="s">
        <v>119</v>
      </c>
      <c r="C223" t="s">
        <v>70</v>
      </c>
      <c r="D223">
        <v>2.5</v>
      </c>
      <c r="E223" t="s">
        <v>8</v>
      </c>
      <c r="F223" t="s">
        <v>112</v>
      </c>
      <c r="G223" t="s">
        <v>132</v>
      </c>
    </row>
    <row r="224" spans="1:7" x14ac:dyDescent="0.25">
      <c r="A224" t="s">
        <v>118</v>
      </c>
      <c r="B224" t="s">
        <v>119</v>
      </c>
      <c r="C224" t="s">
        <v>71</v>
      </c>
      <c r="D224">
        <v>5</v>
      </c>
      <c r="E224" t="s">
        <v>8</v>
      </c>
      <c r="F224" t="s">
        <v>112</v>
      </c>
      <c r="G224" t="s">
        <v>132</v>
      </c>
    </row>
    <row r="225" spans="1:7" x14ac:dyDescent="0.25">
      <c r="A225" t="s">
        <v>118</v>
      </c>
      <c r="B225" t="s">
        <v>119</v>
      </c>
      <c r="C225" t="s">
        <v>75</v>
      </c>
      <c r="D225">
        <v>3.5</v>
      </c>
      <c r="E225" t="s">
        <v>8</v>
      </c>
      <c r="F225" t="s">
        <v>112</v>
      </c>
      <c r="G225" t="s">
        <v>132</v>
      </c>
    </row>
    <row r="226" spans="1:7" x14ac:dyDescent="0.25">
      <c r="A226" t="s">
        <v>118</v>
      </c>
      <c r="B226" t="s">
        <v>119</v>
      </c>
      <c r="C226" t="s">
        <v>76</v>
      </c>
      <c r="D226">
        <v>2</v>
      </c>
      <c r="E226" t="s">
        <v>8</v>
      </c>
      <c r="F226" t="s">
        <v>112</v>
      </c>
      <c r="G226" t="s">
        <v>132</v>
      </c>
    </row>
    <row r="227" spans="1:7" x14ac:dyDescent="0.25">
      <c r="A227" t="s">
        <v>118</v>
      </c>
      <c r="B227" t="s">
        <v>119</v>
      </c>
      <c r="C227" t="s">
        <v>79</v>
      </c>
      <c r="D227">
        <v>1.2</v>
      </c>
      <c r="E227" t="s">
        <v>8</v>
      </c>
      <c r="F227" t="s">
        <v>112</v>
      </c>
      <c r="G227" t="s">
        <v>132</v>
      </c>
    </row>
    <row r="228" spans="1:7" x14ac:dyDescent="0.25">
      <c r="A228" t="s">
        <v>118</v>
      </c>
      <c r="B228" t="s">
        <v>119</v>
      </c>
      <c r="C228" t="s">
        <v>80</v>
      </c>
      <c r="D228">
        <v>2.5</v>
      </c>
      <c r="E228" t="s">
        <v>8</v>
      </c>
      <c r="F228" t="s">
        <v>112</v>
      </c>
      <c r="G228" t="s">
        <v>132</v>
      </c>
    </row>
    <row r="229" spans="1:7" x14ac:dyDescent="0.25">
      <c r="A229" t="s">
        <v>118</v>
      </c>
      <c r="B229" t="s">
        <v>119</v>
      </c>
      <c r="C229" t="s">
        <v>81</v>
      </c>
      <c r="D229">
        <v>2</v>
      </c>
      <c r="E229" t="s">
        <v>8</v>
      </c>
      <c r="F229" t="s">
        <v>112</v>
      </c>
      <c r="G229" t="s">
        <v>132</v>
      </c>
    </row>
    <row r="230" spans="1:7" x14ac:dyDescent="0.25">
      <c r="A230" t="s">
        <v>118</v>
      </c>
      <c r="B230" t="s">
        <v>119</v>
      </c>
      <c r="C230" t="s">
        <v>82</v>
      </c>
      <c r="D230">
        <v>5</v>
      </c>
      <c r="E230" t="s">
        <v>8</v>
      </c>
      <c r="F230" t="s">
        <v>112</v>
      </c>
      <c r="G230" t="s">
        <v>132</v>
      </c>
    </row>
    <row r="231" spans="1:7" x14ac:dyDescent="0.25">
      <c r="A231" t="s">
        <v>118</v>
      </c>
      <c r="B231" t="s">
        <v>119</v>
      </c>
      <c r="C231" t="s">
        <v>83</v>
      </c>
      <c r="D231">
        <v>2.5</v>
      </c>
      <c r="E231" t="s">
        <v>8</v>
      </c>
      <c r="F231" t="s">
        <v>112</v>
      </c>
      <c r="G231" t="s">
        <v>132</v>
      </c>
    </row>
    <row r="232" spans="1:7" x14ac:dyDescent="0.25">
      <c r="A232" t="s">
        <v>118</v>
      </c>
      <c r="B232" t="s">
        <v>119</v>
      </c>
      <c r="C232" t="s">
        <v>84</v>
      </c>
      <c r="D232">
        <v>3</v>
      </c>
      <c r="E232" t="s">
        <v>8</v>
      </c>
      <c r="F232" t="s">
        <v>112</v>
      </c>
      <c r="G232" t="s">
        <v>132</v>
      </c>
    </row>
    <row r="233" spans="1:7" x14ac:dyDescent="0.25">
      <c r="A233" t="s">
        <v>118</v>
      </c>
      <c r="B233" t="s">
        <v>119</v>
      </c>
      <c r="C233" t="s">
        <v>85</v>
      </c>
      <c r="D233">
        <v>5</v>
      </c>
      <c r="E233" t="s">
        <v>8</v>
      </c>
      <c r="F233" t="s">
        <v>112</v>
      </c>
      <c r="G233" t="s">
        <v>132</v>
      </c>
    </row>
    <row r="234" spans="1:7" x14ac:dyDescent="0.25">
      <c r="A234" t="s">
        <v>118</v>
      </c>
      <c r="B234" t="s">
        <v>119</v>
      </c>
      <c r="C234" t="s">
        <v>87</v>
      </c>
      <c r="D234">
        <v>2.5</v>
      </c>
      <c r="E234" t="s">
        <v>8</v>
      </c>
      <c r="F234" t="s">
        <v>112</v>
      </c>
      <c r="G234" t="s">
        <v>132</v>
      </c>
    </row>
    <row r="235" spans="1:7" x14ac:dyDescent="0.25">
      <c r="A235" t="s">
        <v>118</v>
      </c>
      <c r="B235" t="s">
        <v>119</v>
      </c>
      <c r="C235" t="s">
        <v>90</v>
      </c>
      <c r="D235">
        <v>3</v>
      </c>
      <c r="E235" t="s">
        <v>8</v>
      </c>
      <c r="F235" t="s">
        <v>112</v>
      </c>
      <c r="G235" t="s">
        <v>132</v>
      </c>
    </row>
    <row r="236" spans="1:7" x14ac:dyDescent="0.25">
      <c r="A236" t="s">
        <v>118</v>
      </c>
      <c r="B236" t="s">
        <v>119</v>
      </c>
      <c r="C236" t="s">
        <v>93</v>
      </c>
      <c r="D236">
        <v>9</v>
      </c>
      <c r="E236" t="s">
        <v>8</v>
      </c>
      <c r="F236" t="s">
        <v>112</v>
      </c>
      <c r="G236" t="s">
        <v>132</v>
      </c>
    </row>
    <row r="237" spans="1:7" x14ac:dyDescent="0.25">
      <c r="A237" t="s">
        <v>118</v>
      </c>
      <c r="B237" t="s">
        <v>119</v>
      </c>
      <c r="C237" t="s">
        <v>94</v>
      </c>
      <c r="D237">
        <v>2</v>
      </c>
      <c r="E237" t="s">
        <v>8</v>
      </c>
      <c r="F237" t="s">
        <v>112</v>
      </c>
      <c r="G237" t="s">
        <v>132</v>
      </c>
    </row>
    <row r="238" spans="1:7" x14ac:dyDescent="0.25">
      <c r="A238" t="s">
        <v>118</v>
      </c>
      <c r="B238" t="s">
        <v>119</v>
      </c>
      <c r="C238" t="s">
        <v>96</v>
      </c>
      <c r="D238">
        <v>5</v>
      </c>
      <c r="E238" t="s">
        <v>8</v>
      </c>
      <c r="F238" t="s">
        <v>112</v>
      </c>
      <c r="G238" t="s">
        <v>132</v>
      </c>
    </row>
    <row r="239" spans="1:7" x14ac:dyDescent="0.25">
      <c r="A239" t="s">
        <v>118</v>
      </c>
      <c r="B239" t="s">
        <v>119</v>
      </c>
      <c r="C239" t="s">
        <v>98</v>
      </c>
      <c r="D239">
        <v>1</v>
      </c>
      <c r="E239" t="s">
        <v>8</v>
      </c>
      <c r="F239" t="s">
        <v>112</v>
      </c>
      <c r="G239" t="s">
        <v>132</v>
      </c>
    </row>
    <row r="240" spans="1:7" x14ac:dyDescent="0.25">
      <c r="A240" t="s">
        <v>118</v>
      </c>
      <c r="B240" t="s">
        <v>119</v>
      </c>
      <c r="C240" t="s">
        <v>99</v>
      </c>
      <c r="D240">
        <v>4.2</v>
      </c>
      <c r="E240" t="s">
        <v>8</v>
      </c>
      <c r="F240" t="s">
        <v>112</v>
      </c>
      <c r="G240" t="s">
        <v>132</v>
      </c>
    </row>
    <row r="241" spans="1:7" x14ac:dyDescent="0.25">
      <c r="A241" t="s">
        <v>120</v>
      </c>
      <c r="B241" t="s">
        <v>121</v>
      </c>
      <c r="C241" t="s">
        <v>12</v>
      </c>
      <c r="D241">
        <v>2.5</v>
      </c>
      <c r="E241" t="s">
        <v>8</v>
      </c>
      <c r="F241" t="s">
        <v>112</v>
      </c>
      <c r="G241" t="s">
        <v>132</v>
      </c>
    </row>
    <row r="242" spans="1:7" x14ac:dyDescent="0.25">
      <c r="A242" t="s">
        <v>120</v>
      </c>
      <c r="B242" t="s">
        <v>121</v>
      </c>
      <c r="C242" t="s">
        <v>14</v>
      </c>
      <c r="D242">
        <v>2.5</v>
      </c>
      <c r="E242" t="s">
        <v>8</v>
      </c>
      <c r="F242" t="s">
        <v>112</v>
      </c>
      <c r="G242" t="s">
        <v>132</v>
      </c>
    </row>
    <row r="243" spans="1:7" x14ac:dyDescent="0.25">
      <c r="A243" t="s">
        <v>120</v>
      </c>
      <c r="B243" t="s">
        <v>121</v>
      </c>
      <c r="C243" t="s">
        <v>18</v>
      </c>
      <c r="D243">
        <v>2.5</v>
      </c>
      <c r="E243" t="s">
        <v>8</v>
      </c>
      <c r="F243" t="s">
        <v>112</v>
      </c>
      <c r="G243" t="s">
        <v>132</v>
      </c>
    </row>
    <row r="244" spans="1:7" x14ac:dyDescent="0.25">
      <c r="A244" t="s">
        <v>120</v>
      </c>
      <c r="B244" t="s">
        <v>121</v>
      </c>
      <c r="C244" t="s">
        <v>20</v>
      </c>
      <c r="D244">
        <v>1.2</v>
      </c>
      <c r="E244" t="s">
        <v>8</v>
      </c>
      <c r="F244" t="s">
        <v>112</v>
      </c>
      <c r="G244" t="s">
        <v>132</v>
      </c>
    </row>
    <row r="245" spans="1:7" x14ac:dyDescent="0.25">
      <c r="A245" t="s">
        <v>120</v>
      </c>
      <c r="B245" t="s">
        <v>121</v>
      </c>
      <c r="C245" t="s">
        <v>21</v>
      </c>
      <c r="D245">
        <v>1.2</v>
      </c>
      <c r="E245" t="s">
        <v>8</v>
      </c>
      <c r="F245" t="s">
        <v>112</v>
      </c>
      <c r="G245" t="s">
        <v>132</v>
      </c>
    </row>
    <row r="246" spans="1:7" x14ac:dyDescent="0.25">
      <c r="A246" t="s">
        <v>120</v>
      </c>
      <c r="B246" t="s">
        <v>121</v>
      </c>
      <c r="C246" t="s">
        <v>22</v>
      </c>
      <c r="D246">
        <v>3.2</v>
      </c>
      <c r="E246" t="s">
        <v>8</v>
      </c>
      <c r="F246" t="s">
        <v>112</v>
      </c>
      <c r="G246" t="s">
        <v>132</v>
      </c>
    </row>
    <row r="247" spans="1:7" x14ac:dyDescent="0.25">
      <c r="A247" t="s">
        <v>120</v>
      </c>
      <c r="B247" t="s">
        <v>121</v>
      </c>
      <c r="C247" t="s">
        <v>23</v>
      </c>
      <c r="D247">
        <v>2.5</v>
      </c>
      <c r="E247" t="s">
        <v>8</v>
      </c>
      <c r="F247" t="s">
        <v>112</v>
      </c>
      <c r="G247" t="s">
        <v>132</v>
      </c>
    </row>
    <row r="248" spans="1:7" x14ac:dyDescent="0.25">
      <c r="A248" t="s">
        <v>120</v>
      </c>
      <c r="B248" t="s">
        <v>121</v>
      </c>
      <c r="C248" t="s">
        <v>24</v>
      </c>
      <c r="D248">
        <v>15</v>
      </c>
      <c r="E248" t="s">
        <v>8</v>
      </c>
      <c r="F248" t="s">
        <v>112</v>
      </c>
      <c r="G248" t="s">
        <v>132</v>
      </c>
    </row>
    <row r="249" spans="1:7" x14ac:dyDescent="0.25">
      <c r="A249" t="s">
        <v>120</v>
      </c>
      <c r="B249" t="s">
        <v>121</v>
      </c>
      <c r="C249" t="s">
        <v>27</v>
      </c>
      <c r="D249">
        <v>1.2</v>
      </c>
      <c r="E249" t="s">
        <v>8</v>
      </c>
      <c r="F249" t="s">
        <v>112</v>
      </c>
      <c r="G249" t="s">
        <v>132</v>
      </c>
    </row>
    <row r="250" spans="1:7" x14ac:dyDescent="0.25">
      <c r="A250" t="s">
        <v>120</v>
      </c>
      <c r="B250" t="s">
        <v>121</v>
      </c>
      <c r="C250" t="s">
        <v>28</v>
      </c>
      <c r="D250">
        <v>5</v>
      </c>
      <c r="E250" t="s">
        <v>8</v>
      </c>
      <c r="F250" t="s">
        <v>112</v>
      </c>
      <c r="G250" t="s">
        <v>132</v>
      </c>
    </row>
    <row r="251" spans="1:7" x14ac:dyDescent="0.25">
      <c r="A251" t="s">
        <v>120</v>
      </c>
      <c r="B251" t="s">
        <v>121</v>
      </c>
      <c r="C251" t="s">
        <v>33</v>
      </c>
      <c r="D251">
        <v>3.8</v>
      </c>
      <c r="E251" t="s">
        <v>8</v>
      </c>
      <c r="F251" t="s">
        <v>112</v>
      </c>
      <c r="G251" t="s">
        <v>132</v>
      </c>
    </row>
    <row r="252" spans="1:7" x14ac:dyDescent="0.25">
      <c r="A252" t="s">
        <v>120</v>
      </c>
      <c r="B252" t="s">
        <v>121</v>
      </c>
      <c r="C252" t="s">
        <v>34</v>
      </c>
      <c r="D252">
        <v>12</v>
      </c>
      <c r="E252" t="s">
        <v>8</v>
      </c>
      <c r="F252" t="s">
        <v>112</v>
      </c>
      <c r="G252" t="s">
        <v>132</v>
      </c>
    </row>
    <row r="253" spans="1:7" x14ac:dyDescent="0.25">
      <c r="A253" t="s">
        <v>120</v>
      </c>
      <c r="B253" t="s">
        <v>121</v>
      </c>
      <c r="C253" t="s">
        <v>35</v>
      </c>
      <c r="D253">
        <v>5</v>
      </c>
      <c r="E253" t="s">
        <v>8</v>
      </c>
      <c r="F253" t="s">
        <v>112</v>
      </c>
      <c r="G253" t="s">
        <v>132</v>
      </c>
    </row>
    <row r="254" spans="1:7" x14ac:dyDescent="0.25">
      <c r="A254" t="s">
        <v>120</v>
      </c>
      <c r="B254" t="s">
        <v>121</v>
      </c>
      <c r="C254" t="s">
        <v>36</v>
      </c>
      <c r="D254">
        <v>2.5</v>
      </c>
      <c r="E254" t="s">
        <v>8</v>
      </c>
      <c r="F254" t="s">
        <v>112</v>
      </c>
      <c r="G254" t="s">
        <v>132</v>
      </c>
    </row>
    <row r="255" spans="1:7" x14ac:dyDescent="0.25">
      <c r="A255" t="s">
        <v>120</v>
      </c>
      <c r="B255" t="s">
        <v>121</v>
      </c>
      <c r="C255" t="s">
        <v>37</v>
      </c>
      <c r="D255">
        <v>1</v>
      </c>
      <c r="E255" t="s">
        <v>8</v>
      </c>
      <c r="F255" t="s">
        <v>112</v>
      </c>
      <c r="G255" t="s">
        <v>132</v>
      </c>
    </row>
    <row r="256" spans="1:7" x14ac:dyDescent="0.25">
      <c r="A256" t="s">
        <v>120</v>
      </c>
      <c r="B256" t="s">
        <v>121</v>
      </c>
      <c r="C256" t="s">
        <v>38</v>
      </c>
      <c r="D256">
        <v>5</v>
      </c>
      <c r="E256" t="s">
        <v>8</v>
      </c>
      <c r="F256" t="s">
        <v>112</v>
      </c>
      <c r="G256" t="s">
        <v>132</v>
      </c>
    </row>
    <row r="257" spans="1:7" x14ac:dyDescent="0.25">
      <c r="A257" t="s">
        <v>120</v>
      </c>
      <c r="B257" t="s">
        <v>121</v>
      </c>
      <c r="C257" t="s">
        <v>39</v>
      </c>
      <c r="D257">
        <v>6.2</v>
      </c>
      <c r="E257" t="s">
        <v>8</v>
      </c>
      <c r="F257" t="s">
        <v>112</v>
      </c>
      <c r="G257" t="s">
        <v>132</v>
      </c>
    </row>
    <row r="258" spans="1:7" x14ac:dyDescent="0.25">
      <c r="A258" t="s">
        <v>120</v>
      </c>
      <c r="B258" t="s">
        <v>121</v>
      </c>
      <c r="C258" t="s">
        <v>40</v>
      </c>
      <c r="D258">
        <v>1.2</v>
      </c>
      <c r="E258" t="s">
        <v>8</v>
      </c>
      <c r="F258" t="s">
        <v>112</v>
      </c>
      <c r="G258" t="s">
        <v>132</v>
      </c>
    </row>
    <row r="259" spans="1:7" x14ac:dyDescent="0.25">
      <c r="A259" t="s">
        <v>120</v>
      </c>
      <c r="B259" t="s">
        <v>121</v>
      </c>
      <c r="C259" t="s">
        <v>41</v>
      </c>
      <c r="D259">
        <v>0.82</v>
      </c>
      <c r="E259" t="s">
        <v>8</v>
      </c>
      <c r="F259" t="s">
        <v>112</v>
      </c>
      <c r="G259" t="s">
        <v>132</v>
      </c>
    </row>
    <row r="260" spans="1:7" x14ac:dyDescent="0.25">
      <c r="A260" t="s">
        <v>120</v>
      </c>
      <c r="B260" t="s">
        <v>121</v>
      </c>
      <c r="C260" t="s">
        <v>42</v>
      </c>
      <c r="D260">
        <v>3</v>
      </c>
      <c r="E260" t="s">
        <v>8</v>
      </c>
      <c r="F260" t="s">
        <v>112</v>
      </c>
      <c r="G260" t="s">
        <v>132</v>
      </c>
    </row>
    <row r="261" spans="1:7" x14ac:dyDescent="0.25">
      <c r="A261" t="s">
        <v>120</v>
      </c>
      <c r="B261" t="s">
        <v>121</v>
      </c>
      <c r="C261" t="s">
        <v>43</v>
      </c>
      <c r="D261">
        <v>0.82</v>
      </c>
      <c r="E261" t="s">
        <v>8</v>
      </c>
      <c r="F261" t="s">
        <v>112</v>
      </c>
      <c r="G261" t="s">
        <v>132</v>
      </c>
    </row>
    <row r="262" spans="1:7" x14ac:dyDescent="0.25">
      <c r="A262" t="s">
        <v>120</v>
      </c>
      <c r="B262" t="s">
        <v>121</v>
      </c>
      <c r="C262" t="s">
        <v>45</v>
      </c>
      <c r="D262">
        <v>1.2</v>
      </c>
      <c r="E262" t="s">
        <v>8</v>
      </c>
      <c r="F262" t="s">
        <v>112</v>
      </c>
      <c r="G262" t="s">
        <v>132</v>
      </c>
    </row>
    <row r="263" spans="1:7" x14ac:dyDescent="0.25">
      <c r="A263" t="s">
        <v>120</v>
      </c>
      <c r="B263" t="s">
        <v>121</v>
      </c>
      <c r="C263" t="s">
        <v>46</v>
      </c>
      <c r="D263">
        <v>5</v>
      </c>
      <c r="E263" t="s">
        <v>8</v>
      </c>
      <c r="F263" t="s">
        <v>112</v>
      </c>
      <c r="G263" t="s">
        <v>132</v>
      </c>
    </row>
    <row r="264" spans="1:7" x14ac:dyDescent="0.25">
      <c r="A264" t="s">
        <v>120</v>
      </c>
      <c r="B264" t="s">
        <v>121</v>
      </c>
      <c r="C264" t="s">
        <v>47</v>
      </c>
      <c r="D264">
        <v>5</v>
      </c>
      <c r="E264" t="s">
        <v>8</v>
      </c>
      <c r="F264" t="s">
        <v>112</v>
      </c>
      <c r="G264" t="s">
        <v>132</v>
      </c>
    </row>
    <row r="265" spans="1:7" x14ac:dyDescent="0.25">
      <c r="A265" t="s">
        <v>120</v>
      </c>
      <c r="B265" t="s">
        <v>121</v>
      </c>
      <c r="C265" t="s">
        <v>48</v>
      </c>
      <c r="D265">
        <v>3.2</v>
      </c>
      <c r="E265" t="s">
        <v>8</v>
      </c>
      <c r="F265" t="s">
        <v>112</v>
      </c>
      <c r="G265" t="s">
        <v>132</v>
      </c>
    </row>
    <row r="266" spans="1:7" x14ac:dyDescent="0.25">
      <c r="A266" t="s">
        <v>120</v>
      </c>
      <c r="B266" t="s">
        <v>121</v>
      </c>
      <c r="C266" t="s">
        <v>51</v>
      </c>
      <c r="D266">
        <v>5</v>
      </c>
      <c r="E266" t="s">
        <v>8</v>
      </c>
      <c r="F266" t="s">
        <v>112</v>
      </c>
      <c r="G266" t="s">
        <v>132</v>
      </c>
    </row>
    <row r="267" spans="1:7" x14ac:dyDescent="0.25">
      <c r="A267" t="s">
        <v>120</v>
      </c>
      <c r="B267" t="s">
        <v>121</v>
      </c>
      <c r="C267" t="s">
        <v>52</v>
      </c>
      <c r="D267">
        <v>5</v>
      </c>
      <c r="E267" t="s">
        <v>8</v>
      </c>
      <c r="F267" t="s">
        <v>112</v>
      </c>
      <c r="G267" t="s">
        <v>132</v>
      </c>
    </row>
    <row r="268" spans="1:7" x14ac:dyDescent="0.25">
      <c r="A268" t="s">
        <v>120</v>
      </c>
      <c r="B268" t="s">
        <v>121</v>
      </c>
      <c r="C268" t="s">
        <v>53</v>
      </c>
      <c r="D268">
        <v>2.5</v>
      </c>
      <c r="E268" t="s">
        <v>8</v>
      </c>
      <c r="F268" t="s">
        <v>112</v>
      </c>
      <c r="G268" t="s">
        <v>132</v>
      </c>
    </row>
    <row r="269" spans="1:7" x14ac:dyDescent="0.25">
      <c r="A269" t="s">
        <v>120</v>
      </c>
      <c r="B269" t="s">
        <v>121</v>
      </c>
      <c r="C269" t="s">
        <v>54</v>
      </c>
      <c r="D269">
        <v>5</v>
      </c>
      <c r="E269" t="s">
        <v>8</v>
      </c>
      <c r="F269" t="s">
        <v>112</v>
      </c>
      <c r="G269" t="s">
        <v>132</v>
      </c>
    </row>
    <row r="270" spans="1:7" x14ac:dyDescent="0.25">
      <c r="A270" t="s">
        <v>120</v>
      </c>
      <c r="B270" t="s">
        <v>121</v>
      </c>
      <c r="C270" t="s">
        <v>55</v>
      </c>
      <c r="D270">
        <v>10</v>
      </c>
      <c r="E270" t="s">
        <v>8</v>
      </c>
      <c r="F270" t="s">
        <v>112</v>
      </c>
      <c r="G270" t="s">
        <v>132</v>
      </c>
    </row>
    <row r="271" spans="1:7" x14ac:dyDescent="0.25">
      <c r="A271" t="s">
        <v>120</v>
      </c>
      <c r="B271" t="s">
        <v>121</v>
      </c>
      <c r="C271" t="s">
        <v>56</v>
      </c>
      <c r="D271">
        <v>10</v>
      </c>
      <c r="E271" t="s">
        <v>8</v>
      </c>
      <c r="F271" t="s">
        <v>112</v>
      </c>
      <c r="G271" t="s">
        <v>132</v>
      </c>
    </row>
    <row r="272" spans="1:7" x14ac:dyDescent="0.25">
      <c r="A272" t="s">
        <v>120</v>
      </c>
      <c r="B272" t="s">
        <v>121</v>
      </c>
      <c r="C272" t="s">
        <v>58</v>
      </c>
      <c r="D272">
        <v>1</v>
      </c>
      <c r="E272" t="s">
        <v>8</v>
      </c>
      <c r="F272" t="s">
        <v>112</v>
      </c>
      <c r="G272" t="s">
        <v>132</v>
      </c>
    </row>
    <row r="273" spans="1:7" x14ac:dyDescent="0.25">
      <c r="A273" t="s">
        <v>120</v>
      </c>
      <c r="B273" t="s">
        <v>121</v>
      </c>
      <c r="C273" t="s">
        <v>59</v>
      </c>
      <c r="D273">
        <v>2.5</v>
      </c>
      <c r="E273" t="s">
        <v>8</v>
      </c>
      <c r="F273" t="s">
        <v>112</v>
      </c>
      <c r="G273" t="s">
        <v>132</v>
      </c>
    </row>
    <row r="274" spans="1:7" x14ac:dyDescent="0.25">
      <c r="A274" t="s">
        <v>120</v>
      </c>
      <c r="B274" t="s">
        <v>121</v>
      </c>
      <c r="C274" t="s">
        <v>61</v>
      </c>
      <c r="D274">
        <v>2.5</v>
      </c>
      <c r="E274" t="s">
        <v>8</v>
      </c>
      <c r="F274" t="s">
        <v>112</v>
      </c>
      <c r="G274" t="s">
        <v>132</v>
      </c>
    </row>
    <row r="275" spans="1:7" x14ac:dyDescent="0.25">
      <c r="A275" t="s">
        <v>120</v>
      </c>
      <c r="B275" t="s">
        <v>121</v>
      </c>
      <c r="C275" t="s">
        <v>62</v>
      </c>
      <c r="D275">
        <v>15</v>
      </c>
      <c r="E275" t="s">
        <v>8</v>
      </c>
      <c r="F275" t="s">
        <v>112</v>
      </c>
      <c r="G275" t="s">
        <v>132</v>
      </c>
    </row>
    <row r="276" spans="1:7" x14ac:dyDescent="0.25">
      <c r="A276" t="s">
        <v>120</v>
      </c>
      <c r="B276" t="s">
        <v>121</v>
      </c>
      <c r="C276" t="s">
        <v>63</v>
      </c>
      <c r="D276">
        <v>15</v>
      </c>
      <c r="E276" t="s">
        <v>8</v>
      </c>
      <c r="F276" t="s">
        <v>112</v>
      </c>
      <c r="G276" t="s">
        <v>132</v>
      </c>
    </row>
    <row r="277" spans="1:7" x14ac:dyDescent="0.25">
      <c r="A277" t="s">
        <v>120</v>
      </c>
      <c r="B277" t="s">
        <v>121</v>
      </c>
      <c r="C277" t="s">
        <v>65</v>
      </c>
      <c r="D277">
        <v>2</v>
      </c>
      <c r="E277" t="s">
        <v>8</v>
      </c>
      <c r="F277" t="s">
        <v>112</v>
      </c>
      <c r="G277" t="s">
        <v>132</v>
      </c>
    </row>
    <row r="278" spans="1:7" x14ac:dyDescent="0.25">
      <c r="A278" t="s">
        <v>120</v>
      </c>
      <c r="B278" t="s">
        <v>121</v>
      </c>
      <c r="C278" t="s">
        <v>66</v>
      </c>
      <c r="D278">
        <v>1.2</v>
      </c>
      <c r="E278" t="s">
        <v>8</v>
      </c>
      <c r="F278" t="s">
        <v>112</v>
      </c>
      <c r="G278" t="s">
        <v>132</v>
      </c>
    </row>
    <row r="279" spans="1:7" x14ac:dyDescent="0.25">
      <c r="A279" t="s">
        <v>120</v>
      </c>
      <c r="B279" t="s">
        <v>121</v>
      </c>
      <c r="C279" t="s">
        <v>67</v>
      </c>
      <c r="D279">
        <v>1.2</v>
      </c>
      <c r="E279" t="s">
        <v>8</v>
      </c>
      <c r="F279" t="s">
        <v>112</v>
      </c>
      <c r="G279" t="s">
        <v>132</v>
      </c>
    </row>
    <row r="280" spans="1:7" x14ac:dyDescent="0.25">
      <c r="A280" t="s">
        <v>120</v>
      </c>
      <c r="B280" t="s">
        <v>121</v>
      </c>
      <c r="C280" t="s">
        <v>69</v>
      </c>
      <c r="D280">
        <v>1.2</v>
      </c>
      <c r="E280" t="s">
        <v>8</v>
      </c>
      <c r="F280" t="s">
        <v>112</v>
      </c>
      <c r="G280" t="s">
        <v>132</v>
      </c>
    </row>
    <row r="281" spans="1:7" x14ac:dyDescent="0.25">
      <c r="A281" t="s">
        <v>120</v>
      </c>
      <c r="B281" t="s">
        <v>121</v>
      </c>
      <c r="C281" t="s">
        <v>70</v>
      </c>
      <c r="D281">
        <v>2.5</v>
      </c>
      <c r="E281" t="s">
        <v>8</v>
      </c>
      <c r="F281" t="s">
        <v>112</v>
      </c>
      <c r="G281" t="s">
        <v>132</v>
      </c>
    </row>
    <row r="282" spans="1:7" x14ac:dyDescent="0.25">
      <c r="A282" t="s">
        <v>120</v>
      </c>
      <c r="B282" t="s">
        <v>121</v>
      </c>
      <c r="C282" t="s">
        <v>71</v>
      </c>
      <c r="D282">
        <v>5</v>
      </c>
      <c r="E282" t="s">
        <v>8</v>
      </c>
      <c r="F282" t="s">
        <v>112</v>
      </c>
      <c r="G282" t="s">
        <v>132</v>
      </c>
    </row>
    <row r="283" spans="1:7" x14ac:dyDescent="0.25">
      <c r="A283" t="s">
        <v>120</v>
      </c>
      <c r="B283" t="s">
        <v>121</v>
      </c>
      <c r="C283" t="s">
        <v>75</v>
      </c>
      <c r="D283">
        <v>3.5</v>
      </c>
      <c r="E283" t="s">
        <v>8</v>
      </c>
      <c r="F283" t="s">
        <v>112</v>
      </c>
      <c r="G283" t="s">
        <v>132</v>
      </c>
    </row>
    <row r="284" spans="1:7" x14ac:dyDescent="0.25">
      <c r="A284" t="s">
        <v>120</v>
      </c>
      <c r="B284" t="s">
        <v>121</v>
      </c>
      <c r="C284" t="s">
        <v>76</v>
      </c>
      <c r="D284">
        <v>2</v>
      </c>
      <c r="E284" t="s">
        <v>8</v>
      </c>
      <c r="F284" t="s">
        <v>112</v>
      </c>
      <c r="G284" t="s">
        <v>132</v>
      </c>
    </row>
    <row r="285" spans="1:7" x14ac:dyDescent="0.25">
      <c r="A285" t="s">
        <v>120</v>
      </c>
      <c r="B285" t="s">
        <v>121</v>
      </c>
      <c r="C285" t="s">
        <v>79</v>
      </c>
      <c r="D285">
        <v>1.2</v>
      </c>
      <c r="E285" t="s">
        <v>8</v>
      </c>
      <c r="F285" t="s">
        <v>112</v>
      </c>
      <c r="G285" t="s">
        <v>132</v>
      </c>
    </row>
    <row r="286" spans="1:7" x14ac:dyDescent="0.25">
      <c r="A286" t="s">
        <v>120</v>
      </c>
      <c r="B286" t="s">
        <v>121</v>
      </c>
      <c r="C286" t="s">
        <v>80</v>
      </c>
      <c r="D286">
        <v>2.5</v>
      </c>
      <c r="E286" t="s">
        <v>8</v>
      </c>
      <c r="F286" t="s">
        <v>112</v>
      </c>
      <c r="G286" t="s">
        <v>132</v>
      </c>
    </row>
    <row r="287" spans="1:7" x14ac:dyDescent="0.25">
      <c r="A287" t="s">
        <v>120</v>
      </c>
      <c r="B287" t="s">
        <v>121</v>
      </c>
      <c r="C287" t="s">
        <v>81</v>
      </c>
      <c r="D287">
        <v>2</v>
      </c>
      <c r="E287" t="s">
        <v>8</v>
      </c>
      <c r="F287" t="s">
        <v>112</v>
      </c>
      <c r="G287" t="s">
        <v>132</v>
      </c>
    </row>
    <row r="288" spans="1:7" x14ac:dyDescent="0.25">
      <c r="A288" t="s">
        <v>120</v>
      </c>
      <c r="B288" t="s">
        <v>121</v>
      </c>
      <c r="C288" t="s">
        <v>82</v>
      </c>
      <c r="D288">
        <v>5</v>
      </c>
      <c r="E288" t="s">
        <v>8</v>
      </c>
      <c r="F288" t="s">
        <v>112</v>
      </c>
      <c r="G288" t="s">
        <v>132</v>
      </c>
    </row>
    <row r="289" spans="1:7" x14ac:dyDescent="0.25">
      <c r="A289" t="s">
        <v>120</v>
      </c>
      <c r="B289" t="s">
        <v>121</v>
      </c>
      <c r="C289" t="s">
        <v>83</v>
      </c>
      <c r="D289">
        <v>2.5</v>
      </c>
      <c r="E289" t="s">
        <v>8</v>
      </c>
      <c r="F289" t="s">
        <v>112</v>
      </c>
      <c r="G289" t="s">
        <v>132</v>
      </c>
    </row>
    <row r="290" spans="1:7" x14ac:dyDescent="0.25">
      <c r="A290" t="s">
        <v>120</v>
      </c>
      <c r="B290" t="s">
        <v>121</v>
      </c>
      <c r="C290" t="s">
        <v>84</v>
      </c>
      <c r="D290">
        <v>3</v>
      </c>
      <c r="E290" t="s">
        <v>8</v>
      </c>
      <c r="F290" t="s">
        <v>112</v>
      </c>
      <c r="G290" t="s">
        <v>132</v>
      </c>
    </row>
    <row r="291" spans="1:7" x14ac:dyDescent="0.25">
      <c r="A291" t="s">
        <v>120</v>
      </c>
      <c r="B291" t="s">
        <v>121</v>
      </c>
      <c r="C291" t="s">
        <v>85</v>
      </c>
      <c r="D291">
        <v>5</v>
      </c>
      <c r="E291" t="s">
        <v>8</v>
      </c>
      <c r="F291" t="s">
        <v>112</v>
      </c>
      <c r="G291" t="s">
        <v>132</v>
      </c>
    </row>
    <row r="292" spans="1:7" x14ac:dyDescent="0.25">
      <c r="A292" t="s">
        <v>120</v>
      </c>
      <c r="B292" t="s">
        <v>121</v>
      </c>
      <c r="C292" t="s">
        <v>87</v>
      </c>
      <c r="D292">
        <v>2.5</v>
      </c>
      <c r="E292" t="s">
        <v>8</v>
      </c>
      <c r="F292" t="s">
        <v>112</v>
      </c>
      <c r="G292" t="s">
        <v>132</v>
      </c>
    </row>
    <row r="293" spans="1:7" x14ac:dyDescent="0.25">
      <c r="A293" t="s">
        <v>120</v>
      </c>
      <c r="B293" t="s">
        <v>121</v>
      </c>
      <c r="C293" t="s">
        <v>89</v>
      </c>
      <c r="D293">
        <v>15</v>
      </c>
      <c r="E293" t="s">
        <v>8</v>
      </c>
      <c r="F293" t="s">
        <v>112</v>
      </c>
      <c r="G293" t="s">
        <v>132</v>
      </c>
    </row>
    <row r="294" spans="1:7" x14ac:dyDescent="0.25">
      <c r="A294" t="s">
        <v>120</v>
      </c>
      <c r="B294" t="s">
        <v>121</v>
      </c>
      <c r="C294" t="s">
        <v>90</v>
      </c>
      <c r="D294">
        <v>3</v>
      </c>
      <c r="E294" t="s">
        <v>8</v>
      </c>
      <c r="F294" t="s">
        <v>112</v>
      </c>
      <c r="G294" t="s">
        <v>132</v>
      </c>
    </row>
    <row r="295" spans="1:7" x14ac:dyDescent="0.25">
      <c r="A295" t="s">
        <v>120</v>
      </c>
      <c r="B295" t="s">
        <v>121</v>
      </c>
      <c r="C295" t="s">
        <v>93</v>
      </c>
      <c r="D295">
        <v>9</v>
      </c>
      <c r="E295" t="s">
        <v>8</v>
      </c>
      <c r="F295" t="s">
        <v>112</v>
      </c>
      <c r="G295" t="s">
        <v>132</v>
      </c>
    </row>
    <row r="296" spans="1:7" x14ac:dyDescent="0.25">
      <c r="A296" t="s">
        <v>120</v>
      </c>
      <c r="B296" t="s">
        <v>121</v>
      </c>
      <c r="C296" t="s">
        <v>94</v>
      </c>
      <c r="D296">
        <v>2</v>
      </c>
      <c r="E296" t="s">
        <v>8</v>
      </c>
      <c r="F296" t="s">
        <v>112</v>
      </c>
      <c r="G296" t="s">
        <v>132</v>
      </c>
    </row>
    <row r="297" spans="1:7" x14ac:dyDescent="0.25">
      <c r="A297" t="s">
        <v>120</v>
      </c>
      <c r="B297" t="s">
        <v>121</v>
      </c>
      <c r="C297" t="s">
        <v>96</v>
      </c>
      <c r="D297">
        <v>5</v>
      </c>
      <c r="E297" t="s">
        <v>8</v>
      </c>
      <c r="F297" t="s">
        <v>112</v>
      </c>
      <c r="G297" t="s">
        <v>132</v>
      </c>
    </row>
    <row r="298" spans="1:7" x14ac:dyDescent="0.25">
      <c r="A298" t="s">
        <v>120</v>
      </c>
      <c r="B298" t="s">
        <v>121</v>
      </c>
      <c r="C298" t="s">
        <v>98</v>
      </c>
      <c r="D298">
        <v>1</v>
      </c>
      <c r="E298" t="s">
        <v>8</v>
      </c>
      <c r="F298" t="s">
        <v>112</v>
      </c>
      <c r="G298" t="s">
        <v>132</v>
      </c>
    </row>
    <row r="299" spans="1:7" x14ac:dyDescent="0.25">
      <c r="A299" t="s">
        <v>120</v>
      </c>
      <c r="B299" t="s">
        <v>121</v>
      </c>
      <c r="C299" t="s">
        <v>99</v>
      </c>
      <c r="D299">
        <v>4.2</v>
      </c>
      <c r="E299" t="s">
        <v>8</v>
      </c>
      <c r="F299" t="s">
        <v>112</v>
      </c>
      <c r="G299" t="s">
        <v>132</v>
      </c>
    </row>
    <row r="300" spans="1:7" x14ac:dyDescent="0.25">
      <c r="A300" t="s">
        <v>120</v>
      </c>
      <c r="B300" t="s">
        <v>121</v>
      </c>
      <c r="C300" t="s">
        <v>100</v>
      </c>
      <c r="D300">
        <v>62</v>
      </c>
      <c r="E300" t="s">
        <v>8</v>
      </c>
      <c r="F300" t="s">
        <v>112</v>
      </c>
      <c r="G300" t="s">
        <v>132</v>
      </c>
    </row>
    <row r="301" spans="1:7" x14ac:dyDescent="0.25">
      <c r="A301" t="s">
        <v>120</v>
      </c>
      <c r="B301" t="s">
        <v>121</v>
      </c>
      <c r="C301" t="s">
        <v>102</v>
      </c>
      <c r="D301">
        <v>2</v>
      </c>
      <c r="E301" t="s">
        <v>8</v>
      </c>
      <c r="F301" t="s">
        <v>112</v>
      </c>
      <c r="G301" t="s">
        <v>132</v>
      </c>
    </row>
    <row r="302" spans="1:7" x14ac:dyDescent="0.25">
      <c r="A302" t="s">
        <v>109</v>
      </c>
      <c r="B302" t="s">
        <v>110</v>
      </c>
      <c r="C302" t="s">
        <v>25</v>
      </c>
      <c r="D302">
        <v>22</v>
      </c>
      <c r="E302" t="s">
        <v>19</v>
      </c>
      <c r="F302" t="s">
        <v>112</v>
      </c>
      <c r="G302" t="s">
        <v>132</v>
      </c>
    </row>
    <row r="303" spans="1:7" x14ac:dyDescent="0.25">
      <c r="A303" t="s">
        <v>109</v>
      </c>
      <c r="B303" t="s">
        <v>110</v>
      </c>
      <c r="C303" t="s">
        <v>29</v>
      </c>
      <c r="D303">
        <v>4</v>
      </c>
      <c r="E303" t="s">
        <v>19</v>
      </c>
      <c r="F303" t="s">
        <v>112</v>
      </c>
      <c r="G303" t="s">
        <v>132</v>
      </c>
    </row>
    <row r="304" spans="1:7" x14ac:dyDescent="0.25">
      <c r="A304" t="s">
        <v>109</v>
      </c>
      <c r="B304" t="s">
        <v>110</v>
      </c>
      <c r="C304" t="s">
        <v>44</v>
      </c>
      <c r="D304">
        <v>20</v>
      </c>
      <c r="E304" t="s">
        <v>19</v>
      </c>
      <c r="F304" t="s">
        <v>112</v>
      </c>
      <c r="G304" t="s">
        <v>132</v>
      </c>
    </row>
    <row r="305" spans="1:7" x14ac:dyDescent="0.25">
      <c r="A305" t="s">
        <v>109</v>
      </c>
      <c r="B305" t="s">
        <v>110</v>
      </c>
      <c r="C305" t="s">
        <v>50</v>
      </c>
      <c r="D305">
        <v>12</v>
      </c>
      <c r="E305" t="s">
        <v>19</v>
      </c>
      <c r="F305" t="s">
        <v>112</v>
      </c>
      <c r="G305" t="s">
        <v>132</v>
      </c>
    </row>
    <row r="306" spans="1:7" x14ac:dyDescent="0.25">
      <c r="A306" t="s">
        <v>109</v>
      </c>
      <c r="B306" t="s">
        <v>110</v>
      </c>
      <c r="C306" t="s">
        <v>57</v>
      </c>
      <c r="D306">
        <v>15</v>
      </c>
      <c r="E306" t="s">
        <v>19</v>
      </c>
      <c r="F306" t="s">
        <v>112</v>
      </c>
      <c r="G306" t="s">
        <v>132</v>
      </c>
    </row>
    <row r="307" spans="1:7" x14ac:dyDescent="0.25">
      <c r="A307" t="s">
        <v>109</v>
      </c>
      <c r="B307" t="s">
        <v>110</v>
      </c>
      <c r="C307" t="s">
        <v>88</v>
      </c>
      <c r="D307">
        <v>2.5</v>
      </c>
      <c r="E307" t="s">
        <v>19</v>
      </c>
      <c r="F307" t="s">
        <v>112</v>
      </c>
      <c r="G307" t="s">
        <v>132</v>
      </c>
    </row>
    <row r="308" spans="1:7" x14ac:dyDescent="0.25">
      <c r="A308" t="s">
        <v>109</v>
      </c>
      <c r="B308" t="s">
        <v>110</v>
      </c>
      <c r="C308" t="s">
        <v>91</v>
      </c>
      <c r="D308">
        <v>2.5</v>
      </c>
      <c r="E308" t="s">
        <v>19</v>
      </c>
      <c r="F308" t="s">
        <v>112</v>
      </c>
      <c r="G308" t="s">
        <v>132</v>
      </c>
    </row>
    <row r="309" spans="1:7" x14ac:dyDescent="0.25">
      <c r="A309" t="s">
        <v>115</v>
      </c>
      <c r="B309" t="s">
        <v>116</v>
      </c>
      <c r="C309" t="s">
        <v>25</v>
      </c>
      <c r="D309">
        <v>22</v>
      </c>
      <c r="E309" t="s">
        <v>19</v>
      </c>
      <c r="F309" t="s">
        <v>112</v>
      </c>
      <c r="G309" t="s">
        <v>132</v>
      </c>
    </row>
    <row r="310" spans="1:7" x14ac:dyDescent="0.25">
      <c r="A310" t="s">
        <v>115</v>
      </c>
      <c r="B310" t="s">
        <v>116</v>
      </c>
      <c r="C310" t="s">
        <v>29</v>
      </c>
      <c r="D310">
        <v>4</v>
      </c>
      <c r="E310" t="s">
        <v>19</v>
      </c>
      <c r="F310" t="s">
        <v>112</v>
      </c>
      <c r="G310" t="s">
        <v>132</v>
      </c>
    </row>
    <row r="311" spans="1:7" x14ac:dyDescent="0.25">
      <c r="A311" t="s">
        <v>115</v>
      </c>
      <c r="B311" t="s">
        <v>116</v>
      </c>
      <c r="C311" t="s">
        <v>44</v>
      </c>
      <c r="D311">
        <v>20</v>
      </c>
      <c r="E311" t="s">
        <v>19</v>
      </c>
      <c r="F311" t="s">
        <v>112</v>
      </c>
      <c r="G311" t="s">
        <v>132</v>
      </c>
    </row>
    <row r="312" spans="1:7" x14ac:dyDescent="0.25">
      <c r="A312" t="s">
        <v>115</v>
      </c>
      <c r="B312" t="s">
        <v>116</v>
      </c>
      <c r="C312" t="s">
        <v>50</v>
      </c>
      <c r="D312">
        <v>12</v>
      </c>
      <c r="E312" t="s">
        <v>19</v>
      </c>
      <c r="F312" t="s">
        <v>112</v>
      </c>
      <c r="G312" t="s">
        <v>132</v>
      </c>
    </row>
    <row r="313" spans="1:7" x14ac:dyDescent="0.25">
      <c r="A313" t="s">
        <v>115</v>
      </c>
      <c r="B313" t="s">
        <v>116</v>
      </c>
      <c r="C313" t="s">
        <v>57</v>
      </c>
      <c r="D313">
        <v>15</v>
      </c>
      <c r="E313" t="s">
        <v>19</v>
      </c>
      <c r="F313" t="s">
        <v>112</v>
      </c>
      <c r="G313" t="s">
        <v>132</v>
      </c>
    </row>
    <row r="314" spans="1:7" x14ac:dyDescent="0.25">
      <c r="A314" t="s">
        <v>115</v>
      </c>
      <c r="B314" t="s">
        <v>116</v>
      </c>
      <c r="C314" t="s">
        <v>88</v>
      </c>
      <c r="D314">
        <v>2.5</v>
      </c>
      <c r="E314" t="s">
        <v>19</v>
      </c>
      <c r="F314" t="s">
        <v>112</v>
      </c>
      <c r="G314" t="s">
        <v>132</v>
      </c>
    </row>
    <row r="315" spans="1:7" x14ac:dyDescent="0.25">
      <c r="A315" t="s">
        <v>115</v>
      </c>
      <c r="B315" t="s">
        <v>116</v>
      </c>
      <c r="C315" t="s">
        <v>91</v>
      </c>
      <c r="D315">
        <v>2.5</v>
      </c>
      <c r="E315" t="s">
        <v>19</v>
      </c>
      <c r="F315" t="s">
        <v>112</v>
      </c>
      <c r="G315" t="s">
        <v>132</v>
      </c>
    </row>
    <row r="316" spans="1:7" x14ac:dyDescent="0.25">
      <c r="A316" t="s">
        <v>117</v>
      </c>
      <c r="B316" t="s">
        <v>103</v>
      </c>
      <c r="C316" t="s">
        <v>25</v>
      </c>
      <c r="D316">
        <v>22</v>
      </c>
      <c r="E316" t="s">
        <v>19</v>
      </c>
      <c r="F316" t="s">
        <v>112</v>
      </c>
      <c r="G316" t="s">
        <v>132</v>
      </c>
    </row>
    <row r="317" spans="1:7" x14ac:dyDescent="0.25">
      <c r="A317" t="s">
        <v>117</v>
      </c>
      <c r="B317" t="s">
        <v>103</v>
      </c>
      <c r="C317" t="s">
        <v>29</v>
      </c>
      <c r="D317">
        <v>4</v>
      </c>
      <c r="E317" t="s">
        <v>19</v>
      </c>
      <c r="F317" t="s">
        <v>112</v>
      </c>
      <c r="G317" t="s">
        <v>132</v>
      </c>
    </row>
    <row r="318" spans="1:7" x14ac:dyDescent="0.25">
      <c r="A318" t="s">
        <v>117</v>
      </c>
      <c r="B318" t="s">
        <v>103</v>
      </c>
      <c r="C318" t="s">
        <v>44</v>
      </c>
      <c r="D318">
        <v>20</v>
      </c>
      <c r="E318" t="s">
        <v>19</v>
      </c>
      <c r="F318" t="s">
        <v>112</v>
      </c>
      <c r="G318" t="s">
        <v>132</v>
      </c>
    </row>
    <row r="319" spans="1:7" x14ac:dyDescent="0.25">
      <c r="A319" t="s">
        <v>117</v>
      </c>
      <c r="B319" t="s">
        <v>103</v>
      </c>
      <c r="C319" t="s">
        <v>50</v>
      </c>
      <c r="D319">
        <v>12</v>
      </c>
      <c r="E319" t="s">
        <v>19</v>
      </c>
      <c r="F319" t="s">
        <v>112</v>
      </c>
      <c r="G319" t="s">
        <v>132</v>
      </c>
    </row>
    <row r="320" spans="1:7" x14ac:dyDescent="0.25">
      <c r="A320" t="s">
        <v>117</v>
      </c>
      <c r="B320" t="s">
        <v>103</v>
      </c>
      <c r="C320" t="s">
        <v>57</v>
      </c>
      <c r="D320">
        <v>15</v>
      </c>
      <c r="E320" t="s">
        <v>19</v>
      </c>
      <c r="F320" t="s">
        <v>112</v>
      </c>
      <c r="G320" t="s">
        <v>132</v>
      </c>
    </row>
    <row r="321" spans="1:7" x14ac:dyDescent="0.25">
      <c r="A321" t="s">
        <v>117</v>
      </c>
      <c r="B321" t="s">
        <v>103</v>
      </c>
      <c r="C321" t="s">
        <v>88</v>
      </c>
      <c r="D321">
        <v>2.5</v>
      </c>
      <c r="E321" t="s">
        <v>19</v>
      </c>
      <c r="F321" t="s">
        <v>112</v>
      </c>
      <c r="G321" t="s">
        <v>132</v>
      </c>
    </row>
    <row r="322" spans="1:7" x14ac:dyDescent="0.25">
      <c r="A322" t="s">
        <v>117</v>
      </c>
      <c r="B322" t="s">
        <v>103</v>
      </c>
      <c r="C322" t="s">
        <v>91</v>
      </c>
      <c r="D322">
        <v>2.5</v>
      </c>
      <c r="E322" t="s">
        <v>19</v>
      </c>
      <c r="F322" t="s">
        <v>112</v>
      </c>
      <c r="G322" t="s">
        <v>132</v>
      </c>
    </row>
    <row r="323" spans="1:7" x14ac:dyDescent="0.25">
      <c r="A323" t="s">
        <v>118</v>
      </c>
      <c r="B323" t="s">
        <v>119</v>
      </c>
      <c r="C323" t="s">
        <v>25</v>
      </c>
      <c r="D323">
        <v>22</v>
      </c>
      <c r="E323" t="s">
        <v>19</v>
      </c>
      <c r="F323" t="s">
        <v>112</v>
      </c>
      <c r="G323" t="s">
        <v>132</v>
      </c>
    </row>
    <row r="324" spans="1:7" x14ac:dyDescent="0.25">
      <c r="A324" t="s">
        <v>118</v>
      </c>
      <c r="B324" t="s">
        <v>119</v>
      </c>
      <c r="C324" t="s">
        <v>29</v>
      </c>
      <c r="D324">
        <v>4</v>
      </c>
      <c r="E324" t="s">
        <v>19</v>
      </c>
      <c r="F324" t="s">
        <v>112</v>
      </c>
      <c r="G324" t="s">
        <v>132</v>
      </c>
    </row>
    <row r="325" spans="1:7" x14ac:dyDescent="0.25">
      <c r="A325" t="s">
        <v>118</v>
      </c>
      <c r="B325" t="s">
        <v>119</v>
      </c>
      <c r="C325" t="s">
        <v>44</v>
      </c>
      <c r="D325">
        <v>20</v>
      </c>
      <c r="E325" t="s">
        <v>19</v>
      </c>
      <c r="F325" t="s">
        <v>112</v>
      </c>
      <c r="G325" t="s">
        <v>132</v>
      </c>
    </row>
    <row r="326" spans="1:7" x14ac:dyDescent="0.25">
      <c r="A326" t="s">
        <v>118</v>
      </c>
      <c r="B326" t="s">
        <v>119</v>
      </c>
      <c r="C326" t="s">
        <v>50</v>
      </c>
      <c r="D326">
        <v>12</v>
      </c>
      <c r="E326" t="s">
        <v>19</v>
      </c>
      <c r="F326" t="s">
        <v>112</v>
      </c>
      <c r="G326" t="s">
        <v>132</v>
      </c>
    </row>
    <row r="327" spans="1:7" x14ac:dyDescent="0.25">
      <c r="A327" t="s">
        <v>118</v>
      </c>
      <c r="B327" t="s">
        <v>119</v>
      </c>
      <c r="C327" t="s">
        <v>57</v>
      </c>
      <c r="D327">
        <v>15</v>
      </c>
      <c r="E327" t="s">
        <v>19</v>
      </c>
      <c r="F327" t="s">
        <v>112</v>
      </c>
      <c r="G327" t="s">
        <v>132</v>
      </c>
    </row>
    <row r="328" spans="1:7" x14ac:dyDescent="0.25">
      <c r="A328" t="s">
        <v>118</v>
      </c>
      <c r="B328" t="s">
        <v>119</v>
      </c>
      <c r="C328" t="s">
        <v>88</v>
      </c>
      <c r="D328">
        <v>2.5</v>
      </c>
      <c r="E328" t="s">
        <v>19</v>
      </c>
      <c r="F328" t="s">
        <v>112</v>
      </c>
      <c r="G328" t="s">
        <v>132</v>
      </c>
    </row>
    <row r="329" spans="1:7" x14ac:dyDescent="0.25">
      <c r="A329" t="s">
        <v>118</v>
      </c>
      <c r="B329" t="s">
        <v>119</v>
      </c>
      <c r="C329" t="s">
        <v>91</v>
      </c>
      <c r="D329">
        <v>2.5</v>
      </c>
      <c r="E329" t="s">
        <v>19</v>
      </c>
      <c r="F329" t="s">
        <v>112</v>
      </c>
      <c r="G329" t="s">
        <v>132</v>
      </c>
    </row>
    <row r="330" spans="1:7" x14ac:dyDescent="0.25">
      <c r="A330" t="s">
        <v>120</v>
      </c>
      <c r="B330" t="s">
        <v>121</v>
      </c>
      <c r="C330" t="s">
        <v>25</v>
      </c>
      <c r="D330">
        <v>22</v>
      </c>
      <c r="E330" t="s">
        <v>19</v>
      </c>
      <c r="F330" t="s">
        <v>112</v>
      </c>
      <c r="G330" t="s">
        <v>132</v>
      </c>
    </row>
    <row r="331" spans="1:7" x14ac:dyDescent="0.25">
      <c r="A331" t="s">
        <v>120</v>
      </c>
      <c r="B331" t="s">
        <v>121</v>
      </c>
      <c r="C331" t="s">
        <v>29</v>
      </c>
      <c r="D331">
        <v>4</v>
      </c>
      <c r="E331" t="s">
        <v>19</v>
      </c>
      <c r="F331" t="s">
        <v>112</v>
      </c>
      <c r="G331" t="s">
        <v>132</v>
      </c>
    </row>
    <row r="332" spans="1:7" x14ac:dyDescent="0.25">
      <c r="A332" t="s">
        <v>120</v>
      </c>
      <c r="B332" t="s">
        <v>121</v>
      </c>
      <c r="C332" t="s">
        <v>44</v>
      </c>
      <c r="D332">
        <v>20</v>
      </c>
      <c r="E332" t="s">
        <v>19</v>
      </c>
      <c r="F332" t="s">
        <v>112</v>
      </c>
      <c r="G332" t="s">
        <v>132</v>
      </c>
    </row>
    <row r="333" spans="1:7" x14ac:dyDescent="0.25">
      <c r="A333" t="s">
        <v>120</v>
      </c>
      <c r="B333" t="s">
        <v>121</v>
      </c>
      <c r="C333" t="s">
        <v>50</v>
      </c>
      <c r="D333">
        <v>12</v>
      </c>
      <c r="E333" t="s">
        <v>19</v>
      </c>
      <c r="F333" t="s">
        <v>112</v>
      </c>
      <c r="G333" t="s">
        <v>132</v>
      </c>
    </row>
    <row r="334" spans="1:7" x14ac:dyDescent="0.25">
      <c r="A334" t="s">
        <v>120</v>
      </c>
      <c r="B334" t="s">
        <v>121</v>
      </c>
      <c r="C334" t="s">
        <v>57</v>
      </c>
      <c r="D334">
        <v>15</v>
      </c>
      <c r="E334" t="s">
        <v>19</v>
      </c>
      <c r="F334" t="s">
        <v>112</v>
      </c>
      <c r="G334" t="s">
        <v>132</v>
      </c>
    </row>
    <row r="335" spans="1:7" x14ac:dyDescent="0.25">
      <c r="A335" t="s">
        <v>120</v>
      </c>
      <c r="B335" t="s">
        <v>121</v>
      </c>
      <c r="C335" t="s">
        <v>88</v>
      </c>
      <c r="D335">
        <v>2.5</v>
      </c>
      <c r="E335" t="s">
        <v>19</v>
      </c>
      <c r="F335" t="s">
        <v>112</v>
      </c>
      <c r="G335" t="s">
        <v>132</v>
      </c>
    </row>
    <row r="336" spans="1:7" x14ac:dyDescent="0.25">
      <c r="A336" t="s">
        <v>120</v>
      </c>
      <c r="B336" t="s">
        <v>121</v>
      </c>
      <c r="C336" t="s">
        <v>91</v>
      </c>
      <c r="D336">
        <v>2.5</v>
      </c>
      <c r="E336" t="s">
        <v>19</v>
      </c>
      <c r="F336" t="s">
        <v>112</v>
      </c>
      <c r="G336" t="s">
        <v>132</v>
      </c>
    </row>
    <row r="337" spans="1:7" x14ac:dyDescent="0.25">
      <c r="A337" t="s">
        <v>109</v>
      </c>
      <c r="B337" t="s">
        <v>110</v>
      </c>
      <c r="C337" t="s">
        <v>7</v>
      </c>
      <c r="D337">
        <v>6.2</v>
      </c>
      <c r="E337" t="s">
        <v>111</v>
      </c>
      <c r="F337" t="s">
        <v>112</v>
      </c>
      <c r="G337" t="s">
        <v>132</v>
      </c>
    </row>
    <row r="338" spans="1:7" x14ac:dyDescent="0.25">
      <c r="A338" t="s">
        <v>109</v>
      </c>
      <c r="B338" t="s">
        <v>110</v>
      </c>
      <c r="C338" t="s">
        <v>26</v>
      </c>
      <c r="D338">
        <v>2.5</v>
      </c>
      <c r="E338" t="s">
        <v>111</v>
      </c>
      <c r="F338" t="s">
        <v>112</v>
      </c>
      <c r="G338" t="s">
        <v>132</v>
      </c>
    </row>
    <row r="339" spans="1:7" x14ac:dyDescent="0.25">
      <c r="A339" t="s">
        <v>109</v>
      </c>
      <c r="B339" t="s">
        <v>110</v>
      </c>
      <c r="C339" t="s">
        <v>74</v>
      </c>
      <c r="D339">
        <v>6.2</v>
      </c>
      <c r="E339" t="s">
        <v>111</v>
      </c>
      <c r="F339" t="s">
        <v>112</v>
      </c>
      <c r="G339" t="s">
        <v>132</v>
      </c>
    </row>
    <row r="340" spans="1:7" x14ac:dyDescent="0.25">
      <c r="A340" t="s">
        <v>109</v>
      </c>
      <c r="B340" t="s">
        <v>110</v>
      </c>
      <c r="C340" t="s">
        <v>101</v>
      </c>
      <c r="D340">
        <v>12</v>
      </c>
      <c r="E340" t="s">
        <v>111</v>
      </c>
      <c r="F340" t="s">
        <v>112</v>
      </c>
      <c r="G340" t="s">
        <v>132</v>
      </c>
    </row>
    <row r="341" spans="1:7" x14ac:dyDescent="0.25">
      <c r="A341" t="s">
        <v>109</v>
      </c>
      <c r="B341" t="s">
        <v>110</v>
      </c>
      <c r="C341" t="s">
        <v>10</v>
      </c>
      <c r="D341">
        <v>12</v>
      </c>
      <c r="E341" t="s">
        <v>113</v>
      </c>
      <c r="F341" t="s">
        <v>112</v>
      </c>
      <c r="G341" t="s">
        <v>132</v>
      </c>
    </row>
    <row r="342" spans="1:7" x14ac:dyDescent="0.25">
      <c r="A342" t="s">
        <v>109</v>
      </c>
      <c r="B342" t="s">
        <v>110</v>
      </c>
      <c r="C342" t="s">
        <v>11</v>
      </c>
      <c r="D342">
        <v>25</v>
      </c>
      <c r="E342" t="s">
        <v>113</v>
      </c>
      <c r="F342" t="s">
        <v>112</v>
      </c>
      <c r="G342" t="s">
        <v>132</v>
      </c>
    </row>
    <row r="343" spans="1:7" x14ac:dyDescent="0.25">
      <c r="A343" t="s">
        <v>109</v>
      </c>
      <c r="B343" t="s">
        <v>110</v>
      </c>
      <c r="C343" t="s">
        <v>15</v>
      </c>
      <c r="D343">
        <v>120</v>
      </c>
      <c r="E343" t="s">
        <v>113</v>
      </c>
      <c r="F343" t="s">
        <v>112</v>
      </c>
      <c r="G343" t="s">
        <v>132</v>
      </c>
    </row>
    <row r="344" spans="1:7" x14ac:dyDescent="0.25">
      <c r="A344" t="s">
        <v>109</v>
      </c>
      <c r="B344" t="s">
        <v>110</v>
      </c>
      <c r="C344" t="s">
        <v>16</v>
      </c>
      <c r="D344">
        <v>12</v>
      </c>
      <c r="E344" t="s">
        <v>113</v>
      </c>
      <c r="F344" t="s">
        <v>112</v>
      </c>
      <c r="G344" t="s">
        <v>132</v>
      </c>
    </row>
    <row r="345" spans="1:7" x14ac:dyDescent="0.25">
      <c r="A345" t="s">
        <v>109</v>
      </c>
      <c r="B345" t="s">
        <v>110</v>
      </c>
      <c r="C345" t="s">
        <v>17</v>
      </c>
      <c r="D345">
        <v>12</v>
      </c>
      <c r="E345" t="s">
        <v>113</v>
      </c>
      <c r="F345" t="s">
        <v>112</v>
      </c>
      <c r="G345" t="s">
        <v>132</v>
      </c>
    </row>
    <row r="346" spans="1:7" x14ac:dyDescent="0.25">
      <c r="A346" t="s">
        <v>109</v>
      </c>
      <c r="B346" t="s">
        <v>110</v>
      </c>
      <c r="C346" t="s">
        <v>30</v>
      </c>
      <c r="D346">
        <v>1.2</v>
      </c>
      <c r="E346" t="s">
        <v>113</v>
      </c>
      <c r="F346" t="s">
        <v>112</v>
      </c>
      <c r="G346" t="s">
        <v>132</v>
      </c>
    </row>
    <row r="347" spans="1:7" x14ac:dyDescent="0.25">
      <c r="A347" t="s">
        <v>109</v>
      </c>
      <c r="B347" t="s">
        <v>110</v>
      </c>
      <c r="C347" t="s">
        <v>31</v>
      </c>
      <c r="D347">
        <v>12</v>
      </c>
      <c r="E347" t="s">
        <v>113</v>
      </c>
      <c r="F347" t="s">
        <v>112</v>
      </c>
      <c r="G347" t="s">
        <v>132</v>
      </c>
    </row>
    <row r="348" spans="1:7" x14ac:dyDescent="0.25">
      <c r="A348" t="s">
        <v>109</v>
      </c>
      <c r="B348" t="s">
        <v>110</v>
      </c>
      <c r="C348" t="s">
        <v>32</v>
      </c>
      <c r="D348">
        <v>12</v>
      </c>
      <c r="E348" t="s">
        <v>113</v>
      </c>
      <c r="F348" t="s">
        <v>112</v>
      </c>
      <c r="G348" t="s">
        <v>132</v>
      </c>
    </row>
    <row r="349" spans="1:7" x14ac:dyDescent="0.25">
      <c r="A349" t="s">
        <v>109</v>
      </c>
      <c r="B349" t="s">
        <v>110</v>
      </c>
      <c r="C349" t="s">
        <v>49</v>
      </c>
      <c r="D349">
        <v>2.5</v>
      </c>
      <c r="E349" t="s">
        <v>113</v>
      </c>
      <c r="F349" t="s">
        <v>112</v>
      </c>
      <c r="G349" t="s">
        <v>132</v>
      </c>
    </row>
    <row r="350" spans="1:7" x14ac:dyDescent="0.25">
      <c r="A350" t="s">
        <v>109</v>
      </c>
      <c r="B350" t="s">
        <v>110</v>
      </c>
      <c r="C350" t="s">
        <v>60</v>
      </c>
      <c r="D350">
        <v>25</v>
      </c>
      <c r="E350" t="s">
        <v>113</v>
      </c>
      <c r="F350" t="s">
        <v>112</v>
      </c>
      <c r="G350" t="s">
        <v>132</v>
      </c>
    </row>
    <row r="351" spans="1:7" x14ac:dyDescent="0.25">
      <c r="A351" t="s">
        <v>109</v>
      </c>
      <c r="B351" t="s">
        <v>110</v>
      </c>
      <c r="C351" t="s">
        <v>64</v>
      </c>
      <c r="D351">
        <v>1.2</v>
      </c>
      <c r="E351" t="s">
        <v>113</v>
      </c>
      <c r="F351" t="s">
        <v>112</v>
      </c>
      <c r="G351" t="s">
        <v>132</v>
      </c>
    </row>
    <row r="352" spans="1:7" x14ac:dyDescent="0.25">
      <c r="A352" t="s">
        <v>109</v>
      </c>
      <c r="B352" t="s">
        <v>110</v>
      </c>
      <c r="C352" t="s">
        <v>72</v>
      </c>
      <c r="D352">
        <v>2.5</v>
      </c>
      <c r="E352" t="s">
        <v>113</v>
      </c>
      <c r="F352" t="s">
        <v>112</v>
      </c>
      <c r="G352" t="s">
        <v>132</v>
      </c>
    </row>
    <row r="353" spans="1:7" x14ac:dyDescent="0.25">
      <c r="A353" t="s">
        <v>109</v>
      </c>
      <c r="B353" t="s">
        <v>110</v>
      </c>
      <c r="C353" t="s">
        <v>73</v>
      </c>
      <c r="D353">
        <v>12</v>
      </c>
      <c r="E353" t="s">
        <v>113</v>
      </c>
      <c r="F353" t="s">
        <v>112</v>
      </c>
      <c r="G353" t="s">
        <v>132</v>
      </c>
    </row>
    <row r="354" spans="1:7" x14ac:dyDescent="0.25">
      <c r="A354" t="s">
        <v>109</v>
      </c>
      <c r="B354" t="s">
        <v>110</v>
      </c>
      <c r="C354" t="s">
        <v>77</v>
      </c>
      <c r="D354">
        <v>12</v>
      </c>
      <c r="E354" t="s">
        <v>113</v>
      </c>
      <c r="F354" t="s">
        <v>112</v>
      </c>
      <c r="G354" t="s">
        <v>132</v>
      </c>
    </row>
    <row r="355" spans="1:7" x14ac:dyDescent="0.25">
      <c r="A355" t="s">
        <v>109</v>
      </c>
      <c r="B355" t="s">
        <v>110</v>
      </c>
      <c r="C355" t="s">
        <v>78</v>
      </c>
      <c r="D355">
        <v>12</v>
      </c>
      <c r="E355" t="s">
        <v>113</v>
      </c>
      <c r="F355" t="s">
        <v>112</v>
      </c>
      <c r="G355" t="s">
        <v>132</v>
      </c>
    </row>
    <row r="356" spans="1:7" x14ac:dyDescent="0.25">
      <c r="A356" t="s">
        <v>109</v>
      </c>
      <c r="B356" t="s">
        <v>110</v>
      </c>
      <c r="C356" t="s">
        <v>86</v>
      </c>
      <c r="D356">
        <v>25</v>
      </c>
      <c r="E356" t="s">
        <v>113</v>
      </c>
      <c r="F356" t="s">
        <v>112</v>
      </c>
      <c r="G356" t="s">
        <v>132</v>
      </c>
    </row>
    <row r="357" spans="1:7" x14ac:dyDescent="0.25">
      <c r="A357" t="s">
        <v>109</v>
      </c>
      <c r="B357" t="s">
        <v>110</v>
      </c>
      <c r="C357" t="s">
        <v>92</v>
      </c>
      <c r="D357">
        <v>12</v>
      </c>
      <c r="E357" t="s">
        <v>113</v>
      </c>
      <c r="F357" t="s">
        <v>112</v>
      </c>
      <c r="G357" t="s">
        <v>132</v>
      </c>
    </row>
    <row r="358" spans="1:7" x14ac:dyDescent="0.25">
      <c r="A358" t="s">
        <v>109</v>
      </c>
      <c r="B358" t="s">
        <v>110</v>
      </c>
      <c r="C358" t="s">
        <v>95</v>
      </c>
      <c r="D358">
        <v>12</v>
      </c>
      <c r="E358" t="s">
        <v>113</v>
      </c>
      <c r="F358" t="s">
        <v>112</v>
      </c>
      <c r="G358" t="s">
        <v>132</v>
      </c>
    </row>
    <row r="359" spans="1:7" x14ac:dyDescent="0.25">
      <c r="A359" t="s">
        <v>115</v>
      </c>
      <c r="B359" t="s">
        <v>116</v>
      </c>
      <c r="C359" t="s">
        <v>7</v>
      </c>
      <c r="D359">
        <v>6.2</v>
      </c>
      <c r="E359" t="s">
        <v>113</v>
      </c>
      <c r="F359" t="s">
        <v>112</v>
      </c>
      <c r="G359" t="s">
        <v>132</v>
      </c>
    </row>
    <row r="360" spans="1:7" x14ac:dyDescent="0.25">
      <c r="A360" t="s">
        <v>115</v>
      </c>
      <c r="B360" t="s">
        <v>116</v>
      </c>
      <c r="C360" t="s">
        <v>10</v>
      </c>
      <c r="D360">
        <v>12</v>
      </c>
      <c r="E360" t="s">
        <v>113</v>
      </c>
      <c r="F360" t="s">
        <v>112</v>
      </c>
      <c r="G360" t="s">
        <v>132</v>
      </c>
    </row>
    <row r="361" spans="1:7" x14ac:dyDescent="0.25">
      <c r="A361" t="s">
        <v>115</v>
      </c>
      <c r="B361" t="s">
        <v>116</v>
      </c>
      <c r="C361" t="s">
        <v>11</v>
      </c>
      <c r="D361">
        <v>25</v>
      </c>
      <c r="E361" t="s">
        <v>113</v>
      </c>
      <c r="F361" t="s">
        <v>112</v>
      </c>
      <c r="G361" t="s">
        <v>132</v>
      </c>
    </row>
    <row r="362" spans="1:7" x14ac:dyDescent="0.25">
      <c r="A362" t="s">
        <v>115</v>
      </c>
      <c r="B362" t="s">
        <v>116</v>
      </c>
      <c r="C362" t="s">
        <v>15</v>
      </c>
      <c r="D362">
        <v>120</v>
      </c>
      <c r="E362" t="s">
        <v>113</v>
      </c>
      <c r="F362" t="s">
        <v>112</v>
      </c>
      <c r="G362" t="s">
        <v>132</v>
      </c>
    </row>
    <row r="363" spans="1:7" x14ac:dyDescent="0.25">
      <c r="A363" t="s">
        <v>115</v>
      </c>
      <c r="B363" t="s">
        <v>116</v>
      </c>
      <c r="C363" t="s">
        <v>16</v>
      </c>
      <c r="D363">
        <v>12</v>
      </c>
      <c r="E363" t="s">
        <v>113</v>
      </c>
      <c r="F363" t="s">
        <v>112</v>
      </c>
      <c r="G363" t="s">
        <v>132</v>
      </c>
    </row>
    <row r="364" spans="1:7" x14ac:dyDescent="0.25">
      <c r="A364" t="s">
        <v>115</v>
      </c>
      <c r="B364" t="s">
        <v>116</v>
      </c>
      <c r="C364" t="s">
        <v>17</v>
      </c>
      <c r="D364">
        <v>12</v>
      </c>
      <c r="E364" t="s">
        <v>113</v>
      </c>
      <c r="F364" t="s">
        <v>112</v>
      </c>
      <c r="G364" t="s">
        <v>132</v>
      </c>
    </row>
    <row r="365" spans="1:7" x14ac:dyDescent="0.25">
      <c r="A365" t="s">
        <v>115</v>
      </c>
      <c r="B365" t="s">
        <v>116</v>
      </c>
      <c r="C365" t="s">
        <v>26</v>
      </c>
      <c r="D365">
        <v>2.5</v>
      </c>
      <c r="E365" t="s">
        <v>113</v>
      </c>
      <c r="F365" t="s">
        <v>112</v>
      </c>
      <c r="G365" t="s">
        <v>132</v>
      </c>
    </row>
    <row r="366" spans="1:7" x14ac:dyDescent="0.25">
      <c r="A366" t="s">
        <v>115</v>
      </c>
      <c r="B366" t="s">
        <v>116</v>
      </c>
      <c r="C366" t="s">
        <v>30</v>
      </c>
      <c r="D366">
        <v>1.2</v>
      </c>
      <c r="E366" t="s">
        <v>113</v>
      </c>
      <c r="F366" t="s">
        <v>112</v>
      </c>
      <c r="G366" t="s">
        <v>132</v>
      </c>
    </row>
    <row r="367" spans="1:7" x14ac:dyDescent="0.25">
      <c r="A367" t="s">
        <v>115</v>
      </c>
      <c r="B367" t="s">
        <v>116</v>
      </c>
      <c r="C367" t="s">
        <v>31</v>
      </c>
      <c r="D367">
        <v>12</v>
      </c>
      <c r="E367" t="s">
        <v>113</v>
      </c>
      <c r="F367" t="s">
        <v>112</v>
      </c>
      <c r="G367" t="s">
        <v>132</v>
      </c>
    </row>
    <row r="368" spans="1:7" x14ac:dyDescent="0.25">
      <c r="A368" t="s">
        <v>115</v>
      </c>
      <c r="B368" t="s">
        <v>116</v>
      </c>
      <c r="C368" t="s">
        <v>32</v>
      </c>
      <c r="D368">
        <v>12</v>
      </c>
      <c r="E368" t="s">
        <v>113</v>
      </c>
      <c r="F368" t="s">
        <v>112</v>
      </c>
      <c r="G368" t="s">
        <v>132</v>
      </c>
    </row>
    <row r="369" spans="1:7" x14ac:dyDescent="0.25">
      <c r="A369" t="s">
        <v>115</v>
      </c>
      <c r="B369" t="s">
        <v>116</v>
      </c>
      <c r="C369" t="s">
        <v>49</v>
      </c>
      <c r="D369">
        <v>2.5</v>
      </c>
      <c r="E369" t="s">
        <v>113</v>
      </c>
      <c r="F369" t="s">
        <v>112</v>
      </c>
      <c r="G369" t="s">
        <v>132</v>
      </c>
    </row>
    <row r="370" spans="1:7" x14ac:dyDescent="0.25">
      <c r="A370" t="s">
        <v>115</v>
      </c>
      <c r="B370" t="s">
        <v>116</v>
      </c>
      <c r="C370" t="s">
        <v>60</v>
      </c>
      <c r="D370">
        <v>25</v>
      </c>
      <c r="E370" t="s">
        <v>113</v>
      </c>
      <c r="F370" t="s">
        <v>112</v>
      </c>
      <c r="G370" t="s">
        <v>132</v>
      </c>
    </row>
    <row r="371" spans="1:7" x14ac:dyDescent="0.25">
      <c r="A371" t="s">
        <v>115</v>
      </c>
      <c r="B371" t="s">
        <v>116</v>
      </c>
      <c r="C371" t="s">
        <v>64</v>
      </c>
      <c r="D371">
        <v>1.2</v>
      </c>
      <c r="E371" t="s">
        <v>113</v>
      </c>
      <c r="F371" t="s">
        <v>112</v>
      </c>
      <c r="G371" t="s">
        <v>132</v>
      </c>
    </row>
    <row r="372" spans="1:7" x14ac:dyDescent="0.25">
      <c r="A372" t="s">
        <v>115</v>
      </c>
      <c r="B372" t="s">
        <v>116</v>
      </c>
      <c r="C372" t="s">
        <v>72</v>
      </c>
      <c r="D372">
        <v>2.5</v>
      </c>
      <c r="E372" t="s">
        <v>113</v>
      </c>
      <c r="F372" t="s">
        <v>112</v>
      </c>
      <c r="G372" t="s">
        <v>132</v>
      </c>
    </row>
    <row r="373" spans="1:7" x14ac:dyDescent="0.25">
      <c r="A373" t="s">
        <v>115</v>
      </c>
      <c r="B373" t="s">
        <v>116</v>
      </c>
      <c r="C373" t="s">
        <v>73</v>
      </c>
      <c r="D373">
        <v>12</v>
      </c>
      <c r="E373" t="s">
        <v>113</v>
      </c>
      <c r="F373" t="s">
        <v>112</v>
      </c>
      <c r="G373" t="s">
        <v>132</v>
      </c>
    </row>
    <row r="374" spans="1:7" x14ac:dyDescent="0.25">
      <c r="A374" t="s">
        <v>115</v>
      </c>
      <c r="B374" t="s">
        <v>116</v>
      </c>
      <c r="C374" t="s">
        <v>74</v>
      </c>
      <c r="D374">
        <v>6.2</v>
      </c>
      <c r="E374" t="s">
        <v>113</v>
      </c>
      <c r="F374" t="s">
        <v>112</v>
      </c>
      <c r="G374" t="s">
        <v>132</v>
      </c>
    </row>
    <row r="375" spans="1:7" x14ac:dyDescent="0.25">
      <c r="A375" t="s">
        <v>115</v>
      </c>
      <c r="B375" t="s">
        <v>116</v>
      </c>
      <c r="C375" t="s">
        <v>77</v>
      </c>
      <c r="D375">
        <v>12</v>
      </c>
      <c r="E375" t="s">
        <v>113</v>
      </c>
      <c r="F375" t="s">
        <v>112</v>
      </c>
      <c r="G375" t="s">
        <v>132</v>
      </c>
    </row>
    <row r="376" spans="1:7" x14ac:dyDescent="0.25">
      <c r="A376" t="s">
        <v>115</v>
      </c>
      <c r="B376" t="s">
        <v>116</v>
      </c>
      <c r="C376" t="s">
        <v>78</v>
      </c>
      <c r="D376">
        <v>12</v>
      </c>
      <c r="E376" t="s">
        <v>113</v>
      </c>
      <c r="F376" t="s">
        <v>112</v>
      </c>
      <c r="G376" t="s">
        <v>132</v>
      </c>
    </row>
    <row r="377" spans="1:7" x14ac:dyDescent="0.25">
      <c r="A377" t="s">
        <v>115</v>
      </c>
      <c r="B377" t="s">
        <v>116</v>
      </c>
      <c r="C377" t="s">
        <v>86</v>
      </c>
      <c r="D377">
        <v>25</v>
      </c>
      <c r="E377" t="s">
        <v>113</v>
      </c>
      <c r="F377" t="s">
        <v>112</v>
      </c>
      <c r="G377" t="s">
        <v>132</v>
      </c>
    </row>
    <row r="378" spans="1:7" x14ac:dyDescent="0.25">
      <c r="A378" t="s">
        <v>115</v>
      </c>
      <c r="B378" t="s">
        <v>116</v>
      </c>
      <c r="C378" t="s">
        <v>92</v>
      </c>
      <c r="D378">
        <v>12</v>
      </c>
      <c r="E378" t="s">
        <v>113</v>
      </c>
      <c r="F378" t="s">
        <v>112</v>
      </c>
      <c r="G378" t="s">
        <v>132</v>
      </c>
    </row>
    <row r="379" spans="1:7" x14ac:dyDescent="0.25">
      <c r="A379" t="s">
        <v>115</v>
      </c>
      <c r="B379" t="s">
        <v>116</v>
      </c>
      <c r="C379" t="s">
        <v>95</v>
      </c>
      <c r="D379">
        <v>12</v>
      </c>
      <c r="E379" t="s">
        <v>113</v>
      </c>
      <c r="F379" t="s">
        <v>112</v>
      </c>
      <c r="G379" t="s">
        <v>132</v>
      </c>
    </row>
    <row r="380" spans="1:7" x14ac:dyDescent="0.25">
      <c r="A380" t="s">
        <v>115</v>
      </c>
      <c r="B380" t="s">
        <v>116</v>
      </c>
      <c r="C380" t="s">
        <v>97</v>
      </c>
      <c r="D380">
        <v>0.22</v>
      </c>
      <c r="E380" t="s">
        <v>113</v>
      </c>
      <c r="F380" t="s">
        <v>112</v>
      </c>
      <c r="G380" t="s">
        <v>132</v>
      </c>
    </row>
    <row r="381" spans="1:7" x14ac:dyDescent="0.25">
      <c r="A381" t="s">
        <v>115</v>
      </c>
      <c r="B381" t="s">
        <v>116</v>
      </c>
      <c r="C381" t="s">
        <v>101</v>
      </c>
      <c r="D381">
        <v>12</v>
      </c>
      <c r="E381" t="s">
        <v>113</v>
      </c>
      <c r="F381" t="s">
        <v>112</v>
      </c>
      <c r="G381" t="s">
        <v>132</v>
      </c>
    </row>
    <row r="382" spans="1:7" x14ac:dyDescent="0.25">
      <c r="A382" t="s">
        <v>117</v>
      </c>
      <c r="B382" t="s">
        <v>103</v>
      </c>
      <c r="C382" t="s">
        <v>7</v>
      </c>
      <c r="D382">
        <v>6.2</v>
      </c>
      <c r="E382" t="s">
        <v>113</v>
      </c>
      <c r="F382" t="s">
        <v>112</v>
      </c>
      <c r="G382" t="s">
        <v>132</v>
      </c>
    </row>
    <row r="383" spans="1:7" x14ac:dyDescent="0.25">
      <c r="A383" t="s">
        <v>117</v>
      </c>
      <c r="B383" t="s">
        <v>103</v>
      </c>
      <c r="C383" t="s">
        <v>10</v>
      </c>
      <c r="D383">
        <v>12</v>
      </c>
      <c r="E383" t="s">
        <v>113</v>
      </c>
      <c r="F383" t="s">
        <v>112</v>
      </c>
      <c r="G383" t="s">
        <v>132</v>
      </c>
    </row>
    <row r="384" spans="1:7" x14ac:dyDescent="0.25">
      <c r="A384" t="s">
        <v>117</v>
      </c>
      <c r="B384" t="s">
        <v>103</v>
      </c>
      <c r="C384" t="s">
        <v>11</v>
      </c>
      <c r="D384">
        <v>25</v>
      </c>
      <c r="E384" t="s">
        <v>113</v>
      </c>
      <c r="F384" t="s">
        <v>112</v>
      </c>
      <c r="G384" t="s">
        <v>132</v>
      </c>
    </row>
    <row r="385" spans="1:7" x14ac:dyDescent="0.25">
      <c r="A385" t="s">
        <v>117</v>
      </c>
      <c r="B385" t="s">
        <v>103</v>
      </c>
      <c r="C385" t="s">
        <v>15</v>
      </c>
      <c r="D385">
        <v>120</v>
      </c>
      <c r="E385" t="s">
        <v>113</v>
      </c>
      <c r="F385" t="s">
        <v>112</v>
      </c>
      <c r="G385" t="s">
        <v>132</v>
      </c>
    </row>
    <row r="386" spans="1:7" x14ac:dyDescent="0.25">
      <c r="A386" t="s">
        <v>117</v>
      </c>
      <c r="B386" t="s">
        <v>103</v>
      </c>
      <c r="C386" t="s">
        <v>16</v>
      </c>
      <c r="D386">
        <v>12</v>
      </c>
      <c r="E386" t="s">
        <v>113</v>
      </c>
      <c r="F386" t="s">
        <v>112</v>
      </c>
      <c r="G386" t="s">
        <v>132</v>
      </c>
    </row>
    <row r="387" spans="1:7" x14ac:dyDescent="0.25">
      <c r="A387" t="s">
        <v>117</v>
      </c>
      <c r="B387" t="s">
        <v>103</v>
      </c>
      <c r="C387" t="s">
        <v>17</v>
      </c>
      <c r="D387">
        <v>12</v>
      </c>
      <c r="E387" t="s">
        <v>113</v>
      </c>
      <c r="F387" t="s">
        <v>112</v>
      </c>
      <c r="G387" t="s">
        <v>132</v>
      </c>
    </row>
    <row r="388" spans="1:7" x14ac:dyDescent="0.25">
      <c r="A388" t="s">
        <v>117</v>
      </c>
      <c r="B388" t="s">
        <v>103</v>
      </c>
      <c r="C388" t="s">
        <v>26</v>
      </c>
      <c r="D388">
        <v>2.5</v>
      </c>
      <c r="E388" t="s">
        <v>113</v>
      </c>
      <c r="F388" t="s">
        <v>112</v>
      </c>
      <c r="G388" t="s">
        <v>132</v>
      </c>
    </row>
    <row r="389" spans="1:7" x14ac:dyDescent="0.25">
      <c r="A389" t="s">
        <v>117</v>
      </c>
      <c r="B389" t="s">
        <v>103</v>
      </c>
      <c r="C389" t="s">
        <v>30</v>
      </c>
      <c r="D389">
        <v>1.2</v>
      </c>
      <c r="E389" t="s">
        <v>113</v>
      </c>
      <c r="F389" t="s">
        <v>112</v>
      </c>
      <c r="G389" t="s">
        <v>132</v>
      </c>
    </row>
    <row r="390" spans="1:7" x14ac:dyDescent="0.25">
      <c r="A390" t="s">
        <v>117</v>
      </c>
      <c r="B390" t="s">
        <v>103</v>
      </c>
      <c r="C390" t="s">
        <v>31</v>
      </c>
      <c r="D390">
        <v>12</v>
      </c>
      <c r="E390" t="s">
        <v>113</v>
      </c>
      <c r="F390" t="s">
        <v>112</v>
      </c>
      <c r="G390" t="s">
        <v>132</v>
      </c>
    </row>
    <row r="391" spans="1:7" x14ac:dyDescent="0.25">
      <c r="A391" t="s">
        <v>117</v>
      </c>
      <c r="B391" t="s">
        <v>103</v>
      </c>
      <c r="C391" t="s">
        <v>32</v>
      </c>
      <c r="D391">
        <v>12</v>
      </c>
      <c r="E391" t="s">
        <v>113</v>
      </c>
      <c r="F391" t="s">
        <v>112</v>
      </c>
      <c r="G391" t="s">
        <v>132</v>
      </c>
    </row>
    <row r="392" spans="1:7" x14ac:dyDescent="0.25">
      <c r="A392" t="s">
        <v>117</v>
      </c>
      <c r="B392" t="s">
        <v>103</v>
      </c>
      <c r="C392" t="s">
        <v>49</v>
      </c>
      <c r="D392">
        <v>2.5</v>
      </c>
      <c r="E392" t="s">
        <v>113</v>
      </c>
      <c r="F392" t="s">
        <v>112</v>
      </c>
      <c r="G392" t="s">
        <v>132</v>
      </c>
    </row>
    <row r="393" spans="1:7" x14ac:dyDescent="0.25">
      <c r="A393" t="s">
        <v>117</v>
      </c>
      <c r="B393" t="s">
        <v>103</v>
      </c>
      <c r="C393" t="s">
        <v>60</v>
      </c>
      <c r="D393">
        <v>25</v>
      </c>
      <c r="E393" t="s">
        <v>113</v>
      </c>
      <c r="F393" t="s">
        <v>112</v>
      </c>
      <c r="G393" t="s">
        <v>132</v>
      </c>
    </row>
    <row r="394" spans="1:7" x14ac:dyDescent="0.25">
      <c r="A394" t="s">
        <v>117</v>
      </c>
      <c r="B394" t="s">
        <v>103</v>
      </c>
      <c r="C394" t="s">
        <v>64</v>
      </c>
      <c r="D394">
        <v>1.2</v>
      </c>
      <c r="E394" t="s">
        <v>113</v>
      </c>
      <c r="F394" t="s">
        <v>112</v>
      </c>
      <c r="G394" t="s">
        <v>132</v>
      </c>
    </row>
    <row r="395" spans="1:7" x14ac:dyDescent="0.25">
      <c r="A395" t="s">
        <v>117</v>
      </c>
      <c r="B395" t="s">
        <v>103</v>
      </c>
      <c r="C395" t="s">
        <v>72</v>
      </c>
      <c r="D395">
        <v>2.5</v>
      </c>
      <c r="E395" t="s">
        <v>113</v>
      </c>
      <c r="F395" t="s">
        <v>112</v>
      </c>
      <c r="G395" t="s">
        <v>132</v>
      </c>
    </row>
    <row r="396" spans="1:7" x14ac:dyDescent="0.25">
      <c r="A396" t="s">
        <v>117</v>
      </c>
      <c r="B396" t="s">
        <v>103</v>
      </c>
      <c r="C396" t="s">
        <v>73</v>
      </c>
      <c r="D396">
        <v>12</v>
      </c>
      <c r="E396" t="s">
        <v>113</v>
      </c>
      <c r="F396" t="s">
        <v>112</v>
      </c>
      <c r="G396" t="s">
        <v>132</v>
      </c>
    </row>
    <row r="397" spans="1:7" x14ac:dyDescent="0.25">
      <c r="A397" t="s">
        <v>117</v>
      </c>
      <c r="B397" t="s">
        <v>103</v>
      </c>
      <c r="C397" t="s">
        <v>74</v>
      </c>
      <c r="D397">
        <v>6.2</v>
      </c>
      <c r="E397" t="s">
        <v>113</v>
      </c>
      <c r="F397" t="s">
        <v>112</v>
      </c>
      <c r="G397" t="s">
        <v>132</v>
      </c>
    </row>
    <row r="398" spans="1:7" x14ac:dyDescent="0.25">
      <c r="A398" t="s">
        <v>117</v>
      </c>
      <c r="B398" t="s">
        <v>103</v>
      </c>
      <c r="C398" t="s">
        <v>77</v>
      </c>
      <c r="D398">
        <v>12</v>
      </c>
      <c r="E398" t="s">
        <v>113</v>
      </c>
      <c r="F398" t="s">
        <v>112</v>
      </c>
      <c r="G398" t="s">
        <v>132</v>
      </c>
    </row>
    <row r="399" spans="1:7" x14ac:dyDescent="0.25">
      <c r="A399" t="s">
        <v>117</v>
      </c>
      <c r="B399" t="s">
        <v>103</v>
      </c>
      <c r="C399" t="s">
        <v>78</v>
      </c>
      <c r="D399">
        <v>12</v>
      </c>
      <c r="E399" t="s">
        <v>113</v>
      </c>
      <c r="F399" t="s">
        <v>112</v>
      </c>
      <c r="G399" t="s">
        <v>132</v>
      </c>
    </row>
    <row r="400" spans="1:7" x14ac:dyDescent="0.25">
      <c r="A400" t="s">
        <v>117</v>
      </c>
      <c r="B400" t="s">
        <v>103</v>
      </c>
      <c r="C400" t="s">
        <v>86</v>
      </c>
      <c r="D400">
        <v>25</v>
      </c>
      <c r="E400" t="s">
        <v>113</v>
      </c>
      <c r="F400" t="s">
        <v>112</v>
      </c>
      <c r="G400" t="s">
        <v>132</v>
      </c>
    </row>
    <row r="401" spans="1:7" x14ac:dyDescent="0.25">
      <c r="A401" t="s">
        <v>117</v>
      </c>
      <c r="B401" t="s">
        <v>103</v>
      </c>
      <c r="C401" t="s">
        <v>92</v>
      </c>
      <c r="D401">
        <v>12</v>
      </c>
      <c r="E401" t="s">
        <v>113</v>
      </c>
      <c r="F401" t="s">
        <v>112</v>
      </c>
      <c r="G401" t="s">
        <v>132</v>
      </c>
    </row>
    <row r="402" spans="1:7" x14ac:dyDescent="0.25">
      <c r="A402" t="s">
        <v>117</v>
      </c>
      <c r="B402" t="s">
        <v>103</v>
      </c>
      <c r="C402" t="s">
        <v>95</v>
      </c>
      <c r="D402">
        <v>12</v>
      </c>
      <c r="E402" t="s">
        <v>113</v>
      </c>
      <c r="F402" t="s">
        <v>112</v>
      </c>
      <c r="G402" t="s">
        <v>132</v>
      </c>
    </row>
    <row r="403" spans="1:7" x14ac:dyDescent="0.25">
      <c r="A403" t="s">
        <v>117</v>
      </c>
      <c r="B403" t="s">
        <v>103</v>
      </c>
      <c r="C403" t="s">
        <v>97</v>
      </c>
      <c r="D403">
        <v>0.22</v>
      </c>
      <c r="E403" t="s">
        <v>113</v>
      </c>
      <c r="F403" t="s">
        <v>112</v>
      </c>
      <c r="G403" t="s">
        <v>132</v>
      </c>
    </row>
    <row r="404" spans="1:7" x14ac:dyDescent="0.25">
      <c r="A404" t="s">
        <v>117</v>
      </c>
      <c r="B404" t="s">
        <v>103</v>
      </c>
      <c r="C404" t="s">
        <v>101</v>
      </c>
      <c r="D404">
        <v>12</v>
      </c>
      <c r="E404" t="s">
        <v>113</v>
      </c>
      <c r="F404" t="s">
        <v>112</v>
      </c>
      <c r="G404" t="s">
        <v>132</v>
      </c>
    </row>
    <row r="405" spans="1:7" x14ac:dyDescent="0.25">
      <c r="A405" t="s">
        <v>118</v>
      </c>
      <c r="B405" t="s">
        <v>119</v>
      </c>
      <c r="C405" t="s">
        <v>7</v>
      </c>
      <c r="D405">
        <v>6.2</v>
      </c>
      <c r="E405" t="s">
        <v>113</v>
      </c>
      <c r="F405" t="s">
        <v>112</v>
      </c>
      <c r="G405" t="s">
        <v>132</v>
      </c>
    </row>
    <row r="406" spans="1:7" x14ac:dyDescent="0.25">
      <c r="A406" t="s">
        <v>118</v>
      </c>
      <c r="B406" t="s">
        <v>119</v>
      </c>
      <c r="C406" t="s">
        <v>10</v>
      </c>
      <c r="D406">
        <v>12</v>
      </c>
      <c r="E406" t="s">
        <v>113</v>
      </c>
      <c r="F406" t="s">
        <v>112</v>
      </c>
      <c r="G406" t="s">
        <v>132</v>
      </c>
    </row>
    <row r="407" spans="1:7" x14ac:dyDescent="0.25">
      <c r="A407" t="s">
        <v>118</v>
      </c>
      <c r="B407" t="s">
        <v>119</v>
      </c>
      <c r="C407" t="s">
        <v>11</v>
      </c>
      <c r="D407">
        <v>25</v>
      </c>
      <c r="E407" t="s">
        <v>113</v>
      </c>
      <c r="F407" t="s">
        <v>112</v>
      </c>
      <c r="G407" t="s">
        <v>132</v>
      </c>
    </row>
    <row r="408" spans="1:7" x14ac:dyDescent="0.25">
      <c r="A408" t="s">
        <v>118</v>
      </c>
      <c r="B408" t="s">
        <v>119</v>
      </c>
      <c r="C408" t="s">
        <v>15</v>
      </c>
      <c r="D408">
        <v>120</v>
      </c>
      <c r="E408" t="s">
        <v>113</v>
      </c>
      <c r="F408" t="s">
        <v>112</v>
      </c>
      <c r="G408" t="s">
        <v>132</v>
      </c>
    </row>
    <row r="409" spans="1:7" x14ac:dyDescent="0.25">
      <c r="A409" t="s">
        <v>118</v>
      </c>
      <c r="B409" t="s">
        <v>119</v>
      </c>
      <c r="C409" t="s">
        <v>16</v>
      </c>
      <c r="D409">
        <v>12</v>
      </c>
      <c r="E409" t="s">
        <v>113</v>
      </c>
      <c r="F409" t="s">
        <v>112</v>
      </c>
      <c r="G409" t="s">
        <v>132</v>
      </c>
    </row>
    <row r="410" spans="1:7" x14ac:dyDescent="0.25">
      <c r="A410" t="s">
        <v>118</v>
      </c>
      <c r="B410" t="s">
        <v>119</v>
      </c>
      <c r="C410" t="s">
        <v>17</v>
      </c>
      <c r="D410">
        <v>12</v>
      </c>
      <c r="E410" t="s">
        <v>113</v>
      </c>
      <c r="F410" t="s">
        <v>112</v>
      </c>
      <c r="G410" t="s">
        <v>132</v>
      </c>
    </row>
    <row r="411" spans="1:7" x14ac:dyDescent="0.25">
      <c r="A411" t="s">
        <v>118</v>
      </c>
      <c r="B411" t="s">
        <v>119</v>
      </c>
      <c r="C411" t="s">
        <v>26</v>
      </c>
      <c r="D411">
        <v>2.5</v>
      </c>
      <c r="E411" t="s">
        <v>113</v>
      </c>
      <c r="F411" t="s">
        <v>112</v>
      </c>
      <c r="G411" t="s">
        <v>132</v>
      </c>
    </row>
    <row r="412" spans="1:7" x14ac:dyDescent="0.25">
      <c r="A412" t="s">
        <v>118</v>
      </c>
      <c r="B412" t="s">
        <v>119</v>
      </c>
      <c r="C412" t="s">
        <v>30</v>
      </c>
      <c r="D412">
        <v>1.2</v>
      </c>
      <c r="E412" t="s">
        <v>113</v>
      </c>
      <c r="F412" t="s">
        <v>112</v>
      </c>
      <c r="G412" t="s">
        <v>132</v>
      </c>
    </row>
    <row r="413" spans="1:7" x14ac:dyDescent="0.25">
      <c r="A413" t="s">
        <v>118</v>
      </c>
      <c r="B413" t="s">
        <v>119</v>
      </c>
      <c r="C413" t="s">
        <v>31</v>
      </c>
      <c r="D413">
        <v>12</v>
      </c>
      <c r="E413" t="s">
        <v>113</v>
      </c>
      <c r="F413" t="s">
        <v>112</v>
      </c>
      <c r="G413" t="s">
        <v>132</v>
      </c>
    </row>
    <row r="414" spans="1:7" x14ac:dyDescent="0.25">
      <c r="A414" t="s">
        <v>118</v>
      </c>
      <c r="B414" t="s">
        <v>119</v>
      </c>
      <c r="C414" t="s">
        <v>32</v>
      </c>
      <c r="D414">
        <v>12</v>
      </c>
      <c r="E414" t="s">
        <v>113</v>
      </c>
      <c r="F414" t="s">
        <v>112</v>
      </c>
      <c r="G414" t="s">
        <v>132</v>
      </c>
    </row>
    <row r="415" spans="1:7" x14ac:dyDescent="0.25">
      <c r="A415" t="s">
        <v>118</v>
      </c>
      <c r="B415" t="s">
        <v>119</v>
      </c>
      <c r="C415" t="s">
        <v>49</v>
      </c>
      <c r="D415">
        <v>2.5</v>
      </c>
      <c r="E415" t="s">
        <v>113</v>
      </c>
      <c r="F415" t="s">
        <v>112</v>
      </c>
      <c r="G415" t="s">
        <v>132</v>
      </c>
    </row>
    <row r="416" spans="1:7" x14ac:dyDescent="0.25">
      <c r="A416" t="s">
        <v>118</v>
      </c>
      <c r="B416" t="s">
        <v>119</v>
      </c>
      <c r="C416" t="s">
        <v>60</v>
      </c>
      <c r="D416">
        <v>25</v>
      </c>
      <c r="E416" t="s">
        <v>113</v>
      </c>
      <c r="F416" t="s">
        <v>112</v>
      </c>
      <c r="G416" t="s">
        <v>132</v>
      </c>
    </row>
    <row r="417" spans="1:7" x14ac:dyDescent="0.25">
      <c r="A417" t="s">
        <v>118</v>
      </c>
      <c r="B417" t="s">
        <v>119</v>
      </c>
      <c r="C417" t="s">
        <v>64</v>
      </c>
      <c r="D417">
        <v>1.2</v>
      </c>
      <c r="E417" t="s">
        <v>113</v>
      </c>
      <c r="F417" t="s">
        <v>112</v>
      </c>
      <c r="G417" t="s">
        <v>132</v>
      </c>
    </row>
    <row r="418" spans="1:7" x14ac:dyDescent="0.25">
      <c r="A418" t="s">
        <v>118</v>
      </c>
      <c r="B418" t="s">
        <v>119</v>
      </c>
      <c r="C418" t="s">
        <v>72</v>
      </c>
      <c r="D418">
        <v>2.5</v>
      </c>
      <c r="E418" t="s">
        <v>113</v>
      </c>
      <c r="F418" t="s">
        <v>112</v>
      </c>
      <c r="G418" t="s">
        <v>132</v>
      </c>
    </row>
    <row r="419" spans="1:7" x14ac:dyDescent="0.25">
      <c r="A419" t="s">
        <v>118</v>
      </c>
      <c r="B419" t="s">
        <v>119</v>
      </c>
      <c r="C419" t="s">
        <v>73</v>
      </c>
      <c r="D419">
        <v>12</v>
      </c>
      <c r="E419" t="s">
        <v>113</v>
      </c>
      <c r="F419" t="s">
        <v>112</v>
      </c>
      <c r="G419" t="s">
        <v>132</v>
      </c>
    </row>
    <row r="420" spans="1:7" x14ac:dyDescent="0.25">
      <c r="A420" t="s">
        <v>118</v>
      </c>
      <c r="B420" t="s">
        <v>119</v>
      </c>
      <c r="C420" t="s">
        <v>74</v>
      </c>
      <c r="D420">
        <v>6.2</v>
      </c>
      <c r="E420" t="s">
        <v>113</v>
      </c>
      <c r="F420" t="s">
        <v>112</v>
      </c>
      <c r="G420" t="s">
        <v>132</v>
      </c>
    </row>
    <row r="421" spans="1:7" x14ac:dyDescent="0.25">
      <c r="A421" t="s">
        <v>118</v>
      </c>
      <c r="B421" t="s">
        <v>119</v>
      </c>
      <c r="C421" t="s">
        <v>77</v>
      </c>
      <c r="D421">
        <v>12</v>
      </c>
      <c r="E421" t="s">
        <v>113</v>
      </c>
      <c r="F421" t="s">
        <v>112</v>
      </c>
      <c r="G421" t="s">
        <v>132</v>
      </c>
    </row>
    <row r="422" spans="1:7" x14ac:dyDescent="0.25">
      <c r="A422" t="s">
        <v>118</v>
      </c>
      <c r="B422" t="s">
        <v>119</v>
      </c>
      <c r="C422" t="s">
        <v>78</v>
      </c>
      <c r="D422">
        <v>12</v>
      </c>
      <c r="E422" t="s">
        <v>113</v>
      </c>
      <c r="F422" t="s">
        <v>112</v>
      </c>
      <c r="G422" t="s">
        <v>132</v>
      </c>
    </row>
    <row r="423" spans="1:7" x14ac:dyDescent="0.25">
      <c r="A423" t="s">
        <v>118</v>
      </c>
      <c r="B423" t="s">
        <v>119</v>
      </c>
      <c r="C423" t="s">
        <v>86</v>
      </c>
      <c r="D423">
        <v>25</v>
      </c>
      <c r="E423" t="s">
        <v>113</v>
      </c>
      <c r="F423" t="s">
        <v>112</v>
      </c>
      <c r="G423" t="s">
        <v>132</v>
      </c>
    </row>
    <row r="424" spans="1:7" x14ac:dyDescent="0.25">
      <c r="A424" t="s">
        <v>118</v>
      </c>
      <c r="B424" t="s">
        <v>119</v>
      </c>
      <c r="C424" t="s">
        <v>92</v>
      </c>
      <c r="D424">
        <v>12</v>
      </c>
      <c r="E424" t="s">
        <v>113</v>
      </c>
      <c r="F424" t="s">
        <v>112</v>
      </c>
      <c r="G424" t="s">
        <v>132</v>
      </c>
    </row>
    <row r="425" spans="1:7" x14ac:dyDescent="0.25">
      <c r="A425" t="s">
        <v>118</v>
      </c>
      <c r="B425" t="s">
        <v>119</v>
      </c>
      <c r="C425" t="s">
        <v>95</v>
      </c>
      <c r="D425">
        <v>12</v>
      </c>
      <c r="E425" t="s">
        <v>113</v>
      </c>
      <c r="F425" t="s">
        <v>112</v>
      </c>
      <c r="G425" t="s">
        <v>132</v>
      </c>
    </row>
    <row r="426" spans="1:7" x14ac:dyDescent="0.25">
      <c r="A426" t="s">
        <v>118</v>
      </c>
      <c r="B426" t="s">
        <v>119</v>
      </c>
      <c r="C426" t="s">
        <v>97</v>
      </c>
      <c r="D426">
        <v>0.22</v>
      </c>
      <c r="E426" t="s">
        <v>113</v>
      </c>
      <c r="F426" t="s">
        <v>112</v>
      </c>
      <c r="G426" t="s">
        <v>132</v>
      </c>
    </row>
    <row r="427" spans="1:7" x14ac:dyDescent="0.25">
      <c r="A427" t="s">
        <v>118</v>
      </c>
      <c r="B427" t="s">
        <v>119</v>
      </c>
      <c r="C427" t="s">
        <v>101</v>
      </c>
      <c r="D427">
        <v>12</v>
      </c>
      <c r="E427" t="s">
        <v>113</v>
      </c>
      <c r="F427" t="s">
        <v>112</v>
      </c>
      <c r="G427" t="s">
        <v>132</v>
      </c>
    </row>
    <row r="428" spans="1:7" x14ac:dyDescent="0.25">
      <c r="A428" t="s">
        <v>120</v>
      </c>
      <c r="B428" t="s">
        <v>121</v>
      </c>
      <c r="C428" t="s">
        <v>7</v>
      </c>
      <c r="D428">
        <v>6.2</v>
      </c>
      <c r="E428" t="s">
        <v>113</v>
      </c>
      <c r="F428" t="s">
        <v>112</v>
      </c>
      <c r="G428" t="s">
        <v>132</v>
      </c>
    </row>
    <row r="429" spans="1:7" x14ac:dyDescent="0.25">
      <c r="A429" t="s">
        <v>120</v>
      </c>
      <c r="B429" t="s">
        <v>121</v>
      </c>
      <c r="C429" t="s">
        <v>10</v>
      </c>
      <c r="D429">
        <v>12</v>
      </c>
      <c r="E429" t="s">
        <v>113</v>
      </c>
      <c r="F429" t="s">
        <v>112</v>
      </c>
      <c r="G429" t="s">
        <v>132</v>
      </c>
    </row>
    <row r="430" spans="1:7" x14ac:dyDescent="0.25">
      <c r="A430" t="s">
        <v>120</v>
      </c>
      <c r="B430" t="s">
        <v>121</v>
      </c>
      <c r="C430" t="s">
        <v>11</v>
      </c>
      <c r="D430">
        <v>25</v>
      </c>
      <c r="E430" t="s">
        <v>113</v>
      </c>
      <c r="F430" t="s">
        <v>112</v>
      </c>
      <c r="G430" t="s">
        <v>132</v>
      </c>
    </row>
    <row r="431" spans="1:7" x14ac:dyDescent="0.25">
      <c r="A431" t="s">
        <v>120</v>
      </c>
      <c r="B431" t="s">
        <v>121</v>
      </c>
      <c r="C431" t="s">
        <v>15</v>
      </c>
      <c r="D431">
        <v>120</v>
      </c>
      <c r="E431" t="s">
        <v>113</v>
      </c>
      <c r="F431" t="s">
        <v>112</v>
      </c>
      <c r="G431" t="s">
        <v>132</v>
      </c>
    </row>
    <row r="432" spans="1:7" x14ac:dyDescent="0.25">
      <c r="A432" t="s">
        <v>120</v>
      </c>
      <c r="B432" t="s">
        <v>121</v>
      </c>
      <c r="C432" t="s">
        <v>16</v>
      </c>
      <c r="D432">
        <v>12</v>
      </c>
      <c r="E432" t="s">
        <v>113</v>
      </c>
      <c r="F432" t="s">
        <v>112</v>
      </c>
      <c r="G432" t="s">
        <v>132</v>
      </c>
    </row>
    <row r="433" spans="1:7" x14ac:dyDescent="0.25">
      <c r="A433" t="s">
        <v>120</v>
      </c>
      <c r="B433" t="s">
        <v>121</v>
      </c>
      <c r="C433" t="s">
        <v>17</v>
      </c>
      <c r="D433">
        <v>12</v>
      </c>
      <c r="E433" t="s">
        <v>113</v>
      </c>
      <c r="F433" t="s">
        <v>112</v>
      </c>
      <c r="G433" t="s">
        <v>132</v>
      </c>
    </row>
    <row r="434" spans="1:7" x14ac:dyDescent="0.25">
      <c r="A434" t="s">
        <v>120</v>
      </c>
      <c r="B434" t="s">
        <v>121</v>
      </c>
      <c r="C434" t="s">
        <v>26</v>
      </c>
      <c r="D434">
        <v>2.5</v>
      </c>
      <c r="E434" t="s">
        <v>113</v>
      </c>
      <c r="F434" t="s">
        <v>112</v>
      </c>
      <c r="G434" t="s">
        <v>132</v>
      </c>
    </row>
    <row r="435" spans="1:7" x14ac:dyDescent="0.25">
      <c r="A435" t="s">
        <v>120</v>
      </c>
      <c r="B435" t="s">
        <v>121</v>
      </c>
      <c r="C435" t="s">
        <v>30</v>
      </c>
      <c r="D435">
        <v>1.2</v>
      </c>
      <c r="E435" t="s">
        <v>113</v>
      </c>
      <c r="F435" t="s">
        <v>112</v>
      </c>
      <c r="G435" t="s">
        <v>132</v>
      </c>
    </row>
    <row r="436" spans="1:7" x14ac:dyDescent="0.25">
      <c r="A436" t="s">
        <v>120</v>
      </c>
      <c r="B436" t="s">
        <v>121</v>
      </c>
      <c r="C436" t="s">
        <v>31</v>
      </c>
      <c r="D436">
        <v>12</v>
      </c>
      <c r="E436" t="s">
        <v>113</v>
      </c>
      <c r="F436" t="s">
        <v>112</v>
      </c>
      <c r="G436" t="s">
        <v>132</v>
      </c>
    </row>
    <row r="437" spans="1:7" x14ac:dyDescent="0.25">
      <c r="A437" t="s">
        <v>120</v>
      </c>
      <c r="B437" t="s">
        <v>121</v>
      </c>
      <c r="C437" t="s">
        <v>32</v>
      </c>
      <c r="D437">
        <v>12</v>
      </c>
      <c r="E437" t="s">
        <v>113</v>
      </c>
      <c r="F437" t="s">
        <v>112</v>
      </c>
      <c r="G437" t="s">
        <v>132</v>
      </c>
    </row>
    <row r="438" spans="1:7" x14ac:dyDescent="0.25">
      <c r="A438" t="s">
        <v>120</v>
      </c>
      <c r="B438" t="s">
        <v>121</v>
      </c>
      <c r="C438" t="s">
        <v>49</v>
      </c>
      <c r="D438">
        <v>2.5</v>
      </c>
      <c r="E438" t="s">
        <v>113</v>
      </c>
      <c r="F438" t="s">
        <v>112</v>
      </c>
      <c r="G438" t="s">
        <v>132</v>
      </c>
    </row>
    <row r="439" spans="1:7" x14ac:dyDescent="0.25">
      <c r="A439" t="s">
        <v>120</v>
      </c>
      <c r="B439" t="s">
        <v>121</v>
      </c>
      <c r="C439" t="s">
        <v>60</v>
      </c>
      <c r="D439">
        <v>25</v>
      </c>
      <c r="E439" t="s">
        <v>113</v>
      </c>
      <c r="F439" t="s">
        <v>112</v>
      </c>
      <c r="G439" t="s">
        <v>132</v>
      </c>
    </row>
    <row r="440" spans="1:7" x14ac:dyDescent="0.25">
      <c r="A440" t="s">
        <v>120</v>
      </c>
      <c r="B440" t="s">
        <v>121</v>
      </c>
      <c r="C440" t="s">
        <v>64</v>
      </c>
      <c r="D440">
        <v>1.2</v>
      </c>
      <c r="E440" t="s">
        <v>113</v>
      </c>
      <c r="F440" t="s">
        <v>112</v>
      </c>
      <c r="G440" t="s">
        <v>132</v>
      </c>
    </row>
    <row r="441" spans="1:7" x14ac:dyDescent="0.25">
      <c r="A441" t="s">
        <v>120</v>
      </c>
      <c r="B441" t="s">
        <v>121</v>
      </c>
      <c r="C441" t="s">
        <v>72</v>
      </c>
      <c r="D441">
        <v>2.5</v>
      </c>
      <c r="E441" t="s">
        <v>113</v>
      </c>
      <c r="F441" t="s">
        <v>112</v>
      </c>
      <c r="G441" t="s">
        <v>132</v>
      </c>
    </row>
    <row r="442" spans="1:7" x14ac:dyDescent="0.25">
      <c r="A442" t="s">
        <v>120</v>
      </c>
      <c r="B442" t="s">
        <v>121</v>
      </c>
      <c r="C442" t="s">
        <v>73</v>
      </c>
      <c r="D442">
        <v>12</v>
      </c>
      <c r="E442" t="s">
        <v>113</v>
      </c>
      <c r="F442" t="s">
        <v>112</v>
      </c>
      <c r="G442" t="s">
        <v>132</v>
      </c>
    </row>
    <row r="443" spans="1:7" x14ac:dyDescent="0.25">
      <c r="A443" t="s">
        <v>120</v>
      </c>
      <c r="B443" t="s">
        <v>121</v>
      </c>
      <c r="C443" t="s">
        <v>74</v>
      </c>
      <c r="D443">
        <v>6.2</v>
      </c>
      <c r="E443" t="s">
        <v>113</v>
      </c>
      <c r="F443" t="s">
        <v>112</v>
      </c>
      <c r="G443" t="s">
        <v>132</v>
      </c>
    </row>
    <row r="444" spans="1:7" x14ac:dyDescent="0.25">
      <c r="A444" t="s">
        <v>120</v>
      </c>
      <c r="B444" t="s">
        <v>121</v>
      </c>
      <c r="C444" t="s">
        <v>77</v>
      </c>
      <c r="D444">
        <v>12</v>
      </c>
      <c r="E444" t="s">
        <v>113</v>
      </c>
      <c r="F444" t="s">
        <v>112</v>
      </c>
      <c r="G444" t="s">
        <v>132</v>
      </c>
    </row>
    <row r="445" spans="1:7" x14ac:dyDescent="0.25">
      <c r="A445" t="s">
        <v>120</v>
      </c>
      <c r="B445" t="s">
        <v>121</v>
      </c>
      <c r="C445" t="s">
        <v>78</v>
      </c>
      <c r="D445">
        <v>12</v>
      </c>
      <c r="E445" t="s">
        <v>113</v>
      </c>
      <c r="F445" t="s">
        <v>112</v>
      </c>
      <c r="G445" t="s">
        <v>132</v>
      </c>
    </row>
    <row r="446" spans="1:7" x14ac:dyDescent="0.25">
      <c r="A446" t="s">
        <v>120</v>
      </c>
      <c r="B446" t="s">
        <v>121</v>
      </c>
      <c r="C446" t="s">
        <v>86</v>
      </c>
      <c r="D446">
        <v>25</v>
      </c>
      <c r="E446" t="s">
        <v>113</v>
      </c>
      <c r="F446" t="s">
        <v>112</v>
      </c>
      <c r="G446" t="s">
        <v>132</v>
      </c>
    </row>
    <row r="447" spans="1:7" x14ac:dyDescent="0.25">
      <c r="A447" t="s">
        <v>120</v>
      </c>
      <c r="B447" t="s">
        <v>121</v>
      </c>
      <c r="C447" t="s">
        <v>92</v>
      </c>
      <c r="D447">
        <v>12</v>
      </c>
      <c r="E447" t="s">
        <v>113</v>
      </c>
      <c r="F447" t="s">
        <v>112</v>
      </c>
      <c r="G447" t="s">
        <v>132</v>
      </c>
    </row>
    <row r="448" spans="1:7" x14ac:dyDescent="0.25">
      <c r="A448" t="s">
        <v>120</v>
      </c>
      <c r="B448" t="s">
        <v>121</v>
      </c>
      <c r="C448" t="s">
        <v>95</v>
      </c>
      <c r="D448">
        <v>12</v>
      </c>
      <c r="E448" t="s">
        <v>113</v>
      </c>
      <c r="F448" t="s">
        <v>112</v>
      </c>
      <c r="G448" t="s">
        <v>132</v>
      </c>
    </row>
    <row r="449" spans="1:7" x14ac:dyDescent="0.25">
      <c r="A449" t="s">
        <v>120</v>
      </c>
      <c r="B449" t="s">
        <v>121</v>
      </c>
      <c r="C449" t="s">
        <v>97</v>
      </c>
      <c r="D449">
        <v>0.22</v>
      </c>
      <c r="E449" t="s">
        <v>113</v>
      </c>
      <c r="F449" t="s">
        <v>112</v>
      </c>
      <c r="G449" t="s">
        <v>132</v>
      </c>
    </row>
    <row r="450" spans="1:7" x14ac:dyDescent="0.25">
      <c r="A450" t="s">
        <v>120</v>
      </c>
      <c r="B450" t="s">
        <v>121</v>
      </c>
      <c r="C450" t="s">
        <v>101</v>
      </c>
      <c r="D450">
        <v>12</v>
      </c>
      <c r="E450" t="s">
        <v>113</v>
      </c>
      <c r="F450" t="s">
        <v>112</v>
      </c>
      <c r="G450" t="s">
        <v>132</v>
      </c>
    </row>
    <row r="451" spans="1:7" x14ac:dyDescent="0.25">
      <c r="A451" t="s">
        <v>115</v>
      </c>
      <c r="B451" t="s">
        <v>116</v>
      </c>
      <c r="C451" t="s">
        <v>36</v>
      </c>
      <c r="D451">
        <v>15</v>
      </c>
      <c r="F451" t="s">
        <v>112</v>
      </c>
      <c r="G451" t="s">
        <v>132</v>
      </c>
    </row>
    <row r="452" spans="1:7" x14ac:dyDescent="0.25">
      <c r="A452" t="s">
        <v>115</v>
      </c>
      <c r="B452" t="s">
        <v>116</v>
      </c>
      <c r="C452" t="s">
        <v>41</v>
      </c>
      <c r="D452">
        <v>4.3</v>
      </c>
      <c r="F452" t="s">
        <v>112</v>
      </c>
      <c r="G452" t="s">
        <v>132</v>
      </c>
    </row>
    <row r="453" spans="1:7" x14ac:dyDescent="0.25">
      <c r="A453" t="s">
        <v>115</v>
      </c>
      <c r="B453" t="s">
        <v>116</v>
      </c>
      <c r="C453" t="s">
        <v>80</v>
      </c>
      <c r="D453">
        <v>11</v>
      </c>
      <c r="F453" t="s">
        <v>112</v>
      </c>
      <c r="G453" t="s">
        <v>132</v>
      </c>
    </row>
    <row r="454" spans="1:7" x14ac:dyDescent="0.25">
      <c r="A454" t="s">
        <v>115</v>
      </c>
      <c r="B454" t="s">
        <v>116</v>
      </c>
      <c r="C454" t="s">
        <v>102</v>
      </c>
      <c r="D454">
        <v>22</v>
      </c>
      <c r="F454" t="s">
        <v>112</v>
      </c>
      <c r="G454" t="s">
        <v>132</v>
      </c>
    </row>
    <row r="455" spans="1:7" x14ac:dyDescent="0.25">
      <c r="A455" t="s">
        <v>118</v>
      </c>
      <c r="B455" t="s">
        <v>119</v>
      </c>
      <c r="C455" t="s">
        <v>36</v>
      </c>
      <c r="D455">
        <v>27</v>
      </c>
      <c r="F455" t="s">
        <v>112</v>
      </c>
      <c r="G455" t="s">
        <v>132</v>
      </c>
    </row>
    <row r="456" spans="1:7" x14ac:dyDescent="0.25">
      <c r="A456" t="s">
        <v>118</v>
      </c>
      <c r="B456" t="s">
        <v>119</v>
      </c>
      <c r="C456" t="s">
        <v>41</v>
      </c>
      <c r="D456">
        <v>8.8000000000000007</v>
      </c>
      <c r="F456" t="s">
        <v>112</v>
      </c>
      <c r="G456" t="s">
        <v>132</v>
      </c>
    </row>
  </sheetData>
  <sortState ref="A2:G29">
    <sortCondition ref="E2:E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316"/>
  <sheetViews>
    <sheetView workbookViewId="0">
      <selection activeCell="F1" sqref="F1:F1048576"/>
    </sheetView>
  </sheetViews>
  <sheetFormatPr defaultRowHeight="15" x14ac:dyDescent="0.25"/>
  <cols>
    <col min="1" max="1" width="17.7109375" customWidth="1"/>
    <col min="2" max="2" width="20.7109375" customWidth="1"/>
    <col min="3" max="3" width="21.5703125" customWidth="1"/>
    <col min="12" max="12" width="17.7109375" customWidth="1"/>
    <col min="13" max="13" width="20.7109375" customWidth="1"/>
    <col min="21" max="21" width="43.5703125" bestFit="1" customWidth="1"/>
    <col min="22" max="22" width="16.28515625" bestFit="1" customWidth="1"/>
    <col min="23" max="23" width="3.7109375" bestFit="1" customWidth="1"/>
    <col min="24" max="24" width="3" bestFit="1" customWidth="1"/>
    <col min="25" max="25" width="3.140625" bestFit="1" customWidth="1"/>
    <col min="26" max="27" width="3" bestFit="1" customWidth="1"/>
    <col min="28" max="28" width="4.5703125" bestFit="1" customWidth="1"/>
    <col min="29" max="29" width="4" bestFit="1" customWidth="1"/>
    <col min="30" max="30" width="4.5703125" bestFit="1" customWidth="1"/>
    <col min="31" max="31" width="7.28515625" bestFit="1" customWidth="1"/>
    <col min="32" max="32" width="11.28515625" bestFit="1" customWidth="1"/>
    <col min="33" max="33" width="4" bestFit="1" customWidth="1"/>
    <col min="34" max="34" width="2" bestFit="1" customWidth="1"/>
    <col min="35" max="35" width="43.5703125" bestFit="1" customWidth="1"/>
    <col min="36" max="43" width="4" bestFit="1" customWidth="1"/>
    <col min="44" max="46" width="3" bestFit="1" customWidth="1"/>
    <col min="47" max="47" width="19.7109375" customWidth="1"/>
    <col min="48" max="48" width="7.7109375" bestFit="1" customWidth="1"/>
    <col min="49" max="49" width="10" bestFit="1" customWidth="1"/>
    <col min="50" max="50" width="11.28515625" customWidth="1"/>
    <col min="51" max="71" width="3" bestFit="1" customWidth="1"/>
    <col min="72" max="79" width="4" bestFit="1" customWidth="1"/>
    <col min="80" max="80" width="7.28515625" bestFit="1" customWidth="1"/>
    <col min="81" max="81" width="11.28515625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108</v>
      </c>
      <c r="I1" t="s">
        <v>134</v>
      </c>
      <c r="L1" t="s">
        <v>0</v>
      </c>
      <c r="M1" t="s">
        <v>1</v>
      </c>
      <c r="N1" t="s">
        <v>2</v>
      </c>
      <c r="O1" t="s">
        <v>3</v>
      </c>
      <c r="P1" t="s">
        <v>4</v>
      </c>
      <c r="Q1" t="s">
        <v>5</v>
      </c>
      <c r="R1" t="s">
        <v>108</v>
      </c>
      <c r="U1" s="2" t="s">
        <v>187</v>
      </c>
      <c r="V1" s="2" t="s">
        <v>185</v>
      </c>
      <c r="AI1" t="s">
        <v>187</v>
      </c>
      <c r="AJ1" t="s">
        <v>185</v>
      </c>
    </row>
    <row r="2" spans="1:50" x14ac:dyDescent="0.25">
      <c r="A2" t="s">
        <v>122</v>
      </c>
      <c r="B2" t="s">
        <v>110</v>
      </c>
      <c r="C2" t="s">
        <v>7</v>
      </c>
      <c r="D2">
        <v>4.5</v>
      </c>
      <c r="E2" t="s">
        <v>104</v>
      </c>
      <c r="F2" t="s">
        <v>112</v>
      </c>
      <c r="G2" t="s">
        <v>133</v>
      </c>
      <c r="I2" t="s">
        <v>135</v>
      </c>
      <c r="L2" t="s">
        <v>128</v>
      </c>
      <c r="M2" t="s">
        <v>103</v>
      </c>
      <c r="N2" t="s">
        <v>85</v>
      </c>
      <c r="O2">
        <v>18</v>
      </c>
      <c r="P2" t="s">
        <v>123</v>
      </c>
      <c r="Q2" t="s">
        <v>112</v>
      </c>
      <c r="R2" t="s">
        <v>133</v>
      </c>
      <c r="U2" s="2" t="s">
        <v>150</v>
      </c>
      <c r="V2" t="s">
        <v>104</v>
      </c>
      <c r="W2" t="s">
        <v>127</v>
      </c>
      <c r="X2" t="s">
        <v>123</v>
      </c>
      <c r="Y2" t="s">
        <v>126</v>
      </c>
      <c r="Z2" t="s">
        <v>114</v>
      </c>
      <c r="AA2" t="s">
        <v>8</v>
      </c>
      <c r="AB2" t="s">
        <v>111</v>
      </c>
      <c r="AC2" t="s">
        <v>113</v>
      </c>
      <c r="AD2" t="s">
        <v>124</v>
      </c>
      <c r="AE2" t="s">
        <v>151</v>
      </c>
      <c r="AF2" t="s">
        <v>152</v>
      </c>
      <c r="AI2" t="s">
        <v>150</v>
      </c>
      <c r="AJ2" t="s">
        <v>104</v>
      </c>
      <c r="AK2" t="s">
        <v>127</v>
      </c>
      <c r="AL2" t="s">
        <v>123</v>
      </c>
      <c r="AM2" t="s">
        <v>126</v>
      </c>
      <c r="AN2" t="s">
        <v>114</v>
      </c>
      <c r="AO2" t="s">
        <v>8</v>
      </c>
      <c r="AP2" t="s">
        <v>111</v>
      </c>
      <c r="AQ2" t="s">
        <v>113</v>
      </c>
      <c r="AR2" t="s">
        <v>124</v>
      </c>
      <c r="AS2" t="s">
        <v>151</v>
      </c>
      <c r="AT2" t="s">
        <v>152</v>
      </c>
      <c r="AV2" t="s">
        <v>186</v>
      </c>
      <c r="AW2" t="s">
        <v>184</v>
      </c>
      <c r="AX2" t="s">
        <v>188</v>
      </c>
    </row>
    <row r="3" spans="1:50" x14ac:dyDescent="0.25">
      <c r="A3" t="s">
        <v>122</v>
      </c>
      <c r="B3" t="s">
        <v>110</v>
      </c>
      <c r="C3" t="s">
        <v>10</v>
      </c>
      <c r="D3">
        <v>12</v>
      </c>
      <c r="E3" t="s">
        <v>8</v>
      </c>
      <c r="F3" t="s">
        <v>112</v>
      </c>
      <c r="G3" t="s">
        <v>133</v>
      </c>
      <c r="I3" t="s">
        <v>137</v>
      </c>
      <c r="L3" t="s">
        <v>128</v>
      </c>
      <c r="M3" t="s">
        <v>103</v>
      </c>
      <c r="N3" t="s">
        <v>96</v>
      </c>
      <c r="O3">
        <v>5.8</v>
      </c>
      <c r="P3" t="s">
        <v>123</v>
      </c>
      <c r="Q3" t="s">
        <v>112</v>
      </c>
      <c r="R3" t="s">
        <v>133</v>
      </c>
      <c r="U3" s="3" t="s">
        <v>121</v>
      </c>
      <c r="V3" s="4"/>
      <c r="W3" s="4"/>
      <c r="X3" s="4"/>
      <c r="Y3" s="4"/>
      <c r="Z3" s="4"/>
      <c r="AA3" s="4">
        <v>24</v>
      </c>
      <c r="AB3" s="4">
        <v>16</v>
      </c>
      <c r="AC3" s="4">
        <v>20</v>
      </c>
      <c r="AD3" s="4">
        <v>3</v>
      </c>
      <c r="AE3" s="4"/>
      <c r="AF3" s="4">
        <v>63</v>
      </c>
      <c r="AI3" t="s">
        <v>121</v>
      </c>
      <c r="AO3">
        <v>24</v>
      </c>
      <c r="AP3">
        <v>16</v>
      </c>
      <c r="AQ3">
        <v>20</v>
      </c>
      <c r="AR3">
        <v>3</v>
      </c>
      <c r="AT3">
        <v>63</v>
      </c>
      <c r="AU3" t="s">
        <v>121</v>
      </c>
      <c r="AV3">
        <f>AJ3+AK3+AL3+AM3+AN3+AS3</f>
        <v>0</v>
      </c>
      <c r="AW3">
        <f>AO3+AP3+AQ3+AR3</f>
        <v>63</v>
      </c>
      <c r="AX3">
        <f>SUM(AV3:AW3)</f>
        <v>63</v>
      </c>
    </row>
    <row r="4" spans="1:50" x14ac:dyDescent="0.25">
      <c r="A4" t="s">
        <v>122</v>
      </c>
      <c r="B4" t="s">
        <v>110</v>
      </c>
      <c r="C4" t="s">
        <v>11</v>
      </c>
      <c r="D4">
        <v>24</v>
      </c>
      <c r="E4" t="s">
        <v>8</v>
      </c>
      <c r="F4" t="s">
        <v>112</v>
      </c>
      <c r="G4" t="s">
        <v>133</v>
      </c>
      <c r="L4" t="s">
        <v>128</v>
      </c>
      <c r="M4" t="s">
        <v>103</v>
      </c>
      <c r="N4" t="s">
        <v>23</v>
      </c>
      <c r="O4">
        <v>45</v>
      </c>
      <c r="P4" t="s">
        <v>114</v>
      </c>
      <c r="Q4" t="s">
        <v>112</v>
      </c>
      <c r="R4" t="s">
        <v>133</v>
      </c>
      <c r="U4" s="3" t="s">
        <v>103</v>
      </c>
      <c r="V4" s="4"/>
      <c r="W4" s="4"/>
      <c r="X4" s="4">
        <v>2</v>
      </c>
      <c r="Y4" s="4"/>
      <c r="Z4" s="4">
        <v>4</v>
      </c>
      <c r="AA4" s="4">
        <v>18</v>
      </c>
      <c r="AB4" s="4"/>
      <c r="AC4" s="4">
        <v>24</v>
      </c>
      <c r="AD4" s="4">
        <v>9</v>
      </c>
      <c r="AE4" s="4">
        <v>6</v>
      </c>
      <c r="AF4" s="4">
        <v>63</v>
      </c>
      <c r="AI4" t="s">
        <v>103</v>
      </c>
      <c r="AL4">
        <v>2</v>
      </c>
      <c r="AN4">
        <v>4</v>
      </c>
      <c r="AO4">
        <v>18</v>
      </c>
      <c r="AQ4">
        <v>24</v>
      </c>
      <c r="AR4">
        <v>9</v>
      </c>
      <c r="AS4">
        <v>6</v>
      </c>
      <c r="AT4">
        <v>63</v>
      </c>
      <c r="AU4" t="s">
        <v>103</v>
      </c>
      <c r="AV4">
        <f t="shared" ref="AV4:AV7" si="0">AJ4+AK4+AL4+AM4+AN4+AS4</f>
        <v>12</v>
      </c>
      <c r="AW4">
        <f t="shared" ref="AW4:AW7" si="1">AO4+AP4+AQ4+AR4</f>
        <v>51</v>
      </c>
      <c r="AX4">
        <f t="shared" ref="AX4:AX7" si="2">SUM(AV4:AW4)</f>
        <v>63</v>
      </c>
    </row>
    <row r="5" spans="1:50" x14ac:dyDescent="0.25">
      <c r="A5" t="s">
        <v>122</v>
      </c>
      <c r="B5" t="s">
        <v>110</v>
      </c>
      <c r="C5" t="s">
        <v>12</v>
      </c>
      <c r="D5">
        <v>3.9</v>
      </c>
      <c r="E5" t="s">
        <v>123</v>
      </c>
      <c r="F5" t="s">
        <v>112</v>
      </c>
      <c r="G5" t="s">
        <v>133</v>
      </c>
      <c r="L5" t="s">
        <v>128</v>
      </c>
      <c r="M5" t="s">
        <v>103</v>
      </c>
      <c r="N5" t="s">
        <v>28</v>
      </c>
      <c r="O5">
        <v>80</v>
      </c>
      <c r="P5" t="s">
        <v>114</v>
      </c>
      <c r="Q5" t="s">
        <v>112</v>
      </c>
      <c r="R5" t="s">
        <v>133</v>
      </c>
      <c r="U5" s="3" t="s">
        <v>130</v>
      </c>
      <c r="V5" s="4">
        <v>2</v>
      </c>
      <c r="W5" s="4"/>
      <c r="X5" s="4">
        <v>3</v>
      </c>
      <c r="Y5" s="4"/>
      <c r="Z5" s="4">
        <v>3</v>
      </c>
      <c r="AA5" s="4">
        <v>18</v>
      </c>
      <c r="AB5" s="4"/>
      <c r="AC5" s="4">
        <v>24</v>
      </c>
      <c r="AD5" s="4">
        <v>9</v>
      </c>
      <c r="AE5" s="4">
        <v>4</v>
      </c>
      <c r="AF5" s="4">
        <v>63</v>
      </c>
      <c r="AI5" t="s">
        <v>130</v>
      </c>
      <c r="AJ5">
        <v>2</v>
      </c>
      <c r="AL5">
        <v>3</v>
      </c>
      <c r="AN5">
        <v>3</v>
      </c>
      <c r="AO5">
        <v>18</v>
      </c>
      <c r="AQ5">
        <v>24</v>
      </c>
      <c r="AR5">
        <v>9</v>
      </c>
      <c r="AS5">
        <v>4</v>
      </c>
      <c r="AT5">
        <v>63</v>
      </c>
      <c r="AU5" t="s">
        <v>130</v>
      </c>
      <c r="AV5">
        <f t="shared" si="0"/>
        <v>12</v>
      </c>
      <c r="AW5">
        <f t="shared" si="1"/>
        <v>51</v>
      </c>
      <c r="AX5">
        <f t="shared" si="2"/>
        <v>63</v>
      </c>
    </row>
    <row r="6" spans="1:50" x14ac:dyDescent="0.25">
      <c r="A6" t="s">
        <v>122</v>
      </c>
      <c r="B6" t="s">
        <v>110</v>
      </c>
      <c r="C6" t="s">
        <v>14</v>
      </c>
      <c r="D6">
        <v>2.4</v>
      </c>
      <c r="E6" t="s">
        <v>113</v>
      </c>
      <c r="F6" t="s">
        <v>112</v>
      </c>
      <c r="G6" t="s">
        <v>133</v>
      </c>
      <c r="L6" t="s">
        <v>128</v>
      </c>
      <c r="M6" t="s">
        <v>103</v>
      </c>
      <c r="N6" t="s">
        <v>76</v>
      </c>
      <c r="O6">
        <v>22</v>
      </c>
      <c r="P6" t="s">
        <v>114</v>
      </c>
      <c r="Q6" t="s">
        <v>112</v>
      </c>
      <c r="R6" t="s">
        <v>133</v>
      </c>
      <c r="U6" s="3" t="s">
        <v>116</v>
      </c>
      <c r="V6" s="4"/>
      <c r="W6" s="4">
        <v>3</v>
      </c>
      <c r="X6" s="4"/>
      <c r="Y6" s="4">
        <v>4</v>
      </c>
      <c r="Z6" s="4"/>
      <c r="AA6" s="4">
        <v>20</v>
      </c>
      <c r="AB6" s="4">
        <v>16</v>
      </c>
      <c r="AC6" s="4">
        <v>10</v>
      </c>
      <c r="AD6" s="4">
        <v>6</v>
      </c>
      <c r="AE6" s="4">
        <v>4</v>
      </c>
      <c r="AF6" s="4">
        <v>63</v>
      </c>
      <c r="AI6" t="s">
        <v>116</v>
      </c>
      <c r="AK6">
        <v>3</v>
      </c>
      <c r="AM6">
        <v>4</v>
      </c>
      <c r="AO6">
        <v>20</v>
      </c>
      <c r="AP6">
        <v>16</v>
      </c>
      <c r="AQ6">
        <v>10</v>
      </c>
      <c r="AR6">
        <v>6</v>
      </c>
      <c r="AS6">
        <v>4</v>
      </c>
      <c r="AT6">
        <v>63</v>
      </c>
      <c r="AU6" t="s">
        <v>116</v>
      </c>
      <c r="AV6">
        <f t="shared" si="0"/>
        <v>11</v>
      </c>
      <c r="AW6">
        <f t="shared" si="1"/>
        <v>52</v>
      </c>
      <c r="AX6">
        <f t="shared" si="2"/>
        <v>63</v>
      </c>
    </row>
    <row r="7" spans="1:50" x14ac:dyDescent="0.25">
      <c r="A7" t="s">
        <v>122</v>
      </c>
      <c r="B7" t="s">
        <v>110</v>
      </c>
      <c r="C7" t="s">
        <v>15</v>
      </c>
      <c r="D7">
        <v>120</v>
      </c>
      <c r="E7" t="s">
        <v>8</v>
      </c>
      <c r="F7" t="s">
        <v>112</v>
      </c>
      <c r="G7" t="s">
        <v>133</v>
      </c>
      <c r="L7" t="s">
        <v>128</v>
      </c>
      <c r="M7" t="s">
        <v>103</v>
      </c>
      <c r="N7" t="s">
        <v>80</v>
      </c>
      <c r="O7">
        <v>30</v>
      </c>
      <c r="P7" t="s">
        <v>114</v>
      </c>
      <c r="Q7" t="s">
        <v>112</v>
      </c>
      <c r="R7" t="s">
        <v>133</v>
      </c>
      <c r="U7" s="3" t="s">
        <v>110</v>
      </c>
      <c r="V7" s="4">
        <v>1</v>
      </c>
      <c r="W7" s="4"/>
      <c r="X7" s="4">
        <v>5</v>
      </c>
      <c r="Y7" s="4"/>
      <c r="Z7" s="4">
        <v>3</v>
      </c>
      <c r="AA7" s="4">
        <v>18</v>
      </c>
      <c r="AB7" s="4"/>
      <c r="AC7" s="4">
        <v>22</v>
      </c>
      <c r="AD7" s="4">
        <v>9</v>
      </c>
      <c r="AE7" s="4">
        <v>5</v>
      </c>
      <c r="AF7" s="4">
        <v>63</v>
      </c>
      <c r="AI7" t="s">
        <v>110</v>
      </c>
      <c r="AJ7">
        <v>1</v>
      </c>
      <c r="AL7">
        <v>5</v>
      </c>
      <c r="AN7">
        <v>3</v>
      </c>
      <c r="AO7">
        <v>18</v>
      </c>
      <c r="AQ7">
        <v>22</v>
      </c>
      <c r="AR7">
        <v>9</v>
      </c>
      <c r="AS7">
        <v>5</v>
      </c>
      <c r="AT7">
        <v>63</v>
      </c>
      <c r="AU7" t="s">
        <v>110</v>
      </c>
      <c r="AV7">
        <f t="shared" si="0"/>
        <v>14</v>
      </c>
      <c r="AW7">
        <f t="shared" si="1"/>
        <v>49</v>
      </c>
      <c r="AX7">
        <f t="shared" si="2"/>
        <v>63</v>
      </c>
    </row>
    <row r="8" spans="1:50" x14ac:dyDescent="0.25">
      <c r="A8" t="s">
        <v>122</v>
      </c>
      <c r="B8" t="s">
        <v>110</v>
      </c>
      <c r="C8" t="s">
        <v>16</v>
      </c>
      <c r="D8">
        <v>12</v>
      </c>
      <c r="E8" t="s">
        <v>8</v>
      </c>
      <c r="F8" t="s">
        <v>112</v>
      </c>
      <c r="G8" t="s">
        <v>133</v>
      </c>
      <c r="L8" t="s">
        <v>128</v>
      </c>
      <c r="M8" t="s">
        <v>103</v>
      </c>
      <c r="N8" t="s">
        <v>26</v>
      </c>
      <c r="O8">
        <v>16</v>
      </c>
      <c r="Q8" t="s">
        <v>112</v>
      </c>
      <c r="R8" t="s">
        <v>133</v>
      </c>
      <c r="U8" s="3" t="s">
        <v>151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I8" t="s">
        <v>151</v>
      </c>
    </row>
    <row r="9" spans="1:50" x14ac:dyDescent="0.25">
      <c r="A9" t="s">
        <v>122</v>
      </c>
      <c r="B9" t="s">
        <v>110</v>
      </c>
      <c r="C9" t="s">
        <v>17</v>
      </c>
      <c r="D9">
        <v>12</v>
      </c>
      <c r="E9" t="s">
        <v>8</v>
      </c>
      <c r="F9" t="s">
        <v>112</v>
      </c>
      <c r="G9" t="s">
        <v>133</v>
      </c>
      <c r="L9" t="s">
        <v>128</v>
      </c>
      <c r="M9" t="s">
        <v>103</v>
      </c>
      <c r="N9" t="s">
        <v>30</v>
      </c>
      <c r="O9">
        <v>16</v>
      </c>
      <c r="Q9" t="s">
        <v>112</v>
      </c>
      <c r="R9" t="s">
        <v>133</v>
      </c>
      <c r="U9" s="3" t="s">
        <v>152</v>
      </c>
      <c r="V9" s="4">
        <v>3</v>
      </c>
      <c r="W9" s="4">
        <v>3</v>
      </c>
      <c r="X9" s="4">
        <v>10</v>
      </c>
      <c r="Y9" s="4">
        <v>4</v>
      </c>
      <c r="Z9" s="4">
        <v>10</v>
      </c>
      <c r="AA9" s="4">
        <v>98</v>
      </c>
      <c r="AB9" s="4">
        <v>32</v>
      </c>
      <c r="AC9" s="4">
        <v>100</v>
      </c>
      <c r="AD9" s="4">
        <v>36</v>
      </c>
      <c r="AE9" s="4">
        <v>19</v>
      </c>
      <c r="AF9" s="4">
        <v>315</v>
      </c>
      <c r="AI9" t="s">
        <v>152</v>
      </c>
      <c r="AJ9">
        <v>3</v>
      </c>
      <c r="AK9">
        <v>3</v>
      </c>
      <c r="AL9">
        <v>10</v>
      </c>
      <c r="AM9">
        <v>4</v>
      </c>
      <c r="AN9">
        <v>10</v>
      </c>
      <c r="AO9">
        <v>98</v>
      </c>
      <c r="AP9">
        <v>32</v>
      </c>
      <c r="AQ9">
        <v>100</v>
      </c>
      <c r="AR9">
        <v>36</v>
      </c>
      <c r="AS9">
        <v>19</v>
      </c>
      <c r="AT9">
        <v>315</v>
      </c>
    </row>
    <row r="10" spans="1:50" x14ac:dyDescent="0.25">
      <c r="A10" t="s">
        <v>122</v>
      </c>
      <c r="B10" t="s">
        <v>110</v>
      </c>
      <c r="C10" t="s">
        <v>22</v>
      </c>
      <c r="D10">
        <v>3.1</v>
      </c>
      <c r="E10" t="s">
        <v>113</v>
      </c>
      <c r="F10" t="s">
        <v>112</v>
      </c>
      <c r="G10" t="s">
        <v>133</v>
      </c>
      <c r="L10" t="s">
        <v>128</v>
      </c>
      <c r="M10" t="s">
        <v>103</v>
      </c>
      <c r="N10" t="s">
        <v>49</v>
      </c>
      <c r="O10">
        <v>12</v>
      </c>
      <c r="Q10" t="s">
        <v>112</v>
      </c>
      <c r="R10" t="s">
        <v>133</v>
      </c>
    </row>
    <row r="11" spans="1:50" x14ac:dyDescent="0.25">
      <c r="A11" t="s">
        <v>122</v>
      </c>
      <c r="B11" t="s">
        <v>110</v>
      </c>
      <c r="C11" t="s">
        <v>23</v>
      </c>
      <c r="D11">
        <v>150</v>
      </c>
      <c r="E11" t="s">
        <v>114</v>
      </c>
      <c r="F11" t="s">
        <v>112</v>
      </c>
      <c r="G11" t="s">
        <v>133</v>
      </c>
      <c r="L11" t="s">
        <v>128</v>
      </c>
      <c r="M11" t="s">
        <v>103</v>
      </c>
      <c r="N11" t="s">
        <v>64</v>
      </c>
      <c r="O11">
        <v>28</v>
      </c>
      <c r="Q11" t="s">
        <v>112</v>
      </c>
      <c r="R11" t="s">
        <v>133</v>
      </c>
    </row>
    <row r="12" spans="1:50" x14ac:dyDescent="0.25">
      <c r="A12" t="s">
        <v>122</v>
      </c>
      <c r="B12" t="s">
        <v>110</v>
      </c>
      <c r="C12" t="s">
        <v>24</v>
      </c>
      <c r="D12">
        <v>14</v>
      </c>
      <c r="E12" t="s">
        <v>113</v>
      </c>
      <c r="F12" t="s">
        <v>112</v>
      </c>
      <c r="G12" t="s">
        <v>133</v>
      </c>
      <c r="L12" t="s">
        <v>128</v>
      </c>
      <c r="M12" t="s">
        <v>103</v>
      </c>
      <c r="N12" t="s">
        <v>72</v>
      </c>
      <c r="O12">
        <v>47</v>
      </c>
      <c r="Q12" t="s">
        <v>112</v>
      </c>
      <c r="R12" t="s">
        <v>133</v>
      </c>
    </row>
    <row r="13" spans="1:50" x14ac:dyDescent="0.25">
      <c r="A13" t="s">
        <v>122</v>
      </c>
      <c r="B13" t="s">
        <v>110</v>
      </c>
      <c r="C13" t="s">
        <v>25</v>
      </c>
      <c r="D13">
        <v>21</v>
      </c>
      <c r="E13" t="s">
        <v>113</v>
      </c>
      <c r="F13" t="s">
        <v>112</v>
      </c>
      <c r="G13" t="s">
        <v>133</v>
      </c>
      <c r="L13" t="s">
        <v>128</v>
      </c>
      <c r="M13" t="s">
        <v>103</v>
      </c>
      <c r="N13" t="s">
        <v>97</v>
      </c>
      <c r="O13">
        <v>340</v>
      </c>
      <c r="Q13" t="s">
        <v>112</v>
      </c>
      <c r="R13" t="s">
        <v>133</v>
      </c>
    </row>
    <row r="14" spans="1:50" x14ac:dyDescent="0.25">
      <c r="A14" t="s">
        <v>122</v>
      </c>
      <c r="B14" t="s">
        <v>110</v>
      </c>
      <c r="C14" t="s">
        <v>26</v>
      </c>
      <c r="D14">
        <v>2.4</v>
      </c>
      <c r="E14" t="s">
        <v>8</v>
      </c>
      <c r="F14" t="s">
        <v>112</v>
      </c>
      <c r="G14" t="s">
        <v>133</v>
      </c>
      <c r="L14" t="s">
        <v>129</v>
      </c>
      <c r="M14" t="s">
        <v>105</v>
      </c>
      <c r="N14" t="s">
        <v>7</v>
      </c>
      <c r="O14">
        <v>3.1</v>
      </c>
      <c r="P14" t="s">
        <v>104</v>
      </c>
      <c r="Q14" t="s">
        <v>112</v>
      </c>
      <c r="R14" t="s">
        <v>133</v>
      </c>
    </row>
    <row r="15" spans="1:50" x14ac:dyDescent="0.25">
      <c r="A15" t="s">
        <v>122</v>
      </c>
      <c r="B15" t="s">
        <v>110</v>
      </c>
      <c r="C15" t="s">
        <v>28</v>
      </c>
      <c r="D15">
        <v>16</v>
      </c>
      <c r="E15" t="s">
        <v>123</v>
      </c>
      <c r="F15" t="s">
        <v>112</v>
      </c>
      <c r="G15" t="s">
        <v>133</v>
      </c>
      <c r="L15" t="s">
        <v>129</v>
      </c>
      <c r="M15" t="s">
        <v>105</v>
      </c>
      <c r="N15" t="s">
        <v>72</v>
      </c>
      <c r="O15">
        <v>7.8</v>
      </c>
      <c r="P15" t="s">
        <v>104</v>
      </c>
      <c r="Q15" t="s">
        <v>112</v>
      </c>
      <c r="R15" t="s">
        <v>133</v>
      </c>
    </row>
    <row r="16" spans="1:50" x14ac:dyDescent="0.25">
      <c r="A16" t="s">
        <v>122</v>
      </c>
      <c r="B16" t="s">
        <v>110</v>
      </c>
      <c r="C16" t="s">
        <v>29</v>
      </c>
      <c r="D16">
        <v>3.8</v>
      </c>
      <c r="E16" t="s">
        <v>124</v>
      </c>
      <c r="F16" t="s">
        <v>112</v>
      </c>
      <c r="G16" t="s">
        <v>133</v>
      </c>
      <c r="L16" t="s">
        <v>129</v>
      </c>
      <c r="M16" t="s">
        <v>105</v>
      </c>
      <c r="N16" t="s">
        <v>12</v>
      </c>
      <c r="O16">
        <v>2.9</v>
      </c>
      <c r="P16" t="s">
        <v>123</v>
      </c>
      <c r="Q16" t="s">
        <v>112</v>
      </c>
      <c r="R16" t="s">
        <v>133</v>
      </c>
    </row>
    <row r="17" spans="1:18" x14ac:dyDescent="0.25">
      <c r="A17" t="s">
        <v>122</v>
      </c>
      <c r="B17" t="s">
        <v>110</v>
      </c>
      <c r="C17" t="s">
        <v>30</v>
      </c>
      <c r="D17">
        <v>27</v>
      </c>
      <c r="F17" t="s">
        <v>112</v>
      </c>
      <c r="G17" t="s">
        <v>133</v>
      </c>
      <c r="L17" t="s">
        <v>129</v>
      </c>
      <c r="M17" t="s">
        <v>105</v>
      </c>
      <c r="N17" t="s">
        <v>28</v>
      </c>
      <c r="O17">
        <v>12</v>
      </c>
      <c r="P17" t="s">
        <v>123</v>
      </c>
      <c r="Q17" t="s">
        <v>112</v>
      </c>
      <c r="R17" t="s">
        <v>133</v>
      </c>
    </row>
    <row r="18" spans="1:18" x14ac:dyDescent="0.25">
      <c r="A18" t="s">
        <v>122</v>
      </c>
      <c r="B18" t="s">
        <v>110</v>
      </c>
      <c r="C18" t="s">
        <v>31</v>
      </c>
      <c r="D18">
        <v>12</v>
      </c>
      <c r="E18" t="s">
        <v>8</v>
      </c>
      <c r="F18" t="s">
        <v>112</v>
      </c>
      <c r="G18" t="s">
        <v>133</v>
      </c>
      <c r="L18" t="s">
        <v>129</v>
      </c>
      <c r="M18" t="s">
        <v>105</v>
      </c>
      <c r="N18" t="s">
        <v>76</v>
      </c>
      <c r="O18">
        <v>2.7</v>
      </c>
      <c r="P18" t="s">
        <v>123</v>
      </c>
      <c r="Q18" t="s">
        <v>112</v>
      </c>
      <c r="R18" t="s">
        <v>133</v>
      </c>
    </row>
    <row r="19" spans="1:18" x14ac:dyDescent="0.25">
      <c r="A19" t="s">
        <v>122</v>
      </c>
      <c r="B19" t="s">
        <v>110</v>
      </c>
      <c r="C19" t="s">
        <v>32</v>
      </c>
      <c r="D19">
        <v>12</v>
      </c>
      <c r="E19" t="s">
        <v>8</v>
      </c>
      <c r="F19" t="s">
        <v>112</v>
      </c>
      <c r="G19" t="s">
        <v>133</v>
      </c>
      <c r="L19" t="s">
        <v>129</v>
      </c>
      <c r="M19" t="s">
        <v>105</v>
      </c>
      <c r="N19" t="s">
        <v>23</v>
      </c>
      <c r="O19">
        <v>70</v>
      </c>
      <c r="P19" t="s">
        <v>114</v>
      </c>
      <c r="Q19" t="s">
        <v>112</v>
      </c>
      <c r="R19" t="s">
        <v>133</v>
      </c>
    </row>
    <row r="20" spans="1:18" x14ac:dyDescent="0.25">
      <c r="A20" t="s">
        <v>122</v>
      </c>
      <c r="B20" t="s">
        <v>110</v>
      </c>
      <c r="C20" t="s">
        <v>36</v>
      </c>
      <c r="D20">
        <v>2.4</v>
      </c>
      <c r="E20" t="s">
        <v>113</v>
      </c>
      <c r="F20" t="s">
        <v>112</v>
      </c>
      <c r="G20" t="s">
        <v>133</v>
      </c>
      <c r="L20" t="s">
        <v>129</v>
      </c>
      <c r="M20" t="s">
        <v>105</v>
      </c>
      <c r="N20" t="s">
        <v>80</v>
      </c>
      <c r="O20">
        <v>33</v>
      </c>
      <c r="P20" t="s">
        <v>114</v>
      </c>
      <c r="Q20" t="s">
        <v>112</v>
      </c>
      <c r="R20" t="s">
        <v>133</v>
      </c>
    </row>
    <row r="21" spans="1:18" x14ac:dyDescent="0.25">
      <c r="A21" t="s">
        <v>122</v>
      </c>
      <c r="B21" t="s">
        <v>110</v>
      </c>
      <c r="C21" t="s">
        <v>37</v>
      </c>
      <c r="D21">
        <v>0.94</v>
      </c>
      <c r="E21" t="s">
        <v>124</v>
      </c>
      <c r="F21" t="s">
        <v>112</v>
      </c>
      <c r="G21" t="s">
        <v>133</v>
      </c>
      <c r="L21" t="s">
        <v>129</v>
      </c>
      <c r="M21" t="s">
        <v>105</v>
      </c>
      <c r="N21" t="s">
        <v>96</v>
      </c>
      <c r="O21">
        <v>120</v>
      </c>
      <c r="P21" t="s">
        <v>114</v>
      </c>
      <c r="Q21" t="s">
        <v>112</v>
      </c>
      <c r="R21" t="s">
        <v>133</v>
      </c>
    </row>
    <row r="22" spans="1:18" x14ac:dyDescent="0.25">
      <c r="A22" t="s">
        <v>122</v>
      </c>
      <c r="B22" t="s">
        <v>110</v>
      </c>
      <c r="C22" t="s">
        <v>38</v>
      </c>
      <c r="D22">
        <v>4.7</v>
      </c>
      <c r="E22" t="s">
        <v>113</v>
      </c>
      <c r="F22" t="s">
        <v>112</v>
      </c>
      <c r="G22" t="s">
        <v>133</v>
      </c>
      <c r="L22" t="s">
        <v>129</v>
      </c>
      <c r="M22" t="s">
        <v>105</v>
      </c>
      <c r="N22" t="s">
        <v>30</v>
      </c>
      <c r="O22">
        <v>25</v>
      </c>
      <c r="Q22" t="s">
        <v>112</v>
      </c>
      <c r="R22" t="s">
        <v>133</v>
      </c>
    </row>
    <row r="23" spans="1:18" x14ac:dyDescent="0.25">
      <c r="A23" t="s">
        <v>122</v>
      </c>
      <c r="B23" t="s">
        <v>110</v>
      </c>
      <c r="C23" t="s">
        <v>44</v>
      </c>
      <c r="D23">
        <v>19</v>
      </c>
      <c r="E23" t="s">
        <v>113</v>
      </c>
      <c r="F23" t="s">
        <v>112</v>
      </c>
      <c r="G23" t="s">
        <v>133</v>
      </c>
      <c r="L23" t="s">
        <v>129</v>
      </c>
      <c r="M23" t="s">
        <v>105</v>
      </c>
      <c r="N23" t="s">
        <v>49</v>
      </c>
      <c r="O23">
        <v>34</v>
      </c>
      <c r="Q23" t="s">
        <v>112</v>
      </c>
      <c r="R23" t="s">
        <v>133</v>
      </c>
    </row>
    <row r="24" spans="1:18" x14ac:dyDescent="0.25">
      <c r="A24" t="s">
        <v>122</v>
      </c>
      <c r="B24" t="s">
        <v>110</v>
      </c>
      <c r="C24" t="s">
        <v>45</v>
      </c>
      <c r="D24">
        <v>1.2</v>
      </c>
      <c r="E24" t="s">
        <v>113</v>
      </c>
      <c r="F24" t="s">
        <v>112</v>
      </c>
      <c r="G24" t="s">
        <v>133</v>
      </c>
      <c r="L24" t="s">
        <v>129</v>
      </c>
      <c r="M24" t="s">
        <v>105</v>
      </c>
      <c r="N24" t="s">
        <v>64</v>
      </c>
      <c r="O24">
        <v>13</v>
      </c>
      <c r="Q24" t="s">
        <v>112</v>
      </c>
      <c r="R24" t="s">
        <v>133</v>
      </c>
    </row>
    <row r="25" spans="1:18" x14ac:dyDescent="0.25">
      <c r="A25" t="s">
        <v>122</v>
      </c>
      <c r="B25" t="s">
        <v>110</v>
      </c>
      <c r="C25" t="s">
        <v>48</v>
      </c>
      <c r="D25">
        <v>3.1</v>
      </c>
      <c r="E25" t="s">
        <v>113</v>
      </c>
      <c r="F25" t="s">
        <v>112</v>
      </c>
      <c r="G25" t="s">
        <v>133</v>
      </c>
      <c r="L25" t="s">
        <v>129</v>
      </c>
      <c r="M25" t="s">
        <v>105</v>
      </c>
      <c r="N25" t="s">
        <v>97</v>
      </c>
      <c r="O25">
        <v>310</v>
      </c>
      <c r="Q25" t="s">
        <v>112</v>
      </c>
      <c r="R25" t="s">
        <v>133</v>
      </c>
    </row>
    <row r="26" spans="1:18" x14ac:dyDescent="0.25">
      <c r="A26" t="s">
        <v>122</v>
      </c>
      <c r="B26" t="s">
        <v>110</v>
      </c>
      <c r="C26" t="s">
        <v>49</v>
      </c>
      <c r="D26">
        <v>51</v>
      </c>
      <c r="F26" t="s">
        <v>112</v>
      </c>
      <c r="G26" t="s">
        <v>133</v>
      </c>
      <c r="L26" t="s">
        <v>125</v>
      </c>
      <c r="M26" t="s">
        <v>106</v>
      </c>
      <c r="N26" t="s">
        <v>28</v>
      </c>
      <c r="O26">
        <v>17</v>
      </c>
      <c r="P26" t="s">
        <v>127</v>
      </c>
      <c r="Q26" t="s">
        <v>112</v>
      </c>
      <c r="R26" t="s">
        <v>133</v>
      </c>
    </row>
    <row r="27" spans="1:18" x14ac:dyDescent="0.25">
      <c r="A27" t="s">
        <v>122</v>
      </c>
      <c r="B27" t="s">
        <v>110</v>
      </c>
      <c r="C27" t="s">
        <v>50</v>
      </c>
      <c r="D27">
        <v>12</v>
      </c>
      <c r="E27" t="s">
        <v>124</v>
      </c>
      <c r="F27" t="s">
        <v>112</v>
      </c>
      <c r="G27" t="s">
        <v>133</v>
      </c>
      <c r="L27" t="s">
        <v>125</v>
      </c>
      <c r="M27" t="s">
        <v>106</v>
      </c>
      <c r="N27" t="s">
        <v>76</v>
      </c>
      <c r="O27">
        <v>7.4</v>
      </c>
      <c r="P27" t="s">
        <v>127</v>
      </c>
      <c r="Q27" t="s">
        <v>112</v>
      </c>
      <c r="R27" t="s">
        <v>133</v>
      </c>
    </row>
    <row r="28" spans="1:18" x14ac:dyDescent="0.25">
      <c r="A28" t="s">
        <v>122</v>
      </c>
      <c r="B28" t="s">
        <v>110</v>
      </c>
      <c r="C28" t="s">
        <v>57</v>
      </c>
      <c r="D28">
        <v>14</v>
      </c>
      <c r="E28" t="s">
        <v>113</v>
      </c>
      <c r="F28" t="s">
        <v>112</v>
      </c>
      <c r="G28" t="s">
        <v>133</v>
      </c>
      <c r="L28" t="s">
        <v>125</v>
      </c>
      <c r="M28" t="s">
        <v>106</v>
      </c>
      <c r="N28" t="s">
        <v>96</v>
      </c>
      <c r="O28">
        <v>4.9000000000000004</v>
      </c>
      <c r="P28" t="s">
        <v>127</v>
      </c>
      <c r="Q28" t="s">
        <v>112</v>
      </c>
      <c r="R28" t="s">
        <v>133</v>
      </c>
    </row>
    <row r="29" spans="1:18" x14ac:dyDescent="0.25">
      <c r="A29" t="s">
        <v>122</v>
      </c>
      <c r="B29" t="s">
        <v>110</v>
      </c>
      <c r="C29" t="s">
        <v>58</v>
      </c>
      <c r="D29">
        <v>0.94</v>
      </c>
      <c r="E29" t="s">
        <v>113</v>
      </c>
      <c r="F29" t="s">
        <v>112</v>
      </c>
      <c r="G29" t="s">
        <v>133</v>
      </c>
      <c r="L29" t="s">
        <v>125</v>
      </c>
      <c r="M29" t="s">
        <v>106</v>
      </c>
      <c r="N29" t="s">
        <v>12</v>
      </c>
      <c r="O29">
        <v>16</v>
      </c>
      <c r="P29" t="s">
        <v>126</v>
      </c>
      <c r="Q29" t="s">
        <v>112</v>
      </c>
      <c r="R29" t="s">
        <v>133</v>
      </c>
    </row>
    <row r="30" spans="1:18" x14ac:dyDescent="0.25">
      <c r="A30" t="s">
        <v>122</v>
      </c>
      <c r="B30" t="s">
        <v>110</v>
      </c>
      <c r="C30" t="s">
        <v>59</v>
      </c>
      <c r="D30">
        <v>2.4</v>
      </c>
      <c r="E30" t="s">
        <v>113</v>
      </c>
      <c r="F30" t="s">
        <v>112</v>
      </c>
      <c r="G30" t="s">
        <v>133</v>
      </c>
      <c r="L30" t="s">
        <v>125</v>
      </c>
      <c r="M30" t="s">
        <v>106</v>
      </c>
      <c r="N30" t="s">
        <v>23</v>
      </c>
      <c r="O30">
        <v>61</v>
      </c>
      <c r="P30" t="s">
        <v>126</v>
      </c>
      <c r="Q30" t="s">
        <v>112</v>
      </c>
      <c r="R30" t="s">
        <v>133</v>
      </c>
    </row>
    <row r="31" spans="1:18" x14ac:dyDescent="0.25">
      <c r="A31" t="s">
        <v>122</v>
      </c>
      <c r="B31" t="s">
        <v>110</v>
      </c>
      <c r="C31" t="s">
        <v>60</v>
      </c>
      <c r="D31">
        <v>12</v>
      </c>
      <c r="E31" t="s">
        <v>8</v>
      </c>
      <c r="F31" t="s">
        <v>112</v>
      </c>
      <c r="G31" t="s">
        <v>133</v>
      </c>
      <c r="L31" t="s">
        <v>125</v>
      </c>
      <c r="M31" t="s">
        <v>106</v>
      </c>
      <c r="N31" t="s">
        <v>80</v>
      </c>
      <c r="O31">
        <v>330</v>
      </c>
      <c r="P31" t="s">
        <v>126</v>
      </c>
      <c r="Q31" t="s">
        <v>112</v>
      </c>
      <c r="R31" t="s">
        <v>133</v>
      </c>
    </row>
    <row r="32" spans="1:18" x14ac:dyDescent="0.25">
      <c r="A32" t="s">
        <v>122</v>
      </c>
      <c r="B32" t="s">
        <v>110</v>
      </c>
      <c r="C32" t="s">
        <v>61</v>
      </c>
      <c r="D32">
        <v>4.0999999999999996</v>
      </c>
      <c r="E32" t="s">
        <v>123</v>
      </c>
      <c r="F32" t="s">
        <v>112</v>
      </c>
      <c r="G32" t="s">
        <v>133</v>
      </c>
      <c r="L32" t="s">
        <v>125</v>
      </c>
      <c r="M32" t="s">
        <v>106</v>
      </c>
      <c r="N32" t="s">
        <v>93</v>
      </c>
      <c r="O32">
        <v>68</v>
      </c>
      <c r="P32" t="s">
        <v>126</v>
      </c>
      <c r="Q32" t="s">
        <v>112</v>
      </c>
      <c r="R32" t="s">
        <v>133</v>
      </c>
    </row>
    <row r="33" spans="1:18" x14ac:dyDescent="0.25">
      <c r="A33" t="s">
        <v>122</v>
      </c>
      <c r="B33" t="s">
        <v>110</v>
      </c>
      <c r="C33" t="s">
        <v>62</v>
      </c>
      <c r="D33">
        <v>14</v>
      </c>
      <c r="E33" t="s">
        <v>113</v>
      </c>
      <c r="F33" t="s">
        <v>112</v>
      </c>
      <c r="G33" t="s">
        <v>133</v>
      </c>
      <c r="L33" t="s">
        <v>125</v>
      </c>
      <c r="M33" t="s">
        <v>106</v>
      </c>
      <c r="N33" t="s">
        <v>30</v>
      </c>
      <c r="O33">
        <v>36</v>
      </c>
      <c r="Q33" t="s">
        <v>112</v>
      </c>
      <c r="R33" t="s">
        <v>133</v>
      </c>
    </row>
    <row r="34" spans="1:18" x14ac:dyDescent="0.25">
      <c r="A34" t="s">
        <v>122</v>
      </c>
      <c r="B34" t="s">
        <v>110</v>
      </c>
      <c r="C34" t="s">
        <v>63</v>
      </c>
      <c r="D34">
        <v>14</v>
      </c>
      <c r="E34" t="s">
        <v>113</v>
      </c>
      <c r="F34" t="s">
        <v>112</v>
      </c>
      <c r="G34" t="s">
        <v>133</v>
      </c>
      <c r="L34" t="s">
        <v>125</v>
      </c>
      <c r="M34" t="s">
        <v>106</v>
      </c>
      <c r="N34" t="s">
        <v>49</v>
      </c>
      <c r="O34">
        <v>51</v>
      </c>
      <c r="Q34" t="s">
        <v>112</v>
      </c>
      <c r="R34" t="s">
        <v>133</v>
      </c>
    </row>
    <row r="35" spans="1:18" x14ac:dyDescent="0.25">
      <c r="A35" t="s">
        <v>122</v>
      </c>
      <c r="B35" t="s">
        <v>110</v>
      </c>
      <c r="C35" t="s">
        <v>64</v>
      </c>
      <c r="D35">
        <v>62</v>
      </c>
      <c r="F35" t="s">
        <v>112</v>
      </c>
      <c r="G35" t="s">
        <v>133</v>
      </c>
      <c r="L35" t="s">
        <v>125</v>
      </c>
      <c r="M35" t="s">
        <v>106</v>
      </c>
      <c r="N35" t="s">
        <v>72</v>
      </c>
      <c r="O35">
        <v>26</v>
      </c>
      <c r="Q35" t="s">
        <v>112</v>
      </c>
      <c r="R35" t="s">
        <v>133</v>
      </c>
    </row>
    <row r="36" spans="1:18" x14ac:dyDescent="0.25">
      <c r="A36" t="s">
        <v>122</v>
      </c>
      <c r="B36" t="s">
        <v>110</v>
      </c>
      <c r="C36" t="s">
        <v>65</v>
      </c>
      <c r="D36">
        <v>1.9</v>
      </c>
      <c r="E36" t="s">
        <v>124</v>
      </c>
      <c r="F36" t="s">
        <v>112</v>
      </c>
      <c r="G36" t="s">
        <v>133</v>
      </c>
      <c r="L36" t="s">
        <v>125</v>
      </c>
      <c r="M36" t="s">
        <v>106</v>
      </c>
      <c r="N36" t="s">
        <v>97</v>
      </c>
      <c r="O36">
        <v>260</v>
      </c>
      <c r="Q36" t="s">
        <v>112</v>
      </c>
      <c r="R36" t="s">
        <v>133</v>
      </c>
    </row>
    <row r="37" spans="1:18" x14ac:dyDescent="0.25">
      <c r="A37" t="s">
        <v>122</v>
      </c>
      <c r="B37" t="s">
        <v>110</v>
      </c>
      <c r="C37" t="s">
        <v>68</v>
      </c>
      <c r="D37">
        <v>240</v>
      </c>
      <c r="E37" t="s">
        <v>8</v>
      </c>
      <c r="F37" t="s">
        <v>112</v>
      </c>
      <c r="G37" t="s">
        <v>133</v>
      </c>
      <c r="L37" t="s">
        <v>122</v>
      </c>
      <c r="M37" t="s">
        <v>107</v>
      </c>
      <c r="N37" t="s">
        <v>7</v>
      </c>
      <c r="O37">
        <v>4.5</v>
      </c>
      <c r="P37" t="s">
        <v>104</v>
      </c>
      <c r="Q37" t="s">
        <v>112</v>
      </c>
      <c r="R37" t="s">
        <v>133</v>
      </c>
    </row>
    <row r="38" spans="1:18" x14ac:dyDescent="0.25">
      <c r="A38" t="s">
        <v>122</v>
      </c>
      <c r="B38" t="s">
        <v>110</v>
      </c>
      <c r="C38" t="s">
        <v>71</v>
      </c>
      <c r="D38">
        <v>4.7</v>
      </c>
      <c r="E38" t="s">
        <v>113</v>
      </c>
      <c r="F38" t="s">
        <v>112</v>
      </c>
      <c r="G38" t="s">
        <v>133</v>
      </c>
      <c r="L38" t="s">
        <v>122</v>
      </c>
      <c r="M38" t="s">
        <v>107</v>
      </c>
      <c r="N38" t="s">
        <v>12</v>
      </c>
      <c r="O38">
        <v>3.9</v>
      </c>
      <c r="P38" t="s">
        <v>123</v>
      </c>
      <c r="Q38" t="s">
        <v>112</v>
      </c>
      <c r="R38" t="s">
        <v>133</v>
      </c>
    </row>
    <row r="39" spans="1:18" x14ac:dyDescent="0.25">
      <c r="A39" t="s">
        <v>122</v>
      </c>
      <c r="B39" t="s">
        <v>110</v>
      </c>
      <c r="C39" t="s">
        <v>72</v>
      </c>
      <c r="D39">
        <v>29</v>
      </c>
      <c r="F39" t="s">
        <v>112</v>
      </c>
      <c r="G39" t="s">
        <v>133</v>
      </c>
      <c r="L39" t="s">
        <v>122</v>
      </c>
      <c r="M39" t="s">
        <v>107</v>
      </c>
      <c r="N39" t="s">
        <v>28</v>
      </c>
      <c r="O39">
        <v>16</v>
      </c>
      <c r="P39" t="s">
        <v>123</v>
      </c>
      <c r="Q39" t="s">
        <v>112</v>
      </c>
      <c r="R39" t="s">
        <v>133</v>
      </c>
    </row>
    <row r="40" spans="1:18" x14ac:dyDescent="0.25">
      <c r="A40" t="s">
        <v>122</v>
      </c>
      <c r="B40" t="s">
        <v>110</v>
      </c>
      <c r="C40" t="s">
        <v>73</v>
      </c>
      <c r="D40">
        <v>12</v>
      </c>
      <c r="E40" t="s">
        <v>8</v>
      </c>
      <c r="F40" t="s">
        <v>112</v>
      </c>
      <c r="G40" t="s">
        <v>133</v>
      </c>
      <c r="L40" t="s">
        <v>122</v>
      </c>
      <c r="M40" t="s">
        <v>107</v>
      </c>
      <c r="N40" t="s">
        <v>61</v>
      </c>
      <c r="O40">
        <v>4.0999999999999996</v>
      </c>
      <c r="P40" t="s">
        <v>123</v>
      </c>
      <c r="Q40" t="s">
        <v>112</v>
      </c>
      <c r="R40" t="s">
        <v>133</v>
      </c>
    </row>
    <row r="41" spans="1:18" x14ac:dyDescent="0.25">
      <c r="A41" t="s">
        <v>122</v>
      </c>
      <c r="B41" t="s">
        <v>110</v>
      </c>
      <c r="C41" t="s">
        <v>74</v>
      </c>
      <c r="D41">
        <v>5.9</v>
      </c>
      <c r="E41" t="s">
        <v>8</v>
      </c>
      <c r="F41" t="s">
        <v>112</v>
      </c>
      <c r="G41" t="s">
        <v>133</v>
      </c>
      <c r="L41" t="s">
        <v>122</v>
      </c>
      <c r="M41" t="s">
        <v>107</v>
      </c>
      <c r="N41" t="s">
        <v>93</v>
      </c>
      <c r="O41">
        <v>11</v>
      </c>
      <c r="P41" t="s">
        <v>123</v>
      </c>
      <c r="Q41" t="s">
        <v>112</v>
      </c>
      <c r="R41" t="s">
        <v>133</v>
      </c>
    </row>
    <row r="42" spans="1:18" x14ac:dyDescent="0.25">
      <c r="A42" t="s">
        <v>122</v>
      </c>
      <c r="B42" t="s">
        <v>110</v>
      </c>
      <c r="C42" t="s">
        <v>75</v>
      </c>
      <c r="D42">
        <v>3.3</v>
      </c>
      <c r="E42" t="s">
        <v>113</v>
      </c>
      <c r="F42" t="s">
        <v>112</v>
      </c>
      <c r="G42" t="s">
        <v>133</v>
      </c>
      <c r="L42" t="s">
        <v>122</v>
      </c>
      <c r="M42" t="s">
        <v>107</v>
      </c>
      <c r="N42" t="s">
        <v>96</v>
      </c>
      <c r="O42">
        <v>17</v>
      </c>
      <c r="P42" t="s">
        <v>123</v>
      </c>
      <c r="Q42" t="s">
        <v>112</v>
      </c>
      <c r="R42" t="s">
        <v>133</v>
      </c>
    </row>
    <row r="43" spans="1:18" x14ac:dyDescent="0.25">
      <c r="A43" t="s">
        <v>122</v>
      </c>
      <c r="B43" t="s">
        <v>110</v>
      </c>
      <c r="C43" t="s">
        <v>76</v>
      </c>
      <c r="D43">
        <v>33</v>
      </c>
      <c r="E43" t="s">
        <v>114</v>
      </c>
      <c r="F43" t="s">
        <v>112</v>
      </c>
      <c r="G43" t="s">
        <v>133</v>
      </c>
      <c r="L43" t="s">
        <v>122</v>
      </c>
      <c r="M43" t="s">
        <v>107</v>
      </c>
      <c r="N43" t="s">
        <v>23</v>
      </c>
      <c r="O43">
        <v>150</v>
      </c>
      <c r="P43" t="s">
        <v>114</v>
      </c>
      <c r="Q43" t="s">
        <v>112</v>
      </c>
      <c r="R43" t="s">
        <v>133</v>
      </c>
    </row>
    <row r="44" spans="1:18" x14ac:dyDescent="0.25">
      <c r="A44" t="s">
        <v>122</v>
      </c>
      <c r="B44" t="s">
        <v>110</v>
      </c>
      <c r="C44" t="s">
        <v>77</v>
      </c>
      <c r="D44">
        <v>12</v>
      </c>
      <c r="E44" t="s">
        <v>8</v>
      </c>
      <c r="F44" t="s">
        <v>112</v>
      </c>
      <c r="G44" t="s">
        <v>133</v>
      </c>
      <c r="L44" t="s">
        <v>122</v>
      </c>
      <c r="M44" t="s">
        <v>107</v>
      </c>
      <c r="N44" t="s">
        <v>76</v>
      </c>
      <c r="O44">
        <v>33</v>
      </c>
      <c r="P44" t="s">
        <v>114</v>
      </c>
      <c r="Q44" t="s">
        <v>112</v>
      </c>
      <c r="R44" t="s">
        <v>133</v>
      </c>
    </row>
    <row r="45" spans="1:18" x14ac:dyDescent="0.25">
      <c r="A45" t="s">
        <v>122</v>
      </c>
      <c r="B45" t="s">
        <v>110</v>
      </c>
      <c r="C45" t="s">
        <v>78</v>
      </c>
      <c r="D45">
        <v>12</v>
      </c>
      <c r="E45" t="s">
        <v>8</v>
      </c>
      <c r="F45" t="s">
        <v>112</v>
      </c>
      <c r="G45" t="s">
        <v>133</v>
      </c>
      <c r="L45" t="s">
        <v>122</v>
      </c>
      <c r="M45" t="s">
        <v>107</v>
      </c>
      <c r="N45" t="s">
        <v>80</v>
      </c>
      <c r="O45">
        <v>130</v>
      </c>
      <c r="P45" t="s">
        <v>114</v>
      </c>
      <c r="Q45" t="s">
        <v>112</v>
      </c>
      <c r="R45" t="s">
        <v>133</v>
      </c>
    </row>
    <row r="46" spans="1:18" x14ac:dyDescent="0.25">
      <c r="A46" t="s">
        <v>122</v>
      </c>
      <c r="B46" t="s">
        <v>110</v>
      </c>
      <c r="C46" t="s">
        <v>80</v>
      </c>
      <c r="D46">
        <v>130</v>
      </c>
      <c r="E46" t="s">
        <v>114</v>
      </c>
      <c r="F46" t="s">
        <v>112</v>
      </c>
      <c r="G46" t="s">
        <v>133</v>
      </c>
      <c r="L46" t="s">
        <v>122</v>
      </c>
      <c r="M46" t="s">
        <v>107</v>
      </c>
      <c r="N46" t="s">
        <v>30</v>
      </c>
      <c r="O46">
        <v>27</v>
      </c>
      <c r="Q46" t="s">
        <v>112</v>
      </c>
      <c r="R46" t="s">
        <v>133</v>
      </c>
    </row>
    <row r="47" spans="1:18" x14ac:dyDescent="0.25">
      <c r="A47" t="s">
        <v>122</v>
      </c>
      <c r="B47" t="s">
        <v>110</v>
      </c>
      <c r="C47" t="s">
        <v>81</v>
      </c>
      <c r="D47">
        <v>1.9</v>
      </c>
      <c r="E47" t="s">
        <v>113</v>
      </c>
      <c r="F47" t="s">
        <v>112</v>
      </c>
      <c r="G47" t="s">
        <v>133</v>
      </c>
      <c r="L47" t="s">
        <v>122</v>
      </c>
      <c r="M47" t="s">
        <v>107</v>
      </c>
      <c r="N47" t="s">
        <v>49</v>
      </c>
      <c r="O47">
        <v>51</v>
      </c>
      <c r="Q47" t="s">
        <v>112</v>
      </c>
      <c r="R47" t="s">
        <v>133</v>
      </c>
    </row>
    <row r="48" spans="1:18" x14ac:dyDescent="0.25">
      <c r="A48" t="s">
        <v>122</v>
      </c>
      <c r="B48" t="s">
        <v>110</v>
      </c>
      <c r="C48" t="s">
        <v>82</v>
      </c>
      <c r="D48">
        <v>4.7</v>
      </c>
      <c r="E48" t="s">
        <v>124</v>
      </c>
      <c r="F48" t="s">
        <v>112</v>
      </c>
      <c r="G48" t="s">
        <v>133</v>
      </c>
      <c r="L48" t="s">
        <v>122</v>
      </c>
      <c r="M48" t="s">
        <v>107</v>
      </c>
      <c r="N48" t="s">
        <v>64</v>
      </c>
      <c r="O48">
        <v>62</v>
      </c>
      <c r="Q48" t="s">
        <v>112</v>
      </c>
      <c r="R48" t="s">
        <v>133</v>
      </c>
    </row>
    <row r="49" spans="1:18" x14ac:dyDescent="0.25">
      <c r="A49" t="s">
        <v>122</v>
      </c>
      <c r="B49" t="s">
        <v>110</v>
      </c>
      <c r="C49" t="s">
        <v>84</v>
      </c>
      <c r="D49">
        <v>2.8</v>
      </c>
      <c r="E49" t="s">
        <v>124</v>
      </c>
      <c r="F49" t="s">
        <v>112</v>
      </c>
      <c r="G49" t="s">
        <v>133</v>
      </c>
      <c r="L49" t="s">
        <v>122</v>
      </c>
      <c r="M49" t="s">
        <v>107</v>
      </c>
      <c r="N49" t="s">
        <v>72</v>
      </c>
      <c r="O49">
        <v>29</v>
      </c>
      <c r="Q49" t="s">
        <v>112</v>
      </c>
      <c r="R49" t="s">
        <v>133</v>
      </c>
    </row>
    <row r="50" spans="1:18" x14ac:dyDescent="0.25">
      <c r="A50" t="s">
        <v>122</v>
      </c>
      <c r="B50" t="s">
        <v>110</v>
      </c>
      <c r="C50" t="s">
        <v>85</v>
      </c>
      <c r="D50">
        <v>4.7</v>
      </c>
      <c r="E50" t="s">
        <v>113</v>
      </c>
      <c r="F50" t="s">
        <v>112</v>
      </c>
      <c r="G50" t="s">
        <v>133</v>
      </c>
      <c r="L50" t="s">
        <v>122</v>
      </c>
      <c r="M50" t="s">
        <v>107</v>
      </c>
      <c r="N50" t="s">
        <v>97</v>
      </c>
      <c r="O50">
        <v>150</v>
      </c>
      <c r="Q50" t="s">
        <v>112</v>
      </c>
      <c r="R50" t="s">
        <v>133</v>
      </c>
    </row>
    <row r="51" spans="1:18" x14ac:dyDescent="0.25">
      <c r="A51" t="s">
        <v>122</v>
      </c>
      <c r="B51" t="s">
        <v>110</v>
      </c>
      <c r="C51" t="s">
        <v>86</v>
      </c>
      <c r="D51">
        <v>24</v>
      </c>
      <c r="E51" t="s">
        <v>8</v>
      </c>
      <c r="F51" t="s">
        <v>112</v>
      </c>
      <c r="G51" t="s">
        <v>133</v>
      </c>
    </row>
    <row r="52" spans="1:18" x14ac:dyDescent="0.25">
      <c r="A52" t="s">
        <v>122</v>
      </c>
      <c r="B52" t="s">
        <v>110</v>
      </c>
      <c r="C52" t="s">
        <v>87</v>
      </c>
      <c r="D52">
        <v>2.4</v>
      </c>
      <c r="E52" t="s">
        <v>113</v>
      </c>
      <c r="F52" t="s">
        <v>112</v>
      </c>
      <c r="G52" t="s">
        <v>133</v>
      </c>
    </row>
    <row r="53" spans="1:18" x14ac:dyDescent="0.25">
      <c r="A53" t="s">
        <v>122</v>
      </c>
      <c r="B53" t="s">
        <v>110</v>
      </c>
      <c r="C53" t="s">
        <v>88</v>
      </c>
      <c r="D53">
        <v>2.4</v>
      </c>
      <c r="E53" t="s">
        <v>124</v>
      </c>
      <c r="F53" t="s">
        <v>112</v>
      </c>
      <c r="G53" t="s">
        <v>133</v>
      </c>
    </row>
    <row r="54" spans="1:18" x14ac:dyDescent="0.25">
      <c r="A54" t="s">
        <v>122</v>
      </c>
      <c r="B54" t="s">
        <v>110</v>
      </c>
      <c r="C54" t="s">
        <v>89</v>
      </c>
      <c r="D54">
        <v>14</v>
      </c>
      <c r="E54" t="s">
        <v>113</v>
      </c>
      <c r="F54" t="s">
        <v>112</v>
      </c>
      <c r="G54" t="s">
        <v>133</v>
      </c>
    </row>
    <row r="55" spans="1:18" x14ac:dyDescent="0.25">
      <c r="A55" t="s">
        <v>122</v>
      </c>
      <c r="B55" t="s">
        <v>110</v>
      </c>
      <c r="C55" t="s">
        <v>91</v>
      </c>
      <c r="D55">
        <v>2.4</v>
      </c>
      <c r="E55" t="s">
        <v>124</v>
      </c>
      <c r="F55" t="s">
        <v>112</v>
      </c>
      <c r="G55" t="s">
        <v>133</v>
      </c>
    </row>
    <row r="56" spans="1:18" x14ac:dyDescent="0.25">
      <c r="A56" t="s">
        <v>122</v>
      </c>
      <c r="B56" t="s">
        <v>110</v>
      </c>
      <c r="C56" t="s">
        <v>92</v>
      </c>
      <c r="D56">
        <v>12</v>
      </c>
      <c r="E56" t="s">
        <v>8</v>
      </c>
      <c r="F56" t="s">
        <v>112</v>
      </c>
      <c r="G56" t="s">
        <v>133</v>
      </c>
    </row>
    <row r="57" spans="1:18" x14ac:dyDescent="0.25">
      <c r="A57" t="s">
        <v>122</v>
      </c>
      <c r="B57" t="s">
        <v>110</v>
      </c>
      <c r="C57" t="s">
        <v>93</v>
      </c>
      <c r="D57">
        <v>11</v>
      </c>
      <c r="E57" t="s">
        <v>123</v>
      </c>
      <c r="F57" t="s">
        <v>112</v>
      </c>
      <c r="G57" t="s">
        <v>133</v>
      </c>
    </row>
    <row r="58" spans="1:18" x14ac:dyDescent="0.25">
      <c r="A58" t="s">
        <v>122</v>
      </c>
      <c r="B58" t="s">
        <v>110</v>
      </c>
      <c r="C58" t="s">
        <v>94</v>
      </c>
      <c r="D58">
        <v>1.9</v>
      </c>
      <c r="E58" t="s">
        <v>113</v>
      </c>
      <c r="F58" t="s">
        <v>112</v>
      </c>
      <c r="G58" t="s">
        <v>133</v>
      </c>
    </row>
    <row r="59" spans="1:18" x14ac:dyDescent="0.25">
      <c r="A59" t="s">
        <v>122</v>
      </c>
      <c r="B59" t="s">
        <v>110</v>
      </c>
      <c r="C59" t="s">
        <v>95</v>
      </c>
      <c r="D59">
        <v>12</v>
      </c>
      <c r="E59" t="s">
        <v>8</v>
      </c>
      <c r="F59" t="s">
        <v>112</v>
      </c>
      <c r="G59" t="s">
        <v>133</v>
      </c>
    </row>
    <row r="60" spans="1:18" x14ac:dyDescent="0.25">
      <c r="A60" t="s">
        <v>122</v>
      </c>
      <c r="B60" t="s">
        <v>110</v>
      </c>
      <c r="C60" t="s">
        <v>96</v>
      </c>
      <c r="D60">
        <v>17</v>
      </c>
      <c r="E60" t="s">
        <v>123</v>
      </c>
      <c r="F60" t="s">
        <v>112</v>
      </c>
      <c r="G60" t="s">
        <v>133</v>
      </c>
    </row>
    <row r="61" spans="1:18" x14ac:dyDescent="0.25">
      <c r="A61" t="s">
        <v>122</v>
      </c>
      <c r="B61" t="s">
        <v>110</v>
      </c>
      <c r="C61" t="s">
        <v>97</v>
      </c>
      <c r="D61">
        <v>150</v>
      </c>
      <c r="F61" t="s">
        <v>112</v>
      </c>
      <c r="G61" t="s">
        <v>133</v>
      </c>
    </row>
    <row r="62" spans="1:18" x14ac:dyDescent="0.25">
      <c r="A62" t="s">
        <v>122</v>
      </c>
      <c r="B62" t="s">
        <v>110</v>
      </c>
      <c r="C62" t="s">
        <v>98</v>
      </c>
      <c r="D62">
        <v>0.94</v>
      </c>
      <c r="E62" t="s">
        <v>124</v>
      </c>
      <c r="F62" t="s">
        <v>112</v>
      </c>
      <c r="G62" t="s">
        <v>133</v>
      </c>
    </row>
    <row r="63" spans="1:18" x14ac:dyDescent="0.25">
      <c r="A63" t="s">
        <v>122</v>
      </c>
      <c r="B63" t="s">
        <v>110</v>
      </c>
      <c r="C63" t="s">
        <v>99</v>
      </c>
      <c r="D63">
        <v>4</v>
      </c>
      <c r="E63" t="s">
        <v>113</v>
      </c>
      <c r="F63" t="s">
        <v>112</v>
      </c>
      <c r="G63" t="s">
        <v>133</v>
      </c>
    </row>
    <row r="64" spans="1:18" x14ac:dyDescent="0.25">
      <c r="A64" t="s">
        <v>122</v>
      </c>
      <c r="B64" t="s">
        <v>110</v>
      </c>
      <c r="C64" t="s">
        <v>101</v>
      </c>
      <c r="D64">
        <v>12</v>
      </c>
      <c r="E64" t="s">
        <v>8</v>
      </c>
      <c r="F64" t="s">
        <v>112</v>
      </c>
      <c r="G64" t="s">
        <v>133</v>
      </c>
    </row>
    <row r="65" spans="1:7" x14ac:dyDescent="0.25">
      <c r="A65" t="s">
        <v>125</v>
      </c>
      <c r="B65" t="s">
        <v>116</v>
      </c>
      <c r="C65" t="s">
        <v>7</v>
      </c>
      <c r="D65">
        <v>2.4</v>
      </c>
      <c r="E65" t="s">
        <v>8</v>
      </c>
      <c r="F65" t="s">
        <v>112</v>
      </c>
      <c r="G65" t="s">
        <v>133</v>
      </c>
    </row>
    <row r="66" spans="1:7" x14ac:dyDescent="0.25">
      <c r="A66" t="s">
        <v>125</v>
      </c>
      <c r="B66" t="s">
        <v>116</v>
      </c>
      <c r="C66" t="s">
        <v>10</v>
      </c>
      <c r="D66">
        <v>12</v>
      </c>
      <c r="E66" t="s">
        <v>8</v>
      </c>
      <c r="F66" t="s">
        <v>112</v>
      </c>
      <c r="G66" t="s">
        <v>133</v>
      </c>
    </row>
    <row r="67" spans="1:7" x14ac:dyDescent="0.25">
      <c r="A67" t="s">
        <v>125</v>
      </c>
      <c r="B67" t="s">
        <v>116</v>
      </c>
      <c r="C67" t="s">
        <v>11</v>
      </c>
      <c r="D67">
        <v>24</v>
      </c>
      <c r="E67" t="s">
        <v>8</v>
      </c>
      <c r="F67" t="s">
        <v>112</v>
      </c>
      <c r="G67" t="s">
        <v>133</v>
      </c>
    </row>
    <row r="68" spans="1:7" x14ac:dyDescent="0.25">
      <c r="A68" t="s">
        <v>125</v>
      </c>
      <c r="B68" t="s">
        <v>116</v>
      </c>
      <c r="C68" t="s">
        <v>12</v>
      </c>
      <c r="D68">
        <v>16</v>
      </c>
      <c r="E68" t="s">
        <v>126</v>
      </c>
      <c r="F68" t="s">
        <v>112</v>
      </c>
      <c r="G68" t="s">
        <v>133</v>
      </c>
    </row>
    <row r="69" spans="1:7" x14ac:dyDescent="0.25">
      <c r="A69" t="s">
        <v>125</v>
      </c>
      <c r="B69" t="s">
        <v>116</v>
      </c>
      <c r="C69" t="s">
        <v>14</v>
      </c>
      <c r="D69">
        <v>2.4</v>
      </c>
      <c r="E69" t="s">
        <v>111</v>
      </c>
      <c r="F69" t="s">
        <v>112</v>
      </c>
      <c r="G69" t="s">
        <v>133</v>
      </c>
    </row>
    <row r="70" spans="1:7" x14ac:dyDescent="0.25">
      <c r="A70" t="s">
        <v>125</v>
      </c>
      <c r="B70" t="s">
        <v>116</v>
      </c>
      <c r="C70" t="s">
        <v>15</v>
      </c>
      <c r="D70">
        <v>120</v>
      </c>
      <c r="E70" t="s">
        <v>8</v>
      </c>
      <c r="F70" t="s">
        <v>112</v>
      </c>
      <c r="G70" t="s">
        <v>133</v>
      </c>
    </row>
    <row r="71" spans="1:7" x14ac:dyDescent="0.25">
      <c r="A71" t="s">
        <v>125</v>
      </c>
      <c r="B71" t="s">
        <v>116</v>
      </c>
      <c r="C71" t="s">
        <v>16</v>
      </c>
      <c r="D71">
        <v>12</v>
      </c>
      <c r="E71" t="s">
        <v>8</v>
      </c>
      <c r="F71" t="s">
        <v>112</v>
      </c>
      <c r="G71" t="s">
        <v>133</v>
      </c>
    </row>
    <row r="72" spans="1:7" x14ac:dyDescent="0.25">
      <c r="A72" t="s">
        <v>125</v>
      </c>
      <c r="B72" t="s">
        <v>116</v>
      </c>
      <c r="C72" t="s">
        <v>17</v>
      </c>
      <c r="D72">
        <v>12</v>
      </c>
      <c r="E72" t="s">
        <v>8</v>
      </c>
      <c r="F72" t="s">
        <v>112</v>
      </c>
      <c r="G72" t="s">
        <v>133</v>
      </c>
    </row>
    <row r="73" spans="1:7" x14ac:dyDescent="0.25">
      <c r="A73" t="s">
        <v>125</v>
      </c>
      <c r="B73" t="s">
        <v>116</v>
      </c>
      <c r="C73" t="s">
        <v>22</v>
      </c>
      <c r="D73">
        <v>3.1</v>
      </c>
      <c r="E73" t="s">
        <v>111</v>
      </c>
      <c r="F73" t="s">
        <v>112</v>
      </c>
      <c r="G73" t="s">
        <v>133</v>
      </c>
    </row>
    <row r="74" spans="1:7" x14ac:dyDescent="0.25">
      <c r="A74" t="s">
        <v>125</v>
      </c>
      <c r="B74" t="s">
        <v>116</v>
      </c>
      <c r="C74" t="s">
        <v>23</v>
      </c>
      <c r="D74">
        <v>61</v>
      </c>
      <c r="E74" t="s">
        <v>126</v>
      </c>
      <c r="F74" t="s">
        <v>112</v>
      </c>
      <c r="G74" t="s">
        <v>133</v>
      </c>
    </row>
    <row r="75" spans="1:7" x14ac:dyDescent="0.25">
      <c r="A75" t="s">
        <v>125</v>
      </c>
      <c r="B75" t="s">
        <v>116</v>
      </c>
      <c r="C75" t="s">
        <v>24</v>
      </c>
      <c r="D75">
        <v>14</v>
      </c>
      <c r="E75" t="s">
        <v>111</v>
      </c>
      <c r="F75" t="s">
        <v>112</v>
      </c>
      <c r="G75" t="s">
        <v>133</v>
      </c>
    </row>
    <row r="76" spans="1:7" x14ac:dyDescent="0.25">
      <c r="A76" t="s">
        <v>125</v>
      </c>
      <c r="B76" t="s">
        <v>116</v>
      </c>
      <c r="C76" t="s">
        <v>25</v>
      </c>
      <c r="D76">
        <v>21</v>
      </c>
      <c r="E76" t="s">
        <v>113</v>
      </c>
      <c r="F76" t="s">
        <v>112</v>
      </c>
      <c r="G76" t="s">
        <v>133</v>
      </c>
    </row>
    <row r="77" spans="1:7" x14ac:dyDescent="0.25">
      <c r="A77" t="s">
        <v>125</v>
      </c>
      <c r="B77" t="s">
        <v>116</v>
      </c>
      <c r="C77" t="s">
        <v>26</v>
      </c>
      <c r="D77">
        <v>2.4</v>
      </c>
      <c r="E77" t="s">
        <v>8</v>
      </c>
      <c r="F77" t="s">
        <v>112</v>
      </c>
      <c r="G77" t="s">
        <v>133</v>
      </c>
    </row>
    <row r="78" spans="1:7" x14ac:dyDescent="0.25">
      <c r="A78" t="s">
        <v>125</v>
      </c>
      <c r="B78" t="s">
        <v>116</v>
      </c>
      <c r="C78" t="s">
        <v>28</v>
      </c>
      <c r="D78">
        <v>17</v>
      </c>
      <c r="E78" t="s">
        <v>127</v>
      </c>
      <c r="F78" t="s">
        <v>112</v>
      </c>
      <c r="G78" t="s">
        <v>133</v>
      </c>
    </row>
    <row r="79" spans="1:7" x14ac:dyDescent="0.25">
      <c r="A79" t="s">
        <v>125</v>
      </c>
      <c r="B79" t="s">
        <v>116</v>
      </c>
      <c r="C79" t="s">
        <v>29</v>
      </c>
      <c r="D79">
        <v>3.8</v>
      </c>
      <c r="E79" t="s">
        <v>111</v>
      </c>
      <c r="F79" t="s">
        <v>112</v>
      </c>
      <c r="G79" t="s">
        <v>133</v>
      </c>
    </row>
    <row r="80" spans="1:7" x14ac:dyDescent="0.25">
      <c r="A80" t="s">
        <v>125</v>
      </c>
      <c r="B80" t="s">
        <v>116</v>
      </c>
      <c r="C80" t="s">
        <v>30</v>
      </c>
      <c r="D80">
        <v>36</v>
      </c>
      <c r="F80" t="s">
        <v>112</v>
      </c>
      <c r="G80" t="s">
        <v>133</v>
      </c>
    </row>
    <row r="81" spans="1:7" x14ac:dyDescent="0.25">
      <c r="A81" t="s">
        <v>125</v>
      </c>
      <c r="B81" t="s">
        <v>116</v>
      </c>
      <c r="C81" t="s">
        <v>31</v>
      </c>
      <c r="D81">
        <v>12</v>
      </c>
      <c r="E81" t="s">
        <v>8</v>
      </c>
      <c r="F81" t="s">
        <v>112</v>
      </c>
      <c r="G81" t="s">
        <v>133</v>
      </c>
    </row>
    <row r="82" spans="1:7" x14ac:dyDescent="0.25">
      <c r="A82" t="s">
        <v>125</v>
      </c>
      <c r="B82" t="s">
        <v>116</v>
      </c>
      <c r="C82" t="s">
        <v>32</v>
      </c>
      <c r="D82">
        <v>12</v>
      </c>
      <c r="E82" t="s">
        <v>8</v>
      </c>
      <c r="F82" t="s">
        <v>112</v>
      </c>
      <c r="G82" t="s">
        <v>133</v>
      </c>
    </row>
    <row r="83" spans="1:7" x14ac:dyDescent="0.25">
      <c r="A83" t="s">
        <v>125</v>
      </c>
      <c r="B83" t="s">
        <v>116</v>
      </c>
      <c r="C83" t="s">
        <v>36</v>
      </c>
      <c r="D83">
        <v>2.4</v>
      </c>
      <c r="E83" t="s">
        <v>113</v>
      </c>
      <c r="F83" t="s">
        <v>112</v>
      </c>
      <c r="G83" t="s">
        <v>133</v>
      </c>
    </row>
    <row r="84" spans="1:7" x14ac:dyDescent="0.25">
      <c r="A84" t="s">
        <v>125</v>
      </c>
      <c r="B84" t="s">
        <v>116</v>
      </c>
      <c r="C84" t="s">
        <v>37</v>
      </c>
      <c r="D84">
        <v>0.94</v>
      </c>
      <c r="E84" t="s">
        <v>124</v>
      </c>
      <c r="F84" t="s">
        <v>112</v>
      </c>
      <c r="G84" t="s">
        <v>133</v>
      </c>
    </row>
    <row r="85" spans="1:7" x14ac:dyDescent="0.25">
      <c r="A85" t="s">
        <v>125</v>
      </c>
      <c r="B85" t="s">
        <v>116</v>
      </c>
      <c r="C85" t="s">
        <v>38</v>
      </c>
      <c r="D85">
        <v>4.7</v>
      </c>
      <c r="E85" t="s">
        <v>111</v>
      </c>
      <c r="F85" t="s">
        <v>112</v>
      </c>
      <c r="G85" t="s">
        <v>133</v>
      </c>
    </row>
    <row r="86" spans="1:7" x14ac:dyDescent="0.25">
      <c r="A86" t="s">
        <v>125</v>
      </c>
      <c r="B86" t="s">
        <v>116</v>
      </c>
      <c r="C86" t="s">
        <v>44</v>
      </c>
      <c r="D86">
        <v>19</v>
      </c>
      <c r="E86" t="s">
        <v>113</v>
      </c>
      <c r="F86" t="s">
        <v>112</v>
      </c>
      <c r="G86" t="s">
        <v>133</v>
      </c>
    </row>
    <row r="87" spans="1:7" x14ac:dyDescent="0.25">
      <c r="A87" t="s">
        <v>125</v>
      </c>
      <c r="B87" t="s">
        <v>116</v>
      </c>
      <c r="C87" t="s">
        <v>45</v>
      </c>
      <c r="D87">
        <v>1.2</v>
      </c>
      <c r="E87" t="s">
        <v>113</v>
      </c>
      <c r="F87" t="s">
        <v>112</v>
      </c>
      <c r="G87" t="s">
        <v>133</v>
      </c>
    </row>
    <row r="88" spans="1:7" x14ac:dyDescent="0.25">
      <c r="A88" t="s">
        <v>125</v>
      </c>
      <c r="B88" t="s">
        <v>116</v>
      </c>
      <c r="C88" t="s">
        <v>48</v>
      </c>
      <c r="D88">
        <v>3.1</v>
      </c>
      <c r="E88" t="s">
        <v>113</v>
      </c>
      <c r="F88" t="s">
        <v>112</v>
      </c>
      <c r="G88" t="s">
        <v>133</v>
      </c>
    </row>
    <row r="89" spans="1:7" x14ac:dyDescent="0.25">
      <c r="A89" t="s">
        <v>125</v>
      </c>
      <c r="B89" t="s">
        <v>116</v>
      </c>
      <c r="C89" t="s">
        <v>49</v>
      </c>
      <c r="D89">
        <v>51</v>
      </c>
      <c r="F89" t="s">
        <v>112</v>
      </c>
      <c r="G89" t="s">
        <v>133</v>
      </c>
    </row>
    <row r="90" spans="1:7" x14ac:dyDescent="0.25">
      <c r="A90" t="s">
        <v>125</v>
      </c>
      <c r="B90" t="s">
        <v>116</v>
      </c>
      <c r="C90" t="s">
        <v>50</v>
      </c>
      <c r="D90">
        <v>12</v>
      </c>
      <c r="E90" t="s">
        <v>111</v>
      </c>
      <c r="F90" t="s">
        <v>112</v>
      </c>
      <c r="G90" t="s">
        <v>133</v>
      </c>
    </row>
    <row r="91" spans="1:7" x14ac:dyDescent="0.25">
      <c r="A91" t="s">
        <v>125</v>
      </c>
      <c r="B91" t="s">
        <v>116</v>
      </c>
      <c r="C91" t="s">
        <v>57</v>
      </c>
      <c r="D91">
        <v>14</v>
      </c>
      <c r="E91" t="s">
        <v>113</v>
      </c>
      <c r="F91" t="s">
        <v>112</v>
      </c>
      <c r="G91" t="s">
        <v>133</v>
      </c>
    </row>
    <row r="92" spans="1:7" x14ac:dyDescent="0.25">
      <c r="A92" t="s">
        <v>125</v>
      </c>
      <c r="B92" t="s">
        <v>116</v>
      </c>
      <c r="C92" t="s">
        <v>58</v>
      </c>
      <c r="D92">
        <v>0.94</v>
      </c>
      <c r="E92" t="s">
        <v>113</v>
      </c>
      <c r="F92" t="s">
        <v>112</v>
      </c>
      <c r="G92" t="s">
        <v>133</v>
      </c>
    </row>
    <row r="93" spans="1:7" x14ac:dyDescent="0.25">
      <c r="A93" t="s">
        <v>125</v>
      </c>
      <c r="B93" t="s">
        <v>116</v>
      </c>
      <c r="C93" t="s">
        <v>59</v>
      </c>
      <c r="D93">
        <v>2.4</v>
      </c>
      <c r="E93" t="s">
        <v>113</v>
      </c>
      <c r="F93" t="s">
        <v>112</v>
      </c>
      <c r="G93" t="s">
        <v>133</v>
      </c>
    </row>
    <row r="94" spans="1:7" x14ac:dyDescent="0.25">
      <c r="A94" t="s">
        <v>125</v>
      </c>
      <c r="B94" t="s">
        <v>116</v>
      </c>
      <c r="C94" t="s">
        <v>60</v>
      </c>
      <c r="D94">
        <v>12</v>
      </c>
      <c r="E94" t="s">
        <v>8</v>
      </c>
      <c r="F94" t="s">
        <v>112</v>
      </c>
      <c r="G94" t="s">
        <v>133</v>
      </c>
    </row>
    <row r="95" spans="1:7" x14ac:dyDescent="0.25">
      <c r="A95" t="s">
        <v>125</v>
      </c>
      <c r="B95" t="s">
        <v>116</v>
      </c>
      <c r="C95" t="s">
        <v>61</v>
      </c>
      <c r="D95">
        <v>2.4</v>
      </c>
      <c r="E95" t="s">
        <v>111</v>
      </c>
      <c r="F95" t="s">
        <v>112</v>
      </c>
      <c r="G95" t="s">
        <v>133</v>
      </c>
    </row>
    <row r="96" spans="1:7" x14ac:dyDescent="0.25">
      <c r="A96" t="s">
        <v>125</v>
      </c>
      <c r="B96" t="s">
        <v>116</v>
      </c>
      <c r="C96" t="s">
        <v>62</v>
      </c>
      <c r="D96">
        <v>14</v>
      </c>
      <c r="E96" t="s">
        <v>111</v>
      </c>
      <c r="F96" t="s">
        <v>112</v>
      </c>
      <c r="G96" t="s">
        <v>133</v>
      </c>
    </row>
    <row r="97" spans="1:7" x14ac:dyDescent="0.25">
      <c r="A97" t="s">
        <v>125</v>
      </c>
      <c r="B97" t="s">
        <v>116</v>
      </c>
      <c r="C97" t="s">
        <v>63</v>
      </c>
      <c r="D97">
        <v>14</v>
      </c>
      <c r="E97" t="s">
        <v>111</v>
      </c>
      <c r="F97" t="s">
        <v>112</v>
      </c>
      <c r="G97" t="s">
        <v>133</v>
      </c>
    </row>
    <row r="98" spans="1:7" x14ac:dyDescent="0.25">
      <c r="A98" t="s">
        <v>125</v>
      </c>
      <c r="B98" t="s">
        <v>116</v>
      </c>
      <c r="C98" t="s">
        <v>64</v>
      </c>
      <c r="D98">
        <v>1.2</v>
      </c>
      <c r="E98" t="s">
        <v>8</v>
      </c>
      <c r="F98" t="s">
        <v>112</v>
      </c>
      <c r="G98" t="s">
        <v>133</v>
      </c>
    </row>
    <row r="99" spans="1:7" x14ac:dyDescent="0.25">
      <c r="A99" t="s">
        <v>125</v>
      </c>
      <c r="B99" t="s">
        <v>116</v>
      </c>
      <c r="C99" t="s">
        <v>65</v>
      </c>
      <c r="D99">
        <v>1.9</v>
      </c>
      <c r="E99" t="s">
        <v>124</v>
      </c>
      <c r="F99" t="s">
        <v>112</v>
      </c>
      <c r="G99" t="s">
        <v>133</v>
      </c>
    </row>
    <row r="100" spans="1:7" x14ac:dyDescent="0.25">
      <c r="A100" t="s">
        <v>125</v>
      </c>
      <c r="B100" t="s">
        <v>116</v>
      </c>
      <c r="C100" t="s">
        <v>68</v>
      </c>
      <c r="D100">
        <v>240</v>
      </c>
      <c r="E100" t="s">
        <v>8</v>
      </c>
      <c r="F100" t="s">
        <v>112</v>
      </c>
      <c r="G100" t="s">
        <v>133</v>
      </c>
    </row>
    <row r="101" spans="1:7" x14ac:dyDescent="0.25">
      <c r="A101" t="s">
        <v>125</v>
      </c>
      <c r="B101" t="s">
        <v>116</v>
      </c>
      <c r="C101" t="s">
        <v>71</v>
      </c>
      <c r="D101">
        <v>4.7</v>
      </c>
      <c r="E101" t="s">
        <v>111</v>
      </c>
      <c r="F101" t="s">
        <v>112</v>
      </c>
      <c r="G101" t="s">
        <v>133</v>
      </c>
    </row>
    <row r="102" spans="1:7" x14ac:dyDescent="0.25">
      <c r="A102" t="s">
        <v>125</v>
      </c>
      <c r="B102" t="s">
        <v>116</v>
      </c>
      <c r="C102" t="s">
        <v>72</v>
      </c>
      <c r="D102">
        <v>26</v>
      </c>
      <c r="F102" t="s">
        <v>112</v>
      </c>
      <c r="G102" t="s">
        <v>133</v>
      </c>
    </row>
    <row r="103" spans="1:7" x14ac:dyDescent="0.25">
      <c r="A103" t="s">
        <v>125</v>
      </c>
      <c r="B103" t="s">
        <v>116</v>
      </c>
      <c r="C103" t="s">
        <v>73</v>
      </c>
      <c r="D103">
        <v>12</v>
      </c>
      <c r="E103" t="s">
        <v>8</v>
      </c>
      <c r="F103" t="s">
        <v>112</v>
      </c>
      <c r="G103" t="s">
        <v>133</v>
      </c>
    </row>
    <row r="104" spans="1:7" x14ac:dyDescent="0.25">
      <c r="A104" t="s">
        <v>125</v>
      </c>
      <c r="B104" t="s">
        <v>116</v>
      </c>
      <c r="C104" t="s">
        <v>74</v>
      </c>
      <c r="D104">
        <v>5.9</v>
      </c>
      <c r="E104" t="s">
        <v>8</v>
      </c>
      <c r="F104" t="s">
        <v>112</v>
      </c>
      <c r="G104" t="s">
        <v>133</v>
      </c>
    </row>
    <row r="105" spans="1:7" x14ac:dyDescent="0.25">
      <c r="A105" t="s">
        <v>125</v>
      </c>
      <c r="B105" t="s">
        <v>116</v>
      </c>
      <c r="C105" t="s">
        <v>75</v>
      </c>
      <c r="D105">
        <v>3.3</v>
      </c>
      <c r="E105" t="s">
        <v>113</v>
      </c>
      <c r="F105" t="s">
        <v>112</v>
      </c>
      <c r="G105" t="s">
        <v>133</v>
      </c>
    </row>
    <row r="106" spans="1:7" x14ac:dyDescent="0.25">
      <c r="A106" t="s">
        <v>125</v>
      </c>
      <c r="B106" t="s">
        <v>116</v>
      </c>
      <c r="C106" t="s">
        <v>76</v>
      </c>
      <c r="D106">
        <v>7.4</v>
      </c>
      <c r="E106" t="s">
        <v>127</v>
      </c>
      <c r="F106" t="s">
        <v>112</v>
      </c>
      <c r="G106" t="s">
        <v>133</v>
      </c>
    </row>
    <row r="107" spans="1:7" x14ac:dyDescent="0.25">
      <c r="A107" t="s">
        <v>125</v>
      </c>
      <c r="B107" t="s">
        <v>116</v>
      </c>
      <c r="C107" t="s">
        <v>77</v>
      </c>
      <c r="D107">
        <v>12</v>
      </c>
      <c r="E107" t="s">
        <v>8</v>
      </c>
      <c r="F107" t="s">
        <v>112</v>
      </c>
      <c r="G107" t="s">
        <v>133</v>
      </c>
    </row>
    <row r="108" spans="1:7" x14ac:dyDescent="0.25">
      <c r="A108" t="s">
        <v>125</v>
      </c>
      <c r="B108" t="s">
        <v>116</v>
      </c>
      <c r="C108" t="s">
        <v>78</v>
      </c>
      <c r="D108">
        <v>12</v>
      </c>
      <c r="E108" t="s">
        <v>8</v>
      </c>
      <c r="F108" t="s">
        <v>112</v>
      </c>
      <c r="G108" t="s">
        <v>133</v>
      </c>
    </row>
    <row r="109" spans="1:7" x14ac:dyDescent="0.25">
      <c r="A109" t="s">
        <v>125</v>
      </c>
      <c r="B109" t="s">
        <v>116</v>
      </c>
      <c r="C109" t="s">
        <v>80</v>
      </c>
      <c r="D109">
        <v>330</v>
      </c>
      <c r="E109" t="s">
        <v>126</v>
      </c>
      <c r="F109" t="s">
        <v>112</v>
      </c>
      <c r="G109" t="s">
        <v>133</v>
      </c>
    </row>
    <row r="110" spans="1:7" x14ac:dyDescent="0.25">
      <c r="A110" t="s">
        <v>125</v>
      </c>
      <c r="B110" t="s">
        <v>116</v>
      </c>
      <c r="C110" t="s">
        <v>81</v>
      </c>
      <c r="D110">
        <v>1.9</v>
      </c>
      <c r="E110" t="s">
        <v>111</v>
      </c>
      <c r="F110" t="s">
        <v>112</v>
      </c>
      <c r="G110" t="s">
        <v>133</v>
      </c>
    </row>
    <row r="111" spans="1:7" x14ac:dyDescent="0.25">
      <c r="A111" t="s">
        <v>125</v>
      </c>
      <c r="B111" t="s">
        <v>116</v>
      </c>
      <c r="C111" t="s">
        <v>82</v>
      </c>
      <c r="D111">
        <v>4.7</v>
      </c>
      <c r="E111" t="s">
        <v>124</v>
      </c>
      <c r="F111" t="s">
        <v>112</v>
      </c>
      <c r="G111" t="s">
        <v>133</v>
      </c>
    </row>
    <row r="112" spans="1:7" x14ac:dyDescent="0.25">
      <c r="A112" t="s">
        <v>125</v>
      </c>
      <c r="B112" t="s">
        <v>116</v>
      </c>
      <c r="C112" t="s">
        <v>84</v>
      </c>
      <c r="D112">
        <v>2.8</v>
      </c>
      <c r="E112" t="s">
        <v>111</v>
      </c>
      <c r="F112" t="s">
        <v>112</v>
      </c>
      <c r="G112" t="s">
        <v>133</v>
      </c>
    </row>
    <row r="113" spans="1:7" x14ac:dyDescent="0.25">
      <c r="A113" t="s">
        <v>125</v>
      </c>
      <c r="B113" t="s">
        <v>116</v>
      </c>
      <c r="C113" t="s">
        <v>85</v>
      </c>
      <c r="D113">
        <v>4.7</v>
      </c>
      <c r="E113" t="s">
        <v>111</v>
      </c>
      <c r="F113" t="s">
        <v>112</v>
      </c>
      <c r="G113" t="s">
        <v>133</v>
      </c>
    </row>
    <row r="114" spans="1:7" x14ac:dyDescent="0.25">
      <c r="A114" t="s">
        <v>125</v>
      </c>
      <c r="B114" t="s">
        <v>116</v>
      </c>
      <c r="C114" t="s">
        <v>86</v>
      </c>
      <c r="D114">
        <v>24</v>
      </c>
      <c r="E114" t="s">
        <v>8</v>
      </c>
      <c r="F114" t="s">
        <v>112</v>
      </c>
      <c r="G114" t="s">
        <v>133</v>
      </c>
    </row>
    <row r="115" spans="1:7" x14ac:dyDescent="0.25">
      <c r="A115" t="s">
        <v>125</v>
      </c>
      <c r="B115" t="s">
        <v>116</v>
      </c>
      <c r="C115" t="s">
        <v>87</v>
      </c>
      <c r="D115">
        <v>2.4</v>
      </c>
      <c r="E115" t="s">
        <v>113</v>
      </c>
      <c r="F115" t="s">
        <v>112</v>
      </c>
      <c r="G115" t="s">
        <v>133</v>
      </c>
    </row>
    <row r="116" spans="1:7" x14ac:dyDescent="0.25">
      <c r="A116" t="s">
        <v>125</v>
      </c>
      <c r="B116" t="s">
        <v>116</v>
      </c>
      <c r="C116" t="s">
        <v>88</v>
      </c>
      <c r="D116">
        <v>2.4</v>
      </c>
      <c r="E116" t="s">
        <v>124</v>
      </c>
      <c r="F116" t="s">
        <v>112</v>
      </c>
      <c r="G116" t="s">
        <v>133</v>
      </c>
    </row>
    <row r="117" spans="1:7" x14ac:dyDescent="0.25">
      <c r="A117" t="s">
        <v>125</v>
      </c>
      <c r="B117" t="s">
        <v>116</v>
      </c>
      <c r="C117" t="s">
        <v>89</v>
      </c>
      <c r="D117">
        <v>14</v>
      </c>
      <c r="E117" t="s">
        <v>111</v>
      </c>
      <c r="F117" t="s">
        <v>112</v>
      </c>
      <c r="G117" t="s">
        <v>133</v>
      </c>
    </row>
    <row r="118" spans="1:7" x14ac:dyDescent="0.25">
      <c r="A118" t="s">
        <v>125</v>
      </c>
      <c r="B118" t="s">
        <v>116</v>
      </c>
      <c r="C118" t="s">
        <v>91</v>
      </c>
      <c r="D118">
        <v>2.4</v>
      </c>
      <c r="E118" t="s">
        <v>124</v>
      </c>
      <c r="F118" t="s">
        <v>112</v>
      </c>
      <c r="G118" t="s">
        <v>133</v>
      </c>
    </row>
    <row r="119" spans="1:7" x14ac:dyDescent="0.25">
      <c r="A119" t="s">
        <v>125</v>
      </c>
      <c r="B119" t="s">
        <v>116</v>
      </c>
      <c r="C119" t="s">
        <v>92</v>
      </c>
      <c r="D119">
        <v>12</v>
      </c>
      <c r="E119" t="s">
        <v>8</v>
      </c>
      <c r="F119" t="s">
        <v>112</v>
      </c>
      <c r="G119" t="s">
        <v>133</v>
      </c>
    </row>
    <row r="120" spans="1:7" x14ac:dyDescent="0.25">
      <c r="A120" t="s">
        <v>125</v>
      </c>
      <c r="B120" t="s">
        <v>116</v>
      </c>
      <c r="C120" t="s">
        <v>93</v>
      </c>
      <c r="D120">
        <v>68</v>
      </c>
      <c r="E120" t="s">
        <v>126</v>
      </c>
      <c r="F120" t="s">
        <v>112</v>
      </c>
      <c r="G120" t="s">
        <v>133</v>
      </c>
    </row>
    <row r="121" spans="1:7" x14ac:dyDescent="0.25">
      <c r="A121" t="s">
        <v>125</v>
      </c>
      <c r="B121" t="s">
        <v>116</v>
      </c>
      <c r="C121" t="s">
        <v>94</v>
      </c>
      <c r="D121">
        <v>1.9</v>
      </c>
      <c r="E121" t="s">
        <v>111</v>
      </c>
      <c r="F121" t="s">
        <v>112</v>
      </c>
      <c r="G121" t="s">
        <v>133</v>
      </c>
    </row>
    <row r="122" spans="1:7" x14ac:dyDescent="0.25">
      <c r="A122" t="s">
        <v>125</v>
      </c>
      <c r="B122" t="s">
        <v>116</v>
      </c>
      <c r="C122" t="s">
        <v>95</v>
      </c>
      <c r="D122">
        <v>12</v>
      </c>
      <c r="E122" t="s">
        <v>8</v>
      </c>
      <c r="F122" t="s">
        <v>112</v>
      </c>
      <c r="G122" t="s">
        <v>133</v>
      </c>
    </row>
    <row r="123" spans="1:7" x14ac:dyDescent="0.25">
      <c r="A123" t="s">
        <v>125</v>
      </c>
      <c r="B123" t="s">
        <v>116</v>
      </c>
      <c r="C123" t="s">
        <v>96</v>
      </c>
      <c r="D123">
        <v>4.9000000000000004</v>
      </c>
      <c r="E123" t="s">
        <v>127</v>
      </c>
      <c r="F123" t="s">
        <v>112</v>
      </c>
      <c r="G123" t="s">
        <v>133</v>
      </c>
    </row>
    <row r="124" spans="1:7" x14ac:dyDescent="0.25">
      <c r="A124" t="s">
        <v>125</v>
      </c>
      <c r="B124" t="s">
        <v>116</v>
      </c>
      <c r="C124" t="s">
        <v>97</v>
      </c>
      <c r="D124">
        <v>260</v>
      </c>
      <c r="F124" t="s">
        <v>112</v>
      </c>
      <c r="G124" t="s">
        <v>133</v>
      </c>
    </row>
    <row r="125" spans="1:7" x14ac:dyDescent="0.25">
      <c r="A125" t="s">
        <v>125</v>
      </c>
      <c r="B125" t="s">
        <v>116</v>
      </c>
      <c r="C125" t="s">
        <v>98</v>
      </c>
      <c r="D125">
        <v>0.94</v>
      </c>
      <c r="E125" t="s">
        <v>124</v>
      </c>
      <c r="F125" t="s">
        <v>112</v>
      </c>
      <c r="G125" t="s">
        <v>133</v>
      </c>
    </row>
    <row r="126" spans="1:7" x14ac:dyDescent="0.25">
      <c r="A126" t="s">
        <v>125</v>
      </c>
      <c r="B126" t="s">
        <v>116</v>
      </c>
      <c r="C126" t="s">
        <v>99</v>
      </c>
      <c r="D126">
        <v>4</v>
      </c>
      <c r="E126" t="s">
        <v>111</v>
      </c>
      <c r="F126" t="s">
        <v>112</v>
      </c>
      <c r="G126" t="s">
        <v>133</v>
      </c>
    </row>
    <row r="127" spans="1:7" x14ac:dyDescent="0.25">
      <c r="A127" t="s">
        <v>125</v>
      </c>
      <c r="B127" t="s">
        <v>116</v>
      </c>
      <c r="C127" t="s">
        <v>101</v>
      </c>
      <c r="D127">
        <v>12</v>
      </c>
      <c r="E127" t="s">
        <v>8</v>
      </c>
      <c r="F127" t="s">
        <v>112</v>
      </c>
      <c r="G127" t="s">
        <v>133</v>
      </c>
    </row>
    <row r="128" spans="1:7" x14ac:dyDescent="0.25">
      <c r="A128" t="s">
        <v>128</v>
      </c>
      <c r="B128" t="s">
        <v>103</v>
      </c>
      <c r="C128" t="s">
        <v>7</v>
      </c>
      <c r="D128">
        <v>2.4</v>
      </c>
      <c r="E128" t="s">
        <v>8</v>
      </c>
      <c r="F128" t="s">
        <v>112</v>
      </c>
      <c r="G128" t="s">
        <v>133</v>
      </c>
    </row>
    <row r="129" spans="1:7" x14ac:dyDescent="0.25">
      <c r="A129" t="s">
        <v>128</v>
      </c>
      <c r="B129" t="s">
        <v>103</v>
      </c>
      <c r="C129" t="s">
        <v>10</v>
      </c>
      <c r="D129">
        <v>12</v>
      </c>
      <c r="E129" t="s">
        <v>8</v>
      </c>
      <c r="F129" t="s">
        <v>112</v>
      </c>
      <c r="G129" t="s">
        <v>133</v>
      </c>
    </row>
    <row r="130" spans="1:7" x14ac:dyDescent="0.25">
      <c r="A130" t="s">
        <v>128</v>
      </c>
      <c r="B130" t="s">
        <v>103</v>
      </c>
      <c r="C130" t="s">
        <v>11</v>
      </c>
      <c r="D130">
        <v>24</v>
      </c>
      <c r="E130" t="s">
        <v>8</v>
      </c>
      <c r="F130" t="s">
        <v>112</v>
      </c>
      <c r="G130" t="s">
        <v>133</v>
      </c>
    </row>
    <row r="131" spans="1:7" x14ac:dyDescent="0.25">
      <c r="A131" t="s">
        <v>128</v>
      </c>
      <c r="B131" t="s">
        <v>103</v>
      </c>
      <c r="C131" t="s">
        <v>12</v>
      </c>
      <c r="D131">
        <v>2.4</v>
      </c>
      <c r="E131" t="s">
        <v>113</v>
      </c>
      <c r="F131" t="s">
        <v>112</v>
      </c>
      <c r="G131" t="s">
        <v>133</v>
      </c>
    </row>
    <row r="132" spans="1:7" x14ac:dyDescent="0.25">
      <c r="A132" t="s">
        <v>128</v>
      </c>
      <c r="B132" t="s">
        <v>103</v>
      </c>
      <c r="C132" t="s">
        <v>14</v>
      </c>
      <c r="D132">
        <v>2.4</v>
      </c>
      <c r="E132" t="s">
        <v>113</v>
      </c>
      <c r="F132" t="s">
        <v>112</v>
      </c>
      <c r="G132" t="s">
        <v>133</v>
      </c>
    </row>
    <row r="133" spans="1:7" x14ac:dyDescent="0.25">
      <c r="A133" t="s">
        <v>128</v>
      </c>
      <c r="B133" t="s">
        <v>103</v>
      </c>
      <c r="C133" t="s">
        <v>15</v>
      </c>
      <c r="D133">
        <v>120</v>
      </c>
      <c r="E133" t="s">
        <v>8</v>
      </c>
      <c r="F133" t="s">
        <v>112</v>
      </c>
      <c r="G133" t="s">
        <v>133</v>
      </c>
    </row>
    <row r="134" spans="1:7" x14ac:dyDescent="0.25">
      <c r="A134" t="s">
        <v>128</v>
      </c>
      <c r="B134" t="s">
        <v>103</v>
      </c>
      <c r="C134" t="s">
        <v>16</v>
      </c>
      <c r="D134">
        <v>12</v>
      </c>
      <c r="E134" t="s">
        <v>8</v>
      </c>
      <c r="F134" t="s">
        <v>112</v>
      </c>
      <c r="G134" t="s">
        <v>133</v>
      </c>
    </row>
    <row r="135" spans="1:7" x14ac:dyDescent="0.25">
      <c r="A135" t="s">
        <v>128</v>
      </c>
      <c r="B135" t="s">
        <v>103</v>
      </c>
      <c r="C135" t="s">
        <v>17</v>
      </c>
      <c r="D135">
        <v>12</v>
      </c>
      <c r="E135" t="s">
        <v>8</v>
      </c>
      <c r="F135" t="s">
        <v>112</v>
      </c>
      <c r="G135" t="s">
        <v>133</v>
      </c>
    </row>
    <row r="136" spans="1:7" x14ac:dyDescent="0.25">
      <c r="A136" t="s">
        <v>128</v>
      </c>
      <c r="B136" t="s">
        <v>103</v>
      </c>
      <c r="C136" t="s">
        <v>22</v>
      </c>
      <c r="D136">
        <v>3.1</v>
      </c>
      <c r="E136" t="s">
        <v>113</v>
      </c>
      <c r="F136" t="s">
        <v>112</v>
      </c>
      <c r="G136" t="s">
        <v>133</v>
      </c>
    </row>
    <row r="137" spans="1:7" x14ac:dyDescent="0.25">
      <c r="A137" t="s">
        <v>128</v>
      </c>
      <c r="B137" t="s">
        <v>103</v>
      </c>
      <c r="C137" t="s">
        <v>23</v>
      </c>
      <c r="D137">
        <v>45</v>
      </c>
      <c r="E137" t="s">
        <v>114</v>
      </c>
      <c r="F137" t="s">
        <v>112</v>
      </c>
      <c r="G137" t="s">
        <v>133</v>
      </c>
    </row>
    <row r="138" spans="1:7" x14ac:dyDescent="0.25">
      <c r="A138" t="s">
        <v>128</v>
      </c>
      <c r="B138" t="s">
        <v>103</v>
      </c>
      <c r="C138" t="s">
        <v>24</v>
      </c>
      <c r="D138">
        <v>14</v>
      </c>
      <c r="E138" t="s">
        <v>113</v>
      </c>
      <c r="F138" t="s">
        <v>112</v>
      </c>
      <c r="G138" t="s">
        <v>133</v>
      </c>
    </row>
    <row r="139" spans="1:7" x14ac:dyDescent="0.25">
      <c r="A139" t="s">
        <v>128</v>
      </c>
      <c r="B139" t="s">
        <v>103</v>
      </c>
      <c r="C139" t="s">
        <v>25</v>
      </c>
      <c r="D139">
        <v>21</v>
      </c>
      <c r="E139" t="s">
        <v>113</v>
      </c>
      <c r="F139" t="s">
        <v>112</v>
      </c>
      <c r="G139" t="s">
        <v>133</v>
      </c>
    </row>
    <row r="140" spans="1:7" x14ac:dyDescent="0.25">
      <c r="A140" t="s">
        <v>128</v>
      </c>
      <c r="B140" t="s">
        <v>103</v>
      </c>
      <c r="C140" t="s">
        <v>26</v>
      </c>
      <c r="D140">
        <v>16</v>
      </c>
      <c r="F140" t="s">
        <v>112</v>
      </c>
      <c r="G140" t="s">
        <v>133</v>
      </c>
    </row>
    <row r="141" spans="1:7" x14ac:dyDescent="0.25">
      <c r="A141" t="s">
        <v>128</v>
      </c>
      <c r="B141" t="s">
        <v>103</v>
      </c>
      <c r="C141" t="s">
        <v>28</v>
      </c>
      <c r="D141">
        <v>80</v>
      </c>
      <c r="E141" t="s">
        <v>114</v>
      </c>
      <c r="F141" t="s">
        <v>112</v>
      </c>
      <c r="G141" t="s">
        <v>133</v>
      </c>
    </row>
    <row r="142" spans="1:7" x14ac:dyDescent="0.25">
      <c r="A142" t="s">
        <v>128</v>
      </c>
      <c r="B142" t="s">
        <v>103</v>
      </c>
      <c r="C142" t="s">
        <v>29</v>
      </c>
      <c r="D142">
        <v>3.8</v>
      </c>
      <c r="E142" t="s">
        <v>124</v>
      </c>
      <c r="F142" t="s">
        <v>112</v>
      </c>
      <c r="G142" t="s">
        <v>133</v>
      </c>
    </row>
    <row r="143" spans="1:7" x14ac:dyDescent="0.25">
      <c r="A143" t="s">
        <v>128</v>
      </c>
      <c r="B143" t="s">
        <v>103</v>
      </c>
      <c r="C143" t="s">
        <v>30</v>
      </c>
      <c r="D143">
        <v>16</v>
      </c>
      <c r="F143" t="s">
        <v>112</v>
      </c>
      <c r="G143" t="s">
        <v>133</v>
      </c>
    </row>
    <row r="144" spans="1:7" x14ac:dyDescent="0.25">
      <c r="A144" t="s">
        <v>128</v>
      </c>
      <c r="B144" t="s">
        <v>103</v>
      </c>
      <c r="C144" t="s">
        <v>31</v>
      </c>
      <c r="D144">
        <v>12</v>
      </c>
      <c r="E144" t="s">
        <v>8</v>
      </c>
      <c r="F144" t="s">
        <v>112</v>
      </c>
      <c r="G144" t="s">
        <v>133</v>
      </c>
    </row>
    <row r="145" spans="1:7" x14ac:dyDescent="0.25">
      <c r="A145" t="s">
        <v>128</v>
      </c>
      <c r="B145" t="s">
        <v>103</v>
      </c>
      <c r="C145" t="s">
        <v>32</v>
      </c>
      <c r="D145">
        <v>12</v>
      </c>
      <c r="E145" t="s">
        <v>8</v>
      </c>
      <c r="F145" t="s">
        <v>112</v>
      </c>
      <c r="G145" t="s">
        <v>133</v>
      </c>
    </row>
    <row r="146" spans="1:7" x14ac:dyDescent="0.25">
      <c r="A146" t="s">
        <v>128</v>
      </c>
      <c r="B146" t="s">
        <v>103</v>
      </c>
      <c r="C146" t="s">
        <v>36</v>
      </c>
      <c r="D146">
        <v>2.4</v>
      </c>
      <c r="E146" t="s">
        <v>113</v>
      </c>
      <c r="F146" t="s">
        <v>112</v>
      </c>
      <c r="G146" t="s">
        <v>133</v>
      </c>
    </row>
    <row r="147" spans="1:7" x14ac:dyDescent="0.25">
      <c r="A147" t="s">
        <v>128</v>
      </c>
      <c r="B147" t="s">
        <v>103</v>
      </c>
      <c r="C147" t="s">
        <v>37</v>
      </c>
      <c r="D147">
        <v>0.94</v>
      </c>
      <c r="E147" t="s">
        <v>124</v>
      </c>
      <c r="F147" t="s">
        <v>112</v>
      </c>
      <c r="G147" t="s">
        <v>133</v>
      </c>
    </row>
    <row r="148" spans="1:7" x14ac:dyDescent="0.25">
      <c r="A148" t="s">
        <v>128</v>
      </c>
      <c r="B148" t="s">
        <v>103</v>
      </c>
      <c r="C148" t="s">
        <v>38</v>
      </c>
      <c r="D148">
        <v>4.7</v>
      </c>
      <c r="E148" t="s">
        <v>113</v>
      </c>
      <c r="F148" t="s">
        <v>112</v>
      </c>
      <c r="G148" t="s">
        <v>133</v>
      </c>
    </row>
    <row r="149" spans="1:7" x14ac:dyDescent="0.25">
      <c r="A149" t="s">
        <v>128</v>
      </c>
      <c r="B149" t="s">
        <v>103</v>
      </c>
      <c r="C149" t="s">
        <v>44</v>
      </c>
      <c r="D149">
        <v>19</v>
      </c>
      <c r="E149" t="s">
        <v>113</v>
      </c>
      <c r="F149" t="s">
        <v>112</v>
      </c>
      <c r="G149" t="s">
        <v>133</v>
      </c>
    </row>
    <row r="150" spans="1:7" x14ac:dyDescent="0.25">
      <c r="A150" t="s">
        <v>128</v>
      </c>
      <c r="B150" t="s">
        <v>103</v>
      </c>
      <c r="C150" t="s">
        <v>45</v>
      </c>
      <c r="D150">
        <v>1.2</v>
      </c>
      <c r="E150" t="s">
        <v>113</v>
      </c>
      <c r="F150" t="s">
        <v>112</v>
      </c>
      <c r="G150" t="s">
        <v>133</v>
      </c>
    </row>
    <row r="151" spans="1:7" x14ac:dyDescent="0.25">
      <c r="A151" t="s">
        <v>128</v>
      </c>
      <c r="B151" t="s">
        <v>103</v>
      </c>
      <c r="C151" t="s">
        <v>48</v>
      </c>
      <c r="D151">
        <v>3.1</v>
      </c>
      <c r="E151" t="s">
        <v>113</v>
      </c>
      <c r="F151" t="s">
        <v>112</v>
      </c>
      <c r="G151" t="s">
        <v>133</v>
      </c>
    </row>
    <row r="152" spans="1:7" x14ac:dyDescent="0.25">
      <c r="A152" t="s">
        <v>128</v>
      </c>
      <c r="B152" t="s">
        <v>103</v>
      </c>
      <c r="C152" t="s">
        <v>49</v>
      </c>
      <c r="D152">
        <v>12</v>
      </c>
      <c r="F152" t="s">
        <v>112</v>
      </c>
      <c r="G152" t="s">
        <v>133</v>
      </c>
    </row>
    <row r="153" spans="1:7" x14ac:dyDescent="0.25">
      <c r="A153" t="s">
        <v>128</v>
      </c>
      <c r="B153" t="s">
        <v>103</v>
      </c>
      <c r="C153" t="s">
        <v>50</v>
      </c>
      <c r="D153">
        <v>12</v>
      </c>
      <c r="E153" t="s">
        <v>124</v>
      </c>
      <c r="F153" t="s">
        <v>112</v>
      </c>
      <c r="G153" t="s">
        <v>133</v>
      </c>
    </row>
    <row r="154" spans="1:7" x14ac:dyDescent="0.25">
      <c r="A154" t="s">
        <v>128</v>
      </c>
      <c r="B154" t="s">
        <v>103</v>
      </c>
      <c r="C154" t="s">
        <v>57</v>
      </c>
      <c r="D154">
        <v>14</v>
      </c>
      <c r="E154" t="s">
        <v>113</v>
      </c>
      <c r="F154" t="s">
        <v>112</v>
      </c>
      <c r="G154" t="s">
        <v>133</v>
      </c>
    </row>
    <row r="155" spans="1:7" x14ac:dyDescent="0.25">
      <c r="A155" t="s">
        <v>128</v>
      </c>
      <c r="B155" t="s">
        <v>103</v>
      </c>
      <c r="C155" t="s">
        <v>58</v>
      </c>
      <c r="D155">
        <v>0.94</v>
      </c>
      <c r="E155" t="s">
        <v>113</v>
      </c>
      <c r="F155" t="s">
        <v>112</v>
      </c>
      <c r="G155" t="s">
        <v>133</v>
      </c>
    </row>
    <row r="156" spans="1:7" x14ac:dyDescent="0.25">
      <c r="A156" t="s">
        <v>128</v>
      </c>
      <c r="B156" t="s">
        <v>103</v>
      </c>
      <c r="C156" t="s">
        <v>59</v>
      </c>
      <c r="D156">
        <v>2.4</v>
      </c>
      <c r="E156" t="s">
        <v>113</v>
      </c>
      <c r="F156" t="s">
        <v>112</v>
      </c>
      <c r="G156" t="s">
        <v>133</v>
      </c>
    </row>
    <row r="157" spans="1:7" x14ac:dyDescent="0.25">
      <c r="A157" t="s">
        <v>128</v>
      </c>
      <c r="B157" t="s">
        <v>103</v>
      </c>
      <c r="C157" t="s">
        <v>60</v>
      </c>
      <c r="D157">
        <v>12</v>
      </c>
      <c r="E157" t="s">
        <v>8</v>
      </c>
      <c r="F157" t="s">
        <v>112</v>
      </c>
      <c r="G157" t="s">
        <v>133</v>
      </c>
    </row>
    <row r="158" spans="1:7" x14ac:dyDescent="0.25">
      <c r="A158" t="s">
        <v>128</v>
      </c>
      <c r="B158" t="s">
        <v>103</v>
      </c>
      <c r="C158" t="s">
        <v>61</v>
      </c>
      <c r="D158">
        <v>2.4</v>
      </c>
      <c r="E158" t="s">
        <v>113</v>
      </c>
      <c r="F158" t="s">
        <v>112</v>
      </c>
      <c r="G158" t="s">
        <v>133</v>
      </c>
    </row>
    <row r="159" spans="1:7" x14ac:dyDescent="0.25">
      <c r="A159" t="s">
        <v>128</v>
      </c>
      <c r="B159" t="s">
        <v>103</v>
      </c>
      <c r="C159" t="s">
        <v>62</v>
      </c>
      <c r="D159">
        <v>14</v>
      </c>
      <c r="E159" t="s">
        <v>113</v>
      </c>
      <c r="F159" t="s">
        <v>112</v>
      </c>
      <c r="G159" t="s">
        <v>133</v>
      </c>
    </row>
    <row r="160" spans="1:7" x14ac:dyDescent="0.25">
      <c r="A160" t="s">
        <v>128</v>
      </c>
      <c r="B160" t="s">
        <v>103</v>
      </c>
      <c r="C160" t="s">
        <v>63</v>
      </c>
      <c r="D160">
        <v>14</v>
      </c>
      <c r="E160" t="s">
        <v>113</v>
      </c>
      <c r="F160" t="s">
        <v>112</v>
      </c>
      <c r="G160" t="s">
        <v>133</v>
      </c>
    </row>
    <row r="161" spans="1:7" x14ac:dyDescent="0.25">
      <c r="A161" t="s">
        <v>128</v>
      </c>
      <c r="B161" t="s">
        <v>103</v>
      </c>
      <c r="C161" t="s">
        <v>64</v>
      </c>
      <c r="D161">
        <v>28</v>
      </c>
      <c r="F161" t="s">
        <v>112</v>
      </c>
      <c r="G161" t="s">
        <v>133</v>
      </c>
    </row>
    <row r="162" spans="1:7" x14ac:dyDescent="0.25">
      <c r="A162" t="s">
        <v>128</v>
      </c>
      <c r="B162" t="s">
        <v>103</v>
      </c>
      <c r="C162" t="s">
        <v>65</v>
      </c>
      <c r="D162">
        <v>1.9</v>
      </c>
      <c r="E162" t="s">
        <v>124</v>
      </c>
      <c r="F162" t="s">
        <v>112</v>
      </c>
      <c r="G162" t="s">
        <v>133</v>
      </c>
    </row>
    <row r="163" spans="1:7" x14ac:dyDescent="0.25">
      <c r="A163" t="s">
        <v>128</v>
      </c>
      <c r="B163" t="s">
        <v>103</v>
      </c>
      <c r="C163" t="s">
        <v>68</v>
      </c>
      <c r="D163">
        <v>240</v>
      </c>
      <c r="E163" t="s">
        <v>8</v>
      </c>
      <c r="F163" t="s">
        <v>112</v>
      </c>
      <c r="G163" t="s">
        <v>133</v>
      </c>
    </row>
    <row r="164" spans="1:7" x14ac:dyDescent="0.25">
      <c r="A164" t="s">
        <v>128</v>
      </c>
      <c r="B164" t="s">
        <v>103</v>
      </c>
      <c r="C164" t="s">
        <v>71</v>
      </c>
      <c r="D164">
        <v>4.7</v>
      </c>
      <c r="E164" t="s">
        <v>113</v>
      </c>
      <c r="F164" t="s">
        <v>112</v>
      </c>
      <c r="G164" t="s">
        <v>133</v>
      </c>
    </row>
    <row r="165" spans="1:7" x14ac:dyDescent="0.25">
      <c r="A165" t="s">
        <v>128</v>
      </c>
      <c r="B165" t="s">
        <v>103</v>
      </c>
      <c r="C165" t="s">
        <v>72</v>
      </c>
      <c r="D165">
        <v>47</v>
      </c>
      <c r="F165" t="s">
        <v>112</v>
      </c>
      <c r="G165" t="s">
        <v>133</v>
      </c>
    </row>
    <row r="166" spans="1:7" x14ac:dyDescent="0.25">
      <c r="A166" t="s">
        <v>128</v>
      </c>
      <c r="B166" t="s">
        <v>103</v>
      </c>
      <c r="C166" t="s">
        <v>73</v>
      </c>
      <c r="D166">
        <v>12</v>
      </c>
      <c r="E166" t="s">
        <v>8</v>
      </c>
      <c r="F166" t="s">
        <v>112</v>
      </c>
      <c r="G166" t="s">
        <v>133</v>
      </c>
    </row>
    <row r="167" spans="1:7" x14ac:dyDescent="0.25">
      <c r="A167" t="s">
        <v>128</v>
      </c>
      <c r="B167" t="s">
        <v>103</v>
      </c>
      <c r="C167" t="s">
        <v>74</v>
      </c>
      <c r="D167">
        <v>5.9</v>
      </c>
      <c r="E167" t="s">
        <v>8</v>
      </c>
      <c r="F167" t="s">
        <v>112</v>
      </c>
      <c r="G167" t="s">
        <v>133</v>
      </c>
    </row>
    <row r="168" spans="1:7" x14ac:dyDescent="0.25">
      <c r="A168" t="s">
        <v>128</v>
      </c>
      <c r="B168" t="s">
        <v>103</v>
      </c>
      <c r="C168" t="s">
        <v>75</v>
      </c>
      <c r="D168">
        <v>3.3</v>
      </c>
      <c r="E168" t="s">
        <v>113</v>
      </c>
      <c r="F168" t="s">
        <v>112</v>
      </c>
      <c r="G168" t="s">
        <v>133</v>
      </c>
    </row>
    <row r="169" spans="1:7" x14ac:dyDescent="0.25">
      <c r="A169" t="s">
        <v>128</v>
      </c>
      <c r="B169" t="s">
        <v>103</v>
      </c>
      <c r="C169" t="s">
        <v>76</v>
      </c>
      <c r="D169">
        <v>22</v>
      </c>
      <c r="E169" t="s">
        <v>114</v>
      </c>
      <c r="F169" t="s">
        <v>112</v>
      </c>
      <c r="G169" t="s">
        <v>133</v>
      </c>
    </row>
    <row r="170" spans="1:7" x14ac:dyDescent="0.25">
      <c r="A170" t="s">
        <v>128</v>
      </c>
      <c r="B170" t="s">
        <v>103</v>
      </c>
      <c r="C170" t="s">
        <v>77</v>
      </c>
      <c r="D170">
        <v>12</v>
      </c>
      <c r="E170" t="s">
        <v>8</v>
      </c>
      <c r="F170" t="s">
        <v>112</v>
      </c>
      <c r="G170" t="s">
        <v>133</v>
      </c>
    </row>
    <row r="171" spans="1:7" x14ac:dyDescent="0.25">
      <c r="A171" t="s">
        <v>128</v>
      </c>
      <c r="B171" t="s">
        <v>103</v>
      </c>
      <c r="C171" t="s">
        <v>78</v>
      </c>
      <c r="D171">
        <v>12</v>
      </c>
      <c r="E171" t="s">
        <v>8</v>
      </c>
      <c r="F171" t="s">
        <v>112</v>
      </c>
      <c r="G171" t="s">
        <v>133</v>
      </c>
    </row>
    <row r="172" spans="1:7" x14ac:dyDescent="0.25">
      <c r="A172" t="s">
        <v>128</v>
      </c>
      <c r="B172" t="s">
        <v>103</v>
      </c>
      <c r="C172" t="s">
        <v>80</v>
      </c>
      <c r="D172">
        <v>30</v>
      </c>
      <c r="E172" t="s">
        <v>114</v>
      </c>
      <c r="F172" t="s">
        <v>112</v>
      </c>
      <c r="G172" t="s">
        <v>133</v>
      </c>
    </row>
    <row r="173" spans="1:7" x14ac:dyDescent="0.25">
      <c r="A173" t="s">
        <v>128</v>
      </c>
      <c r="B173" t="s">
        <v>103</v>
      </c>
      <c r="C173" t="s">
        <v>81</v>
      </c>
      <c r="D173">
        <v>1.9</v>
      </c>
      <c r="E173" t="s">
        <v>113</v>
      </c>
      <c r="F173" t="s">
        <v>112</v>
      </c>
      <c r="G173" t="s">
        <v>133</v>
      </c>
    </row>
    <row r="174" spans="1:7" x14ac:dyDescent="0.25">
      <c r="A174" t="s">
        <v>128</v>
      </c>
      <c r="B174" t="s">
        <v>103</v>
      </c>
      <c r="C174" t="s">
        <v>82</v>
      </c>
      <c r="D174">
        <v>4.7</v>
      </c>
      <c r="E174" t="s">
        <v>124</v>
      </c>
      <c r="F174" t="s">
        <v>112</v>
      </c>
      <c r="G174" t="s">
        <v>133</v>
      </c>
    </row>
    <row r="175" spans="1:7" x14ac:dyDescent="0.25">
      <c r="A175" t="s">
        <v>128</v>
      </c>
      <c r="B175" t="s">
        <v>103</v>
      </c>
      <c r="C175" t="s">
        <v>84</v>
      </c>
      <c r="D175">
        <v>2.8</v>
      </c>
      <c r="E175" t="s">
        <v>124</v>
      </c>
      <c r="F175" t="s">
        <v>112</v>
      </c>
      <c r="G175" t="s">
        <v>133</v>
      </c>
    </row>
    <row r="176" spans="1:7" x14ac:dyDescent="0.25">
      <c r="A176" t="s">
        <v>128</v>
      </c>
      <c r="B176" t="s">
        <v>103</v>
      </c>
      <c r="C176" t="s">
        <v>85</v>
      </c>
      <c r="D176">
        <v>18</v>
      </c>
      <c r="E176" t="s">
        <v>123</v>
      </c>
      <c r="F176" t="s">
        <v>112</v>
      </c>
      <c r="G176" t="s">
        <v>133</v>
      </c>
    </row>
    <row r="177" spans="1:7" x14ac:dyDescent="0.25">
      <c r="A177" t="s">
        <v>128</v>
      </c>
      <c r="B177" t="s">
        <v>103</v>
      </c>
      <c r="C177" t="s">
        <v>86</v>
      </c>
      <c r="D177">
        <v>24</v>
      </c>
      <c r="E177" t="s">
        <v>8</v>
      </c>
      <c r="F177" t="s">
        <v>112</v>
      </c>
      <c r="G177" t="s">
        <v>133</v>
      </c>
    </row>
    <row r="178" spans="1:7" x14ac:dyDescent="0.25">
      <c r="A178" t="s">
        <v>128</v>
      </c>
      <c r="B178" t="s">
        <v>103</v>
      </c>
      <c r="C178" t="s">
        <v>87</v>
      </c>
      <c r="D178">
        <v>2.4</v>
      </c>
      <c r="E178" t="s">
        <v>113</v>
      </c>
      <c r="F178" t="s">
        <v>112</v>
      </c>
      <c r="G178" t="s">
        <v>133</v>
      </c>
    </row>
    <row r="179" spans="1:7" x14ac:dyDescent="0.25">
      <c r="A179" t="s">
        <v>128</v>
      </c>
      <c r="B179" t="s">
        <v>103</v>
      </c>
      <c r="C179" t="s">
        <v>88</v>
      </c>
      <c r="D179">
        <v>2.4</v>
      </c>
      <c r="E179" t="s">
        <v>124</v>
      </c>
      <c r="F179" t="s">
        <v>112</v>
      </c>
      <c r="G179" t="s">
        <v>133</v>
      </c>
    </row>
    <row r="180" spans="1:7" x14ac:dyDescent="0.25">
      <c r="A180" t="s">
        <v>128</v>
      </c>
      <c r="B180" t="s">
        <v>103</v>
      </c>
      <c r="C180" t="s">
        <v>89</v>
      </c>
      <c r="D180">
        <v>14</v>
      </c>
      <c r="E180" t="s">
        <v>113</v>
      </c>
      <c r="F180" t="s">
        <v>112</v>
      </c>
      <c r="G180" t="s">
        <v>133</v>
      </c>
    </row>
    <row r="181" spans="1:7" x14ac:dyDescent="0.25">
      <c r="A181" t="s">
        <v>128</v>
      </c>
      <c r="B181" t="s">
        <v>103</v>
      </c>
      <c r="C181" t="s">
        <v>91</v>
      </c>
      <c r="D181">
        <v>2.4</v>
      </c>
      <c r="E181" t="s">
        <v>124</v>
      </c>
      <c r="F181" t="s">
        <v>112</v>
      </c>
      <c r="G181" t="s">
        <v>133</v>
      </c>
    </row>
    <row r="182" spans="1:7" x14ac:dyDescent="0.25">
      <c r="A182" t="s">
        <v>128</v>
      </c>
      <c r="B182" t="s">
        <v>103</v>
      </c>
      <c r="C182" t="s">
        <v>92</v>
      </c>
      <c r="D182">
        <v>12</v>
      </c>
      <c r="E182" t="s">
        <v>8</v>
      </c>
      <c r="F182" t="s">
        <v>112</v>
      </c>
      <c r="G182" t="s">
        <v>133</v>
      </c>
    </row>
    <row r="183" spans="1:7" x14ac:dyDescent="0.25">
      <c r="A183" t="s">
        <v>128</v>
      </c>
      <c r="B183" t="s">
        <v>103</v>
      </c>
      <c r="C183" t="s">
        <v>93</v>
      </c>
      <c r="D183">
        <v>8.5</v>
      </c>
      <c r="E183" t="s">
        <v>113</v>
      </c>
      <c r="F183" t="s">
        <v>112</v>
      </c>
      <c r="G183" t="s">
        <v>133</v>
      </c>
    </row>
    <row r="184" spans="1:7" x14ac:dyDescent="0.25">
      <c r="A184" t="s">
        <v>128</v>
      </c>
      <c r="B184" t="s">
        <v>103</v>
      </c>
      <c r="C184" t="s">
        <v>94</v>
      </c>
      <c r="D184">
        <v>1.9</v>
      </c>
      <c r="E184" t="s">
        <v>113</v>
      </c>
      <c r="F184" t="s">
        <v>112</v>
      </c>
      <c r="G184" t="s">
        <v>133</v>
      </c>
    </row>
    <row r="185" spans="1:7" x14ac:dyDescent="0.25">
      <c r="A185" t="s">
        <v>128</v>
      </c>
      <c r="B185" t="s">
        <v>103</v>
      </c>
      <c r="C185" t="s">
        <v>95</v>
      </c>
      <c r="D185">
        <v>12</v>
      </c>
      <c r="E185" t="s">
        <v>8</v>
      </c>
      <c r="F185" t="s">
        <v>112</v>
      </c>
      <c r="G185" t="s">
        <v>133</v>
      </c>
    </row>
    <row r="186" spans="1:7" x14ac:dyDescent="0.25">
      <c r="A186" t="s">
        <v>128</v>
      </c>
      <c r="B186" t="s">
        <v>103</v>
      </c>
      <c r="C186" t="s">
        <v>96</v>
      </c>
      <c r="D186">
        <v>5.8</v>
      </c>
      <c r="E186" t="s">
        <v>123</v>
      </c>
      <c r="F186" t="s">
        <v>112</v>
      </c>
      <c r="G186" t="s">
        <v>133</v>
      </c>
    </row>
    <row r="187" spans="1:7" x14ac:dyDescent="0.25">
      <c r="A187" t="s">
        <v>128</v>
      </c>
      <c r="B187" t="s">
        <v>103</v>
      </c>
      <c r="C187" t="s">
        <v>97</v>
      </c>
      <c r="D187">
        <v>340</v>
      </c>
      <c r="F187" t="s">
        <v>112</v>
      </c>
      <c r="G187" t="s">
        <v>133</v>
      </c>
    </row>
    <row r="188" spans="1:7" x14ac:dyDescent="0.25">
      <c r="A188" t="s">
        <v>128</v>
      </c>
      <c r="B188" t="s">
        <v>103</v>
      </c>
      <c r="C188" t="s">
        <v>98</v>
      </c>
      <c r="D188">
        <v>0.94</v>
      </c>
      <c r="E188" t="s">
        <v>124</v>
      </c>
      <c r="F188" t="s">
        <v>112</v>
      </c>
      <c r="G188" t="s">
        <v>133</v>
      </c>
    </row>
    <row r="189" spans="1:7" x14ac:dyDescent="0.25">
      <c r="A189" t="s">
        <v>128</v>
      </c>
      <c r="B189" t="s">
        <v>103</v>
      </c>
      <c r="C189" t="s">
        <v>99</v>
      </c>
      <c r="D189">
        <v>4</v>
      </c>
      <c r="E189" t="s">
        <v>113</v>
      </c>
      <c r="F189" t="s">
        <v>112</v>
      </c>
      <c r="G189" t="s">
        <v>133</v>
      </c>
    </row>
    <row r="190" spans="1:7" x14ac:dyDescent="0.25">
      <c r="A190" t="s">
        <v>128</v>
      </c>
      <c r="B190" t="s">
        <v>103</v>
      </c>
      <c r="C190" t="s">
        <v>101</v>
      </c>
      <c r="D190">
        <v>12</v>
      </c>
      <c r="E190" t="s">
        <v>8</v>
      </c>
      <c r="F190" t="s">
        <v>112</v>
      </c>
      <c r="G190" t="s">
        <v>133</v>
      </c>
    </row>
    <row r="191" spans="1:7" x14ac:dyDescent="0.25">
      <c r="A191" t="s">
        <v>129</v>
      </c>
      <c r="B191" t="s">
        <v>130</v>
      </c>
      <c r="C191" t="s">
        <v>7</v>
      </c>
      <c r="D191">
        <v>3.1</v>
      </c>
      <c r="E191" t="s">
        <v>104</v>
      </c>
      <c r="F191" t="s">
        <v>112</v>
      </c>
      <c r="G191" t="s">
        <v>133</v>
      </c>
    </row>
    <row r="192" spans="1:7" x14ac:dyDescent="0.25">
      <c r="A192" t="s">
        <v>129</v>
      </c>
      <c r="B192" t="s">
        <v>130</v>
      </c>
      <c r="C192" t="s">
        <v>10</v>
      </c>
      <c r="D192">
        <v>12</v>
      </c>
      <c r="E192" t="s">
        <v>8</v>
      </c>
      <c r="F192" t="s">
        <v>112</v>
      </c>
      <c r="G192" t="s">
        <v>133</v>
      </c>
    </row>
    <row r="193" spans="1:7" x14ac:dyDescent="0.25">
      <c r="A193" t="s">
        <v>129</v>
      </c>
      <c r="B193" t="s">
        <v>130</v>
      </c>
      <c r="C193" t="s">
        <v>11</v>
      </c>
      <c r="D193">
        <v>24</v>
      </c>
      <c r="E193" t="s">
        <v>8</v>
      </c>
      <c r="F193" t="s">
        <v>112</v>
      </c>
      <c r="G193" t="s">
        <v>133</v>
      </c>
    </row>
    <row r="194" spans="1:7" x14ac:dyDescent="0.25">
      <c r="A194" t="s">
        <v>129</v>
      </c>
      <c r="B194" t="s">
        <v>130</v>
      </c>
      <c r="C194" t="s">
        <v>12</v>
      </c>
      <c r="D194">
        <v>2.9</v>
      </c>
      <c r="E194" t="s">
        <v>123</v>
      </c>
      <c r="F194" t="s">
        <v>112</v>
      </c>
      <c r="G194" t="s">
        <v>133</v>
      </c>
    </row>
    <row r="195" spans="1:7" x14ac:dyDescent="0.25">
      <c r="A195" t="s">
        <v>129</v>
      </c>
      <c r="B195" t="s">
        <v>130</v>
      </c>
      <c r="C195" t="s">
        <v>14</v>
      </c>
      <c r="D195">
        <v>2.4</v>
      </c>
      <c r="E195" t="s">
        <v>113</v>
      </c>
      <c r="F195" t="s">
        <v>112</v>
      </c>
      <c r="G195" t="s">
        <v>133</v>
      </c>
    </row>
    <row r="196" spans="1:7" x14ac:dyDescent="0.25">
      <c r="A196" t="s">
        <v>129</v>
      </c>
      <c r="B196" t="s">
        <v>130</v>
      </c>
      <c r="C196" t="s">
        <v>15</v>
      </c>
      <c r="D196">
        <v>120</v>
      </c>
      <c r="E196" t="s">
        <v>8</v>
      </c>
      <c r="F196" t="s">
        <v>112</v>
      </c>
      <c r="G196" t="s">
        <v>133</v>
      </c>
    </row>
    <row r="197" spans="1:7" x14ac:dyDescent="0.25">
      <c r="A197" t="s">
        <v>129</v>
      </c>
      <c r="B197" t="s">
        <v>130</v>
      </c>
      <c r="C197" t="s">
        <v>16</v>
      </c>
      <c r="D197">
        <v>12</v>
      </c>
      <c r="E197" t="s">
        <v>8</v>
      </c>
      <c r="F197" t="s">
        <v>112</v>
      </c>
      <c r="G197" t="s">
        <v>133</v>
      </c>
    </row>
    <row r="198" spans="1:7" x14ac:dyDescent="0.25">
      <c r="A198" t="s">
        <v>129</v>
      </c>
      <c r="B198" t="s">
        <v>130</v>
      </c>
      <c r="C198" t="s">
        <v>17</v>
      </c>
      <c r="D198">
        <v>12</v>
      </c>
      <c r="E198" t="s">
        <v>8</v>
      </c>
      <c r="F198" t="s">
        <v>112</v>
      </c>
      <c r="G198" t="s">
        <v>133</v>
      </c>
    </row>
    <row r="199" spans="1:7" x14ac:dyDescent="0.25">
      <c r="A199" t="s">
        <v>129</v>
      </c>
      <c r="B199" t="s">
        <v>130</v>
      </c>
      <c r="C199" t="s">
        <v>22</v>
      </c>
      <c r="D199">
        <v>3.1</v>
      </c>
      <c r="E199" t="s">
        <v>113</v>
      </c>
      <c r="F199" t="s">
        <v>112</v>
      </c>
      <c r="G199" t="s">
        <v>133</v>
      </c>
    </row>
    <row r="200" spans="1:7" x14ac:dyDescent="0.25">
      <c r="A200" t="s">
        <v>129</v>
      </c>
      <c r="B200" t="s">
        <v>130</v>
      </c>
      <c r="C200" t="s">
        <v>23</v>
      </c>
      <c r="D200">
        <v>70</v>
      </c>
      <c r="E200" t="s">
        <v>114</v>
      </c>
      <c r="F200" t="s">
        <v>112</v>
      </c>
      <c r="G200" t="s">
        <v>133</v>
      </c>
    </row>
    <row r="201" spans="1:7" x14ac:dyDescent="0.25">
      <c r="A201" t="s">
        <v>129</v>
      </c>
      <c r="B201" t="s">
        <v>130</v>
      </c>
      <c r="C201" t="s">
        <v>24</v>
      </c>
      <c r="D201">
        <v>14</v>
      </c>
      <c r="E201" t="s">
        <v>113</v>
      </c>
      <c r="F201" t="s">
        <v>112</v>
      </c>
      <c r="G201" t="s">
        <v>133</v>
      </c>
    </row>
    <row r="202" spans="1:7" x14ac:dyDescent="0.25">
      <c r="A202" t="s">
        <v>129</v>
      </c>
      <c r="B202" t="s">
        <v>130</v>
      </c>
      <c r="C202" t="s">
        <v>25</v>
      </c>
      <c r="D202">
        <v>21</v>
      </c>
      <c r="E202" t="s">
        <v>113</v>
      </c>
      <c r="F202" t="s">
        <v>112</v>
      </c>
      <c r="G202" t="s">
        <v>133</v>
      </c>
    </row>
    <row r="203" spans="1:7" x14ac:dyDescent="0.25">
      <c r="A203" t="s">
        <v>129</v>
      </c>
      <c r="B203" t="s">
        <v>130</v>
      </c>
      <c r="C203" t="s">
        <v>26</v>
      </c>
      <c r="D203">
        <v>2.4</v>
      </c>
      <c r="E203" t="s">
        <v>8</v>
      </c>
      <c r="F203" t="s">
        <v>112</v>
      </c>
      <c r="G203" t="s">
        <v>133</v>
      </c>
    </row>
    <row r="204" spans="1:7" x14ac:dyDescent="0.25">
      <c r="A204" t="s">
        <v>129</v>
      </c>
      <c r="B204" t="s">
        <v>130</v>
      </c>
      <c r="C204" t="s">
        <v>28</v>
      </c>
      <c r="D204">
        <v>12</v>
      </c>
      <c r="E204" t="s">
        <v>123</v>
      </c>
      <c r="F204" t="s">
        <v>112</v>
      </c>
      <c r="G204" t="s">
        <v>133</v>
      </c>
    </row>
    <row r="205" spans="1:7" x14ac:dyDescent="0.25">
      <c r="A205" t="s">
        <v>129</v>
      </c>
      <c r="B205" t="s">
        <v>130</v>
      </c>
      <c r="C205" t="s">
        <v>29</v>
      </c>
      <c r="D205">
        <v>3.8</v>
      </c>
      <c r="E205" t="s">
        <v>124</v>
      </c>
      <c r="F205" t="s">
        <v>112</v>
      </c>
      <c r="G205" t="s">
        <v>133</v>
      </c>
    </row>
    <row r="206" spans="1:7" x14ac:dyDescent="0.25">
      <c r="A206" t="s">
        <v>129</v>
      </c>
      <c r="B206" t="s">
        <v>130</v>
      </c>
      <c r="C206" t="s">
        <v>30</v>
      </c>
      <c r="D206">
        <v>25</v>
      </c>
      <c r="F206" t="s">
        <v>112</v>
      </c>
      <c r="G206" t="s">
        <v>133</v>
      </c>
    </row>
    <row r="207" spans="1:7" x14ac:dyDescent="0.25">
      <c r="A207" t="s">
        <v>129</v>
      </c>
      <c r="B207" t="s">
        <v>130</v>
      </c>
      <c r="C207" t="s">
        <v>31</v>
      </c>
      <c r="D207">
        <v>12</v>
      </c>
      <c r="E207" t="s">
        <v>8</v>
      </c>
      <c r="F207" t="s">
        <v>112</v>
      </c>
      <c r="G207" t="s">
        <v>133</v>
      </c>
    </row>
    <row r="208" spans="1:7" x14ac:dyDescent="0.25">
      <c r="A208" t="s">
        <v>129</v>
      </c>
      <c r="B208" t="s">
        <v>130</v>
      </c>
      <c r="C208" t="s">
        <v>32</v>
      </c>
      <c r="D208">
        <v>12</v>
      </c>
      <c r="E208" t="s">
        <v>8</v>
      </c>
      <c r="F208" t="s">
        <v>112</v>
      </c>
      <c r="G208" t="s">
        <v>133</v>
      </c>
    </row>
    <row r="209" spans="1:7" x14ac:dyDescent="0.25">
      <c r="A209" t="s">
        <v>129</v>
      </c>
      <c r="B209" t="s">
        <v>130</v>
      </c>
      <c r="C209" t="s">
        <v>36</v>
      </c>
      <c r="D209">
        <v>2.4</v>
      </c>
      <c r="E209" t="s">
        <v>113</v>
      </c>
      <c r="F209" t="s">
        <v>112</v>
      </c>
      <c r="G209" t="s">
        <v>133</v>
      </c>
    </row>
    <row r="210" spans="1:7" x14ac:dyDescent="0.25">
      <c r="A210" t="s">
        <v>129</v>
      </c>
      <c r="B210" t="s">
        <v>130</v>
      </c>
      <c r="C210" t="s">
        <v>37</v>
      </c>
      <c r="D210">
        <v>0.94</v>
      </c>
      <c r="E210" t="s">
        <v>124</v>
      </c>
      <c r="F210" t="s">
        <v>112</v>
      </c>
      <c r="G210" t="s">
        <v>133</v>
      </c>
    </row>
    <row r="211" spans="1:7" x14ac:dyDescent="0.25">
      <c r="A211" t="s">
        <v>129</v>
      </c>
      <c r="B211" t="s">
        <v>130</v>
      </c>
      <c r="C211" t="s">
        <v>38</v>
      </c>
      <c r="D211">
        <v>4.7</v>
      </c>
      <c r="E211" t="s">
        <v>113</v>
      </c>
      <c r="F211" t="s">
        <v>112</v>
      </c>
      <c r="G211" t="s">
        <v>133</v>
      </c>
    </row>
    <row r="212" spans="1:7" x14ac:dyDescent="0.25">
      <c r="A212" t="s">
        <v>129</v>
      </c>
      <c r="B212" t="s">
        <v>130</v>
      </c>
      <c r="C212" t="s">
        <v>44</v>
      </c>
      <c r="D212">
        <v>19</v>
      </c>
      <c r="E212" t="s">
        <v>113</v>
      </c>
      <c r="F212" t="s">
        <v>112</v>
      </c>
      <c r="G212" t="s">
        <v>133</v>
      </c>
    </row>
    <row r="213" spans="1:7" x14ac:dyDescent="0.25">
      <c r="A213" t="s">
        <v>129</v>
      </c>
      <c r="B213" t="s">
        <v>130</v>
      </c>
      <c r="C213" t="s">
        <v>45</v>
      </c>
      <c r="D213">
        <v>1.2</v>
      </c>
      <c r="E213" t="s">
        <v>113</v>
      </c>
      <c r="F213" t="s">
        <v>112</v>
      </c>
      <c r="G213" t="s">
        <v>133</v>
      </c>
    </row>
    <row r="214" spans="1:7" x14ac:dyDescent="0.25">
      <c r="A214" t="s">
        <v>129</v>
      </c>
      <c r="B214" t="s">
        <v>130</v>
      </c>
      <c r="C214" t="s">
        <v>48</v>
      </c>
      <c r="D214">
        <v>3.1</v>
      </c>
      <c r="E214" t="s">
        <v>113</v>
      </c>
      <c r="F214" t="s">
        <v>112</v>
      </c>
      <c r="G214" t="s">
        <v>133</v>
      </c>
    </row>
    <row r="215" spans="1:7" x14ac:dyDescent="0.25">
      <c r="A215" t="s">
        <v>129</v>
      </c>
      <c r="B215" t="s">
        <v>130</v>
      </c>
      <c r="C215" t="s">
        <v>49</v>
      </c>
      <c r="D215">
        <v>34</v>
      </c>
      <c r="F215" t="s">
        <v>112</v>
      </c>
      <c r="G215" t="s">
        <v>133</v>
      </c>
    </row>
    <row r="216" spans="1:7" x14ac:dyDescent="0.25">
      <c r="A216" t="s">
        <v>129</v>
      </c>
      <c r="B216" t="s">
        <v>130</v>
      </c>
      <c r="C216" t="s">
        <v>50</v>
      </c>
      <c r="D216">
        <v>12</v>
      </c>
      <c r="E216" t="s">
        <v>124</v>
      </c>
      <c r="F216" t="s">
        <v>112</v>
      </c>
      <c r="G216" t="s">
        <v>133</v>
      </c>
    </row>
    <row r="217" spans="1:7" x14ac:dyDescent="0.25">
      <c r="A217" t="s">
        <v>129</v>
      </c>
      <c r="B217" t="s">
        <v>130</v>
      </c>
      <c r="C217" t="s">
        <v>57</v>
      </c>
      <c r="D217">
        <v>14</v>
      </c>
      <c r="E217" t="s">
        <v>113</v>
      </c>
      <c r="F217" t="s">
        <v>112</v>
      </c>
      <c r="G217" t="s">
        <v>133</v>
      </c>
    </row>
    <row r="218" spans="1:7" x14ac:dyDescent="0.25">
      <c r="A218" t="s">
        <v>129</v>
      </c>
      <c r="B218" t="s">
        <v>130</v>
      </c>
      <c r="C218" t="s">
        <v>58</v>
      </c>
      <c r="D218">
        <v>0.94</v>
      </c>
      <c r="E218" t="s">
        <v>113</v>
      </c>
      <c r="F218" t="s">
        <v>112</v>
      </c>
      <c r="G218" t="s">
        <v>133</v>
      </c>
    </row>
    <row r="219" spans="1:7" x14ac:dyDescent="0.25">
      <c r="A219" t="s">
        <v>129</v>
      </c>
      <c r="B219" t="s">
        <v>130</v>
      </c>
      <c r="C219" t="s">
        <v>59</v>
      </c>
      <c r="D219">
        <v>2.4</v>
      </c>
      <c r="E219" t="s">
        <v>113</v>
      </c>
      <c r="F219" t="s">
        <v>112</v>
      </c>
      <c r="G219" t="s">
        <v>133</v>
      </c>
    </row>
    <row r="220" spans="1:7" x14ac:dyDescent="0.25">
      <c r="A220" t="s">
        <v>129</v>
      </c>
      <c r="B220" t="s">
        <v>130</v>
      </c>
      <c r="C220" t="s">
        <v>60</v>
      </c>
      <c r="D220">
        <v>12</v>
      </c>
      <c r="E220" t="s">
        <v>8</v>
      </c>
      <c r="F220" t="s">
        <v>112</v>
      </c>
      <c r="G220" t="s">
        <v>133</v>
      </c>
    </row>
    <row r="221" spans="1:7" x14ac:dyDescent="0.25">
      <c r="A221" t="s">
        <v>129</v>
      </c>
      <c r="B221" t="s">
        <v>130</v>
      </c>
      <c r="C221" t="s">
        <v>61</v>
      </c>
      <c r="D221">
        <v>2.4</v>
      </c>
      <c r="E221" t="s">
        <v>113</v>
      </c>
      <c r="F221" t="s">
        <v>112</v>
      </c>
      <c r="G221" t="s">
        <v>133</v>
      </c>
    </row>
    <row r="222" spans="1:7" x14ac:dyDescent="0.25">
      <c r="A222" t="s">
        <v>129</v>
      </c>
      <c r="B222" t="s">
        <v>130</v>
      </c>
      <c r="C222" t="s">
        <v>62</v>
      </c>
      <c r="D222">
        <v>14</v>
      </c>
      <c r="E222" t="s">
        <v>113</v>
      </c>
      <c r="F222" t="s">
        <v>112</v>
      </c>
      <c r="G222" t="s">
        <v>133</v>
      </c>
    </row>
    <row r="223" spans="1:7" x14ac:dyDescent="0.25">
      <c r="A223" t="s">
        <v>129</v>
      </c>
      <c r="B223" t="s">
        <v>130</v>
      </c>
      <c r="C223" t="s">
        <v>63</v>
      </c>
      <c r="D223">
        <v>14</v>
      </c>
      <c r="E223" t="s">
        <v>113</v>
      </c>
      <c r="F223" t="s">
        <v>112</v>
      </c>
      <c r="G223" t="s">
        <v>133</v>
      </c>
    </row>
    <row r="224" spans="1:7" x14ac:dyDescent="0.25">
      <c r="A224" t="s">
        <v>129</v>
      </c>
      <c r="B224" t="s">
        <v>130</v>
      </c>
      <c r="C224" t="s">
        <v>64</v>
      </c>
      <c r="D224">
        <v>13</v>
      </c>
      <c r="F224" t="s">
        <v>112</v>
      </c>
      <c r="G224" t="s">
        <v>133</v>
      </c>
    </row>
    <row r="225" spans="1:7" x14ac:dyDescent="0.25">
      <c r="A225" t="s">
        <v>129</v>
      </c>
      <c r="B225" t="s">
        <v>130</v>
      </c>
      <c r="C225" t="s">
        <v>65</v>
      </c>
      <c r="D225">
        <v>1.9</v>
      </c>
      <c r="E225" t="s">
        <v>124</v>
      </c>
      <c r="F225" t="s">
        <v>112</v>
      </c>
      <c r="G225" t="s">
        <v>133</v>
      </c>
    </row>
    <row r="226" spans="1:7" x14ac:dyDescent="0.25">
      <c r="A226" t="s">
        <v>129</v>
      </c>
      <c r="B226" t="s">
        <v>130</v>
      </c>
      <c r="C226" t="s">
        <v>68</v>
      </c>
      <c r="D226">
        <v>240</v>
      </c>
      <c r="E226" t="s">
        <v>8</v>
      </c>
      <c r="F226" t="s">
        <v>112</v>
      </c>
      <c r="G226" t="s">
        <v>133</v>
      </c>
    </row>
    <row r="227" spans="1:7" x14ac:dyDescent="0.25">
      <c r="A227" t="s">
        <v>129</v>
      </c>
      <c r="B227" t="s">
        <v>130</v>
      </c>
      <c r="C227" t="s">
        <v>71</v>
      </c>
      <c r="D227">
        <v>4.7</v>
      </c>
      <c r="E227" t="s">
        <v>113</v>
      </c>
      <c r="F227" t="s">
        <v>112</v>
      </c>
      <c r="G227" t="s">
        <v>133</v>
      </c>
    </row>
    <row r="228" spans="1:7" x14ac:dyDescent="0.25">
      <c r="A228" t="s">
        <v>129</v>
      </c>
      <c r="B228" t="s">
        <v>130</v>
      </c>
      <c r="C228" t="s">
        <v>72</v>
      </c>
      <c r="D228">
        <v>7.8</v>
      </c>
      <c r="E228" t="s">
        <v>104</v>
      </c>
      <c r="F228" t="s">
        <v>112</v>
      </c>
      <c r="G228" t="s">
        <v>133</v>
      </c>
    </row>
    <row r="229" spans="1:7" x14ac:dyDescent="0.25">
      <c r="A229" t="s">
        <v>129</v>
      </c>
      <c r="B229" t="s">
        <v>130</v>
      </c>
      <c r="C229" t="s">
        <v>73</v>
      </c>
      <c r="D229">
        <v>12</v>
      </c>
      <c r="E229" t="s">
        <v>8</v>
      </c>
      <c r="F229" t="s">
        <v>112</v>
      </c>
      <c r="G229" t="s">
        <v>133</v>
      </c>
    </row>
    <row r="230" spans="1:7" x14ac:dyDescent="0.25">
      <c r="A230" t="s">
        <v>129</v>
      </c>
      <c r="B230" t="s">
        <v>130</v>
      </c>
      <c r="C230" t="s">
        <v>74</v>
      </c>
      <c r="D230">
        <v>5.9</v>
      </c>
      <c r="E230" t="s">
        <v>8</v>
      </c>
      <c r="F230" t="s">
        <v>112</v>
      </c>
      <c r="G230" t="s">
        <v>133</v>
      </c>
    </row>
    <row r="231" spans="1:7" x14ac:dyDescent="0.25">
      <c r="A231" t="s">
        <v>129</v>
      </c>
      <c r="B231" t="s">
        <v>130</v>
      </c>
      <c r="C231" t="s">
        <v>75</v>
      </c>
      <c r="D231">
        <v>3.3</v>
      </c>
      <c r="E231" t="s">
        <v>113</v>
      </c>
      <c r="F231" t="s">
        <v>112</v>
      </c>
      <c r="G231" t="s">
        <v>133</v>
      </c>
    </row>
    <row r="232" spans="1:7" x14ac:dyDescent="0.25">
      <c r="A232" t="s">
        <v>129</v>
      </c>
      <c r="B232" t="s">
        <v>130</v>
      </c>
      <c r="C232" t="s">
        <v>76</v>
      </c>
      <c r="D232">
        <v>2.7</v>
      </c>
      <c r="E232" t="s">
        <v>123</v>
      </c>
      <c r="F232" t="s">
        <v>112</v>
      </c>
      <c r="G232" t="s">
        <v>133</v>
      </c>
    </row>
    <row r="233" spans="1:7" x14ac:dyDescent="0.25">
      <c r="A233" t="s">
        <v>129</v>
      </c>
      <c r="B233" t="s">
        <v>130</v>
      </c>
      <c r="C233" t="s">
        <v>77</v>
      </c>
      <c r="D233">
        <v>12</v>
      </c>
      <c r="E233" t="s">
        <v>8</v>
      </c>
      <c r="F233" t="s">
        <v>112</v>
      </c>
      <c r="G233" t="s">
        <v>133</v>
      </c>
    </row>
    <row r="234" spans="1:7" x14ac:dyDescent="0.25">
      <c r="A234" t="s">
        <v>129</v>
      </c>
      <c r="B234" t="s">
        <v>130</v>
      </c>
      <c r="C234" t="s">
        <v>78</v>
      </c>
      <c r="D234">
        <v>12</v>
      </c>
      <c r="E234" t="s">
        <v>8</v>
      </c>
      <c r="F234" t="s">
        <v>112</v>
      </c>
      <c r="G234" t="s">
        <v>133</v>
      </c>
    </row>
    <row r="235" spans="1:7" x14ac:dyDescent="0.25">
      <c r="A235" t="s">
        <v>129</v>
      </c>
      <c r="B235" t="s">
        <v>130</v>
      </c>
      <c r="C235" t="s">
        <v>80</v>
      </c>
      <c r="D235">
        <v>33</v>
      </c>
      <c r="E235" t="s">
        <v>114</v>
      </c>
      <c r="F235" t="s">
        <v>112</v>
      </c>
      <c r="G235" t="s">
        <v>133</v>
      </c>
    </row>
    <row r="236" spans="1:7" x14ac:dyDescent="0.25">
      <c r="A236" t="s">
        <v>129</v>
      </c>
      <c r="B236" t="s">
        <v>130</v>
      </c>
      <c r="C236" t="s">
        <v>81</v>
      </c>
      <c r="D236">
        <v>1.9</v>
      </c>
      <c r="E236" t="s">
        <v>113</v>
      </c>
      <c r="F236" t="s">
        <v>112</v>
      </c>
      <c r="G236" t="s">
        <v>133</v>
      </c>
    </row>
    <row r="237" spans="1:7" x14ac:dyDescent="0.25">
      <c r="A237" t="s">
        <v>129</v>
      </c>
      <c r="B237" t="s">
        <v>130</v>
      </c>
      <c r="C237" t="s">
        <v>82</v>
      </c>
      <c r="D237">
        <v>4.7</v>
      </c>
      <c r="E237" t="s">
        <v>124</v>
      </c>
      <c r="F237" t="s">
        <v>112</v>
      </c>
      <c r="G237" t="s">
        <v>133</v>
      </c>
    </row>
    <row r="238" spans="1:7" x14ac:dyDescent="0.25">
      <c r="A238" t="s">
        <v>129</v>
      </c>
      <c r="B238" t="s">
        <v>130</v>
      </c>
      <c r="C238" t="s">
        <v>84</v>
      </c>
      <c r="D238">
        <v>2.8</v>
      </c>
      <c r="E238" t="s">
        <v>124</v>
      </c>
      <c r="F238" t="s">
        <v>112</v>
      </c>
      <c r="G238" t="s">
        <v>133</v>
      </c>
    </row>
    <row r="239" spans="1:7" x14ac:dyDescent="0.25">
      <c r="A239" t="s">
        <v>129</v>
      </c>
      <c r="B239" t="s">
        <v>130</v>
      </c>
      <c r="C239" t="s">
        <v>85</v>
      </c>
      <c r="D239">
        <v>4.7</v>
      </c>
      <c r="E239" t="s">
        <v>113</v>
      </c>
      <c r="F239" t="s">
        <v>112</v>
      </c>
      <c r="G239" t="s">
        <v>133</v>
      </c>
    </row>
    <row r="240" spans="1:7" x14ac:dyDescent="0.25">
      <c r="A240" t="s">
        <v>129</v>
      </c>
      <c r="B240" t="s">
        <v>130</v>
      </c>
      <c r="C240" t="s">
        <v>86</v>
      </c>
      <c r="D240">
        <v>24</v>
      </c>
      <c r="E240" t="s">
        <v>8</v>
      </c>
      <c r="F240" t="s">
        <v>112</v>
      </c>
      <c r="G240" t="s">
        <v>133</v>
      </c>
    </row>
    <row r="241" spans="1:7" x14ac:dyDescent="0.25">
      <c r="A241" t="s">
        <v>129</v>
      </c>
      <c r="B241" t="s">
        <v>130</v>
      </c>
      <c r="C241" t="s">
        <v>87</v>
      </c>
      <c r="D241">
        <v>2.4</v>
      </c>
      <c r="E241" t="s">
        <v>113</v>
      </c>
      <c r="F241" t="s">
        <v>112</v>
      </c>
      <c r="G241" t="s">
        <v>133</v>
      </c>
    </row>
    <row r="242" spans="1:7" x14ac:dyDescent="0.25">
      <c r="A242" t="s">
        <v>129</v>
      </c>
      <c r="B242" t="s">
        <v>130</v>
      </c>
      <c r="C242" t="s">
        <v>88</v>
      </c>
      <c r="D242">
        <v>2.4</v>
      </c>
      <c r="E242" t="s">
        <v>124</v>
      </c>
      <c r="F242" t="s">
        <v>112</v>
      </c>
      <c r="G242" t="s">
        <v>133</v>
      </c>
    </row>
    <row r="243" spans="1:7" x14ac:dyDescent="0.25">
      <c r="A243" t="s">
        <v>129</v>
      </c>
      <c r="B243" t="s">
        <v>130</v>
      </c>
      <c r="C243" t="s">
        <v>89</v>
      </c>
      <c r="D243">
        <v>14</v>
      </c>
      <c r="E243" t="s">
        <v>113</v>
      </c>
      <c r="F243" t="s">
        <v>112</v>
      </c>
      <c r="G243" t="s">
        <v>133</v>
      </c>
    </row>
    <row r="244" spans="1:7" x14ac:dyDescent="0.25">
      <c r="A244" t="s">
        <v>129</v>
      </c>
      <c r="B244" t="s">
        <v>130</v>
      </c>
      <c r="C244" t="s">
        <v>91</v>
      </c>
      <c r="D244">
        <v>2.4</v>
      </c>
      <c r="E244" t="s">
        <v>124</v>
      </c>
      <c r="F244" t="s">
        <v>112</v>
      </c>
      <c r="G244" t="s">
        <v>133</v>
      </c>
    </row>
    <row r="245" spans="1:7" x14ac:dyDescent="0.25">
      <c r="A245" t="s">
        <v>129</v>
      </c>
      <c r="B245" t="s">
        <v>130</v>
      </c>
      <c r="C245" t="s">
        <v>92</v>
      </c>
      <c r="D245">
        <v>12</v>
      </c>
      <c r="E245" t="s">
        <v>8</v>
      </c>
      <c r="F245" t="s">
        <v>112</v>
      </c>
      <c r="G245" t="s">
        <v>133</v>
      </c>
    </row>
    <row r="246" spans="1:7" x14ac:dyDescent="0.25">
      <c r="A246" t="s">
        <v>129</v>
      </c>
      <c r="B246" t="s">
        <v>130</v>
      </c>
      <c r="C246" t="s">
        <v>93</v>
      </c>
      <c r="D246">
        <v>8.5</v>
      </c>
      <c r="E246" t="s">
        <v>113</v>
      </c>
      <c r="F246" t="s">
        <v>112</v>
      </c>
      <c r="G246" t="s">
        <v>133</v>
      </c>
    </row>
    <row r="247" spans="1:7" x14ac:dyDescent="0.25">
      <c r="A247" t="s">
        <v>129</v>
      </c>
      <c r="B247" t="s">
        <v>130</v>
      </c>
      <c r="C247" t="s">
        <v>94</v>
      </c>
      <c r="D247">
        <v>1.9</v>
      </c>
      <c r="E247" t="s">
        <v>113</v>
      </c>
      <c r="F247" t="s">
        <v>112</v>
      </c>
      <c r="G247" t="s">
        <v>133</v>
      </c>
    </row>
    <row r="248" spans="1:7" x14ac:dyDescent="0.25">
      <c r="A248" t="s">
        <v>129</v>
      </c>
      <c r="B248" t="s">
        <v>130</v>
      </c>
      <c r="C248" t="s">
        <v>95</v>
      </c>
      <c r="D248">
        <v>12</v>
      </c>
      <c r="E248" t="s">
        <v>8</v>
      </c>
      <c r="F248" t="s">
        <v>112</v>
      </c>
      <c r="G248" t="s">
        <v>133</v>
      </c>
    </row>
    <row r="249" spans="1:7" x14ac:dyDescent="0.25">
      <c r="A249" t="s">
        <v>129</v>
      </c>
      <c r="B249" t="s">
        <v>130</v>
      </c>
      <c r="C249" t="s">
        <v>96</v>
      </c>
      <c r="D249">
        <v>120</v>
      </c>
      <c r="E249" t="s">
        <v>114</v>
      </c>
      <c r="F249" t="s">
        <v>112</v>
      </c>
      <c r="G249" t="s">
        <v>133</v>
      </c>
    </row>
    <row r="250" spans="1:7" x14ac:dyDescent="0.25">
      <c r="A250" t="s">
        <v>129</v>
      </c>
      <c r="B250" t="s">
        <v>130</v>
      </c>
      <c r="C250" t="s">
        <v>97</v>
      </c>
      <c r="D250">
        <v>310</v>
      </c>
      <c r="F250" t="s">
        <v>112</v>
      </c>
      <c r="G250" t="s">
        <v>133</v>
      </c>
    </row>
    <row r="251" spans="1:7" x14ac:dyDescent="0.25">
      <c r="A251" t="s">
        <v>129</v>
      </c>
      <c r="B251" t="s">
        <v>130</v>
      </c>
      <c r="C251" t="s">
        <v>98</v>
      </c>
      <c r="D251">
        <v>0.94</v>
      </c>
      <c r="E251" t="s">
        <v>124</v>
      </c>
      <c r="F251" t="s">
        <v>112</v>
      </c>
      <c r="G251" t="s">
        <v>133</v>
      </c>
    </row>
    <row r="252" spans="1:7" x14ac:dyDescent="0.25">
      <c r="A252" t="s">
        <v>129</v>
      </c>
      <c r="B252" t="s">
        <v>130</v>
      </c>
      <c r="C252" t="s">
        <v>99</v>
      </c>
      <c r="D252">
        <v>4</v>
      </c>
      <c r="E252" t="s">
        <v>113</v>
      </c>
      <c r="F252" t="s">
        <v>112</v>
      </c>
      <c r="G252" t="s">
        <v>133</v>
      </c>
    </row>
    <row r="253" spans="1:7" x14ac:dyDescent="0.25">
      <c r="A253" t="s">
        <v>129</v>
      </c>
      <c r="B253" t="s">
        <v>130</v>
      </c>
      <c r="C253" t="s">
        <v>101</v>
      </c>
      <c r="D253">
        <v>12</v>
      </c>
      <c r="E253" t="s">
        <v>8</v>
      </c>
      <c r="F253" t="s">
        <v>112</v>
      </c>
      <c r="G253" t="s">
        <v>133</v>
      </c>
    </row>
    <row r="254" spans="1:7" x14ac:dyDescent="0.25">
      <c r="A254" t="s">
        <v>131</v>
      </c>
      <c r="B254" t="s">
        <v>121</v>
      </c>
      <c r="C254" t="s">
        <v>7</v>
      </c>
      <c r="D254">
        <v>2.4</v>
      </c>
      <c r="E254" t="s">
        <v>8</v>
      </c>
      <c r="F254" t="s">
        <v>112</v>
      </c>
      <c r="G254" t="s">
        <v>133</v>
      </c>
    </row>
    <row r="255" spans="1:7" x14ac:dyDescent="0.25">
      <c r="A255" t="s">
        <v>131</v>
      </c>
      <c r="B255" t="s">
        <v>121</v>
      </c>
      <c r="C255" t="s">
        <v>10</v>
      </c>
      <c r="D255">
        <v>12</v>
      </c>
      <c r="E255" t="s">
        <v>8</v>
      </c>
      <c r="F255" t="s">
        <v>112</v>
      </c>
      <c r="G255" t="s">
        <v>133</v>
      </c>
    </row>
    <row r="256" spans="1:7" x14ac:dyDescent="0.25">
      <c r="A256" t="s">
        <v>131</v>
      </c>
      <c r="B256" t="s">
        <v>121</v>
      </c>
      <c r="C256" t="s">
        <v>11</v>
      </c>
      <c r="D256">
        <v>24</v>
      </c>
      <c r="E256" t="s">
        <v>8</v>
      </c>
      <c r="F256" t="s">
        <v>112</v>
      </c>
      <c r="G256" t="s">
        <v>133</v>
      </c>
    </row>
    <row r="257" spans="1:7" x14ac:dyDescent="0.25">
      <c r="A257" t="s">
        <v>131</v>
      </c>
      <c r="B257" t="s">
        <v>121</v>
      </c>
      <c r="C257" t="s">
        <v>12</v>
      </c>
      <c r="D257">
        <v>2.4</v>
      </c>
      <c r="E257" t="s">
        <v>113</v>
      </c>
      <c r="F257" t="s">
        <v>112</v>
      </c>
      <c r="G257" t="s">
        <v>133</v>
      </c>
    </row>
    <row r="258" spans="1:7" x14ac:dyDescent="0.25">
      <c r="A258" t="s">
        <v>131</v>
      </c>
      <c r="B258" t="s">
        <v>121</v>
      </c>
      <c r="C258" t="s">
        <v>14</v>
      </c>
      <c r="D258">
        <v>2.4</v>
      </c>
      <c r="E258" t="s">
        <v>113</v>
      </c>
      <c r="F258" t="s">
        <v>112</v>
      </c>
      <c r="G258" t="s">
        <v>133</v>
      </c>
    </row>
    <row r="259" spans="1:7" x14ac:dyDescent="0.25">
      <c r="A259" t="s">
        <v>131</v>
      </c>
      <c r="B259" t="s">
        <v>121</v>
      </c>
      <c r="C259" t="s">
        <v>15</v>
      </c>
      <c r="D259">
        <v>120</v>
      </c>
      <c r="E259" t="s">
        <v>8</v>
      </c>
      <c r="F259" t="s">
        <v>112</v>
      </c>
      <c r="G259" t="s">
        <v>133</v>
      </c>
    </row>
    <row r="260" spans="1:7" x14ac:dyDescent="0.25">
      <c r="A260" t="s">
        <v>131</v>
      </c>
      <c r="B260" t="s">
        <v>121</v>
      </c>
      <c r="C260" t="s">
        <v>16</v>
      </c>
      <c r="D260">
        <v>12</v>
      </c>
      <c r="E260" t="s">
        <v>8</v>
      </c>
      <c r="F260" t="s">
        <v>112</v>
      </c>
      <c r="G260" t="s">
        <v>133</v>
      </c>
    </row>
    <row r="261" spans="1:7" x14ac:dyDescent="0.25">
      <c r="A261" t="s">
        <v>131</v>
      </c>
      <c r="B261" t="s">
        <v>121</v>
      </c>
      <c r="C261" t="s">
        <v>17</v>
      </c>
      <c r="D261">
        <v>12</v>
      </c>
      <c r="E261" t="s">
        <v>8</v>
      </c>
      <c r="F261" t="s">
        <v>112</v>
      </c>
      <c r="G261" t="s">
        <v>133</v>
      </c>
    </row>
    <row r="262" spans="1:7" x14ac:dyDescent="0.25">
      <c r="A262" t="s">
        <v>131</v>
      </c>
      <c r="B262" t="s">
        <v>121</v>
      </c>
      <c r="C262" t="s">
        <v>22</v>
      </c>
      <c r="D262">
        <v>3.1</v>
      </c>
      <c r="E262" t="s">
        <v>113</v>
      </c>
      <c r="F262" t="s">
        <v>112</v>
      </c>
      <c r="G262" t="s">
        <v>133</v>
      </c>
    </row>
    <row r="263" spans="1:7" x14ac:dyDescent="0.25">
      <c r="A263" t="s">
        <v>131</v>
      </c>
      <c r="B263" t="s">
        <v>121</v>
      </c>
      <c r="C263" t="s">
        <v>23</v>
      </c>
      <c r="D263">
        <v>2.4</v>
      </c>
      <c r="E263" t="s">
        <v>113</v>
      </c>
      <c r="F263" t="s">
        <v>112</v>
      </c>
      <c r="G263" t="s">
        <v>133</v>
      </c>
    </row>
    <row r="264" spans="1:7" x14ac:dyDescent="0.25">
      <c r="A264" t="s">
        <v>131</v>
      </c>
      <c r="B264" t="s">
        <v>121</v>
      </c>
      <c r="C264" t="s">
        <v>24</v>
      </c>
      <c r="D264">
        <v>14</v>
      </c>
      <c r="E264" t="s">
        <v>113</v>
      </c>
      <c r="F264" t="s">
        <v>112</v>
      </c>
      <c r="G264" t="s">
        <v>133</v>
      </c>
    </row>
    <row r="265" spans="1:7" x14ac:dyDescent="0.25">
      <c r="A265" t="s">
        <v>131</v>
      </c>
      <c r="B265" t="s">
        <v>121</v>
      </c>
      <c r="C265" t="s">
        <v>25</v>
      </c>
      <c r="D265">
        <v>21</v>
      </c>
      <c r="E265" t="s">
        <v>111</v>
      </c>
      <c r="F265" t="s">
        <v>112</v>
      </c>
      <c r="G265" t="s">
        <v>133</v>
      </c>
    </row>
    <row r="266" spans="1:7" x14ac:dyDescent="0.25">
      <c r="A266" t="s">
        <v>131</v>
      </c>
      <c r="B266" t="s">
        <v>121</v>
      </c>
      <c r="C266" t="s">
        <v>26</v>
      </c>
      <c r="D266">
        <v>2.4</v>
      </c>
      <c r="E266" t="s">
        <v>8</v>
      </c>
      <c r="F266" t="s">
        <v>112</v>
      </c>
      <c r="G266" t="s">
        <v>133</v>
      </c>
    </row>
    <row r="267" spans="1:7" x14ac:dyDescent="0.25">
      <c r="A267" t="s">
        <v>131</v>
      </c>
      <c r="B267" t="s">
        <v>121</v>
      </c>
      <c r="C267" t="s">
        <v>28</v>
      </c>
      <c r="D267">
        <v>4.7</v>
      </c>
      <c r="E267" t="s">
        <v>113</v>
      </c>
      <c r="F267" t="s">
        <v>112</v>
      </c>
      <c r="G267" t="s">
        <v>133</v>
      </c>
    </row>
    <row r="268" spans="1:7" x14ac:dyDescent="0.25">
      <c r="A268" t="s">
        <v>131</v>
      </c>
      <c r="B268" t="s">
        <v>121</v>
      </c>
      <c r="C268" t="s">
        <v>29</v>
      </c>
      <c r="D268">
        <v>3.8</v>
      </c>
      <c r="E268" t="s">
        <v>124</v>
      </c>
      <c r="F268" t="s">
        <v>112</v>
      </c>
      <c r="G268" t="s">
        <v>133</v>
      </c>
    </row>
    <row r="269" spans="1:7" x14ac:dyDescent="0.25">
      <c r="A269" t="s">
        <v>131</v>
      </c>
      <c r="B269" t="s">
        <v>121</v>
      </c>
      <c r="C269" t="s">
        <v>30</v>
      </c>
      <c r="D269">
        <v>1.2</v>
      </c>
      <c r="E269" t="s">
        <v>8</v>
      </c>
      <c r="F269" t="s">
        <v>112</v>
      </c>
      <c r="G269" t="s">
        <v>133</v>
      </c>
    </row>
    <row r="270" spans="1:7" x14ac:dyDescent="0.25">
      <c r="A270" t="s">
        <v>131</v>
      </c>
      <c r="B270" t="s">
        <v>121</v>
      </c>
      <c r="C270" t="s">
        <v>31</v>
      </c>
      <c r="D270">
        <v>12</v>
      </c>
      <c r="E270" t="s">
        <v>8</v>
      </c>
      <c r="F270" t="s">
        <v>112</v>
      </c>
      <c r="G270" t="s">
        <v>133</v>
      </c>
    </row>
    <row r="271" spans="1:7" x14ac:dyDescent="0.25">
      <c r="A271" t="s">
        <v>131</v>
      </c>
      <c r="B271" t="s">
        <v>121</v>
      </c>
      <c r="C271" t="s">
        <v>32</v>
      </c>
      <c r="D271">
        <v>12</v>
      </c>
      <c r="E271" t="s">
        <v>8</v>
      </c>
      <c r="F271" t="s">
        <v>112</v>
      </c>
      <c r="G271" t="s">
        <v>133</v>
      </c>
    </row>
    <row r="272" spans="1:7" x14ac:dyDescent="0.25">
      <c r="A272" t="s">
        <v>131</v>
      </c>
      <c r="B272" t="s">
        <v>121</v>
      </c>
      <c r="C272" t="s">
        <v>36</v>
      </c>
      <c r="D272">
        <v>2.4</v>
      </c>
      <c r="E272" t="s">
        <v>111</v>
      </c>
      <c r="F272" t="s">
        <v>112</v>
      </c>
      <c r="G272" t="s">
        <v>133</v>
      </c>
    </row>
    <row r="273" spans="1:7" x14ac:dyDescent="0.25">
      <c r="A273" t="s">
        <v>131</v>
      </c>
      <c r="B273" t="s">
        <v>121</v>
      </c>
      <c r="C273" t="s">
        <v>37</v>
      </c>
      <c r="D273">
        <v>0.94</v>
      </c>
      <c r="E273" t="s">
        <v>111</v>
      </c>
      <c r="F273" t="s">
        <v>112</v>
      </c>
      <c r="G273" t="s">
        <v>133</v>
      </c>
    </row>
    <row r="274" spans="1:7" x14ac:dyDescent="0.25">
      <c r="A274" t="s">
        <v>131</v>
      </c>
      <c r="B274" t="s">
        <v>121</v>
      </c>
      <c r="C274" t="s">
        <v>38</v>
      </c>
      <c r="D274">
        <v>4.7</v>
      </c>
      <c r="E274" t="s">
        <v>113</v>
      </c>
      <c r="F274" t="s">
        <v>112</v>
      </c>
      <c r="G274" t="s">
        <v>133</v>
      </c>
    </row>
    <row r="275" spans="1:7" x14ac:dyDescent="0.25">
      <c r="A275" t="s">
        <v>131</v>
      </c>
      <c r="B275" t="s">
        <v>121</v>
      </c>
      <c r="C275" t="s">
        <v>44</v>
      </c>
      <c r="D275">
        <v>19</v>
      </c>
      <c r="E275" t="s">
        <v>111</v>
      </c>
      <c r="F275" t="s">
        <v>112</v>
      </c>
      <c r="G275" t="s">
        <v>133</v>
      </c>
    </row>
    <row r="276" spans="1:7" x14ac:dyDescent="0.25">
      <c r="A276" t="s">
        <v>131</v>
      </c>
      <c r="B276" t="s">
        <v>121</v>
      </c>
      <c r="C276" t="s">
        <v>45</v>
      </c>
      <c r="D276">
        <v>1.2</v>
      </c>
      <c r="E276" t="s">
        <v>111</v>
      </c>
      <c r="F276" t="s">
        <v>112</v>
      </c>
      <c r="G276" t="s">
        <v>133</v>
      </c>
    </row>
    <row r="277" spans="1:7" x14ac:dyDescent="0.25">
      <c r="A277" t="s">
        <v>131</v>
      </c>
      <c r="B277" t="s">
        <v>121</v>
      </c>
      <c r="C277" t="s">
        <v>48</v>
      </c>
      <c r="D277">
        <v>3.1</v>
      </c>
      <c r="E277" t="s">
        <v>111</v>
      </c>
      <c r="F277" t="s">
        <v>112</v>
      </c>
      <c r="G277" t="s">
        <v>133</v>
      </c>
    </row>
    <row r="278" spans="1:7" x14ac:dyDescent="0.25">
      <c r="A278" t="s">
        <v>131</v>
      </c>
      <c r="B278" t="s">
        <v>121</v>
      </c>
      <c r="C278" t="s">
        <v>49</v>
      </c>
      <c r="D278">
        <v>2.4</v>
      </c>
      <c r="E278" t="s">
        <v>8</v>
      </c>
      <c r="F278" t="s">
        <v>112</v>
      </c>
      <c r="G278" t="s">
        <v>133</v>
      </c>
    </row>
    <row r="279" spans="1:7" x14ac:dyDescent="0.25">
      <c r="A279" t="s">
        <v>131</v>
      </c>
      <c r="B279" t="s">
        <v>121</v>
      </c>
      <c r="C279" t="s">
        <v>50</v>
      </c>
      <c r="D279">
        <v>12</v>
      </c>
      <c r="E279" t="s">
        <v>124</v>
      </c>
      <c r="F279" t="s">
        <v>112</v>
      </c>
      <c r="G279" t="s">
        <v>133</v>
      </c>
    </row>
    <row r="280" spans="1:7" x14ac:dyDescent="0.25">
      <c r="A280" t="s">
        <v>131</v>
      </c>
      <c r="B280" t="s">
        <v>121</v>
      </c>
      <c r="C280" t="s">
        <v>57</v>
      </c>
      <c r="D280">
        <v>14</v>
      </c>
      <c r="E280" t="s">
        <v>111</v>
      </c>
      <c r="F280" t="s">
        <v>112</v>
      </c>
      <c r="G280" t="s">
        <v>133</v>
      </c>
    </row>
    <row r="281" spans="1:7" x14ac:dyDescent="0.25">
      <c r="A281" t="s">
        <v>131</v>
      </c>
      <c r="B281" t="s">
        <v>121</v>
      </c>
      <c r="C281" t="s">
        <v>58</v>
      </c>
      <c r="D281">
        <v>0.94</v>
      </c>
      <c r="E281" t="s">
        <v>111</v>
      </c>
      <c r="F281" t="s">
        <v>112</v>
      </c>
      <c r="G281" t="s">
        <v>133</v>
      </c>
    </row>
    <row r="282" spans="1:7" x14ac:dyDescent="0.25">
      <c r="A282" t="s">
        <v>131</v>
      </c>
      <c r="B282" t="s">
        <v>121</v>
      </c>
      <c r="C282" t="s">
        <v>59</v>
      </c>
      <c r="D282">
        <v>2.4</v>
      </c>
      <c r="E282" t="s">
        <v>111</v>
      </c>
      <c r="F282" t="s">
        <v>112</v>
      </c>
      <c r="G282" t="s">
        <v>133</v>
      </c>
    </row>
    <row r="283" spans="1:7" x14ac:dyDescent="0.25">
      <c r="A283" t="s">
        <v>131</v>
      </c>
      <c r="B283" t="s">
        <v>121</v>
      </c>
      <c r="C283" t="s">
        <v>60</v>
      </c>
      <c r="D283">
        <v>12</v>
      </c>
      <c r="E283" t="s">
        <v>8</v>
      </c>
      <c r="F283" t="s">
        <v>112</v>
      </c>
      <c r="G283" t="s">
        <v>133</v>
      </c>
    </row>
    <row r="284" spans="1:7" x14ac:dyDescent="0.25">
      <c r="A284" t="s">
        <v>131</v>
      </c>
      <c r="B284" t="s">
        <v>121</v>
      </c>
      <c r="C284" t="s">
        <v>61</v>
      </c>
      <c r="D284">
        <v>2.4</v>
      </c>
      <c r="E284" t="s">
        <v>113</v>
      </c>
      <c r="F284" t="s">
        <v>112</v>
      </c>
      <c r="G284" t="s">
        <v>133</v>
      </c>
    </row>
    <row r="285" spans="1:7" x14ac:dyDescent="0.25">
      <c r="A285" t="s">
        <v>131</v>
      </c>
      <c r="B285" t="s">
        <v>121</v>
      </c>
      <c r="C285" t="s">
        <v>62</v>
      </c>
      <c r="D285">
        <v>14</v>
      </c>
      <c r="E285" t="s">
        <v>113</v>
      </c>
      <c r="F285" t="s">
        <v>112</v>
      </c>
      <c r="G285" t="s">
        <v>133</v>
      </c>
    </row>
    <row r="286" spans="1:7" x14ac:dyDescent="0.25">
      <c r="A286" t="s">
        <v>131</v>
      </c>
      <c r="B286" t="s">
        <v>121</v>
      </c>
      <c r="C286" t="s">
        <v>63</v>
      </c>
      <c r="D286">
        <v>14</v>
      </c>
      <c r="E286" t="s">
        <v>113</v>
      </c>
      <c r="F286" t="s">
        <v>112</v>
      </c>
      <c r="G286" t="s">
        <v>133</v>
      </c>
    </row>
    <row r="287" spans="1:7" x14ac:dyDescent="0.25">
      <c r="A287" t="s">
        <v>131</v>
      </c>
      <c r="B287" t="s">
        <v>121</v>
      </c>
      <c r="C287" t="s">
        <v>64</v>
      </c>
      <c r="D287">
        <v>1.2</v>
      </c>
      <c r="E287" t="s">
        <v>8</v>
      </c>
      <c r="F287" t="s">
        <v>112</v>
      </c>
      <c r="G287" t="s">
        <v>133</v>
      </c>
    </row>
    <row r="288" spans="1:7" x14ac:dyDescent="0.25">
      <c r="A288" t="s">
        <v>131</v>
      </c>
      <c r="B288" t="s">
        <v>121</v>
      </c>
      <c r="C288" t="s">
        <v>65</v>
      </c>
      <c r="D288">
        <v>1.9</v>
      </c>
      <c r="E288" t="s">
        <v>111</v>
      </c>
      <c r="F288" t="s">
        <v>112</v>
      </c>
      <c r="G288" t="s">
        <v>133</v>
      </c>
    </row>
    <row r="289" spans="1:7" x14ac:dyDescent="0.25">
      <c r="A289" t="s">
        <v>131</v>
      </c>
      <c r="B289" t="s">
        <v>121</v>
      </c>
      <c r="C289" t="s">
        <v>68</v>
      </c>
      <c r="D289">
        <v>240</v>
      </c>
      <c r="E289" t="s">
        <v>8</v>
      </c>
      <c r="F289" t="s">
        <v>112</v>
      </c>
      <c r="G289" t="s">
        <v>133</v>
      </c>
    </row>
    <row r="290" spans="1:7" x14ac:dyDescent="0.25">
      <c r="A290" t="s">
        <v>131</v>
      </c>
      <c r="B290" t="s">
        <v>121</v>
      </c>
      <c r="C290" t="s">
        <v>71</v>
      </c>
      <c r="D290">
        <v>4.7</v>
      </c>
      <c r="E290" t="s">
        <v>113</v>
      </c>
      <c r="F290" t="s">
        <v>112</v>
      </c>
      <c r="G290" t="s">
        <v>133</v>
      </c>
    </row>
    <row r="291" spans="1:7" x14ac:dyDescent="0.25">
      <c r="A291" t="s">
        <v>131</v>
      </c>
      <c r="B291" t="s">
        <v>121</v>
      </c>
      <c r="C291" t="s">
        <v>72</v>
      </c>
      <c r="D291">
        <v>2.4</v>
      </c>
      <c r="E291" t="s">
        <v>8</v>
      </c>
      <c r="F291" t="s">
        <v>112</v>
      </c>
      <c r="G291" t="s">
        <v>133</v>
      </c>
    </row>
    <row r="292" spans="1:7" x14ac:dyDescent="0.25">
      <c r="A292" t="s">
        <v>131</v>
      </c>
      <c r="B292" t="s">
        <v>121</v>
      </c>
      <c r="C292" t="s">
        <v>73</v>
      </c>
      <c r="D292">
        <v>12</v>
      </c>
      <c r="E292" t="s">
        <v>8</v>
      </c>
      <c r="F292" t="s">
        <v>112</v>
      </c>
      <c r="G292" t="s">
        <v>133</v>
      </c>
    </row>
    <row r="293" spans="1:7" x14ac:dyDescent="0.25">
      <c r="A293" t="s">
        <v>131</v>
      </c>
      <c r="B293" t="s">
        <v>121</v>
      </c>
      <c r="C293" t="s">
        <v>74</v>
      </c>
      <c r="D293">
        <v>5.9</v>
      </c>
      <c r="E293" t="s">
        <v>8</v>
      </c>
      <c r="F293" t="s">
        <v>112</v>
      </c>
      <c r="G293" t="s">
        <v>133</v>
      </c>
    </row>
    <row r="294" spans="1:7" x14ac:dyDescent="0.25">
      <c r="A294" t="s">
        <v>131</v>
      </c>
      <c r="B294" t="s">
        <v>121</v>
      </c>
      <c r="C294" t="s">
        <v>75</v>
      </c>
      <c r="D294">
        <v>3.3</v>
      </c>
      <c r="E294" t="s">
        <v>111</v>
      </c>
      <c r="F294" t="s">
        <v>112</v>
      </c>
      <c r="G294" t="s">
        <v>133</v>
      </c>
    </row>
    <row r="295" spans="1:7" x14ac:dyDescent="0.25">
      <c r="A295" t="s">
        <v>131</v>
      </c>
      <c r="B295" t="s">
        <v>121</v>
      </c>
      <c r="C295" t="s">
        <v>76</v>
      </c>
      <c r="D295">
        <v>1.9</v>
      </c>
      <c r="E295" t="s">
        <v>113</v>
      </c>
      <c r="F295" t="s">
        <v>112</v>
      </c>
      <c r="G295" t="s">
        <v>133</v>
      </c>
    </row>
    <row r="296" spans="1:7" x14ac:dyDescent="0.25">
      <c r="A296" t="s">
        <v>131</v>
      </c>
      <c r="B296" t="s">
        <v>121</v>
      </c>
      <c r="C296" t="s">
        <v>77</v>
      </c>
      <c r="D296">
        <v>12</v>
      </c>
      <c r="E296" t="s">
        <v>8</v>
      </c>
      <c r="F296" t="s">
        <v>112</v>
      </c>
      <c r="G296" t="s">
        <v>133</v>
      </c>
    </row>
    <row r="297" spans="1:7" x14ac:dyDescent="0.25">
      <c r="A297" t="s">
        <v>131</v>
      </c>
      <c r="B297" t="s">
        <v>121</v>
      </c>
      <c r="C297" t="s">
        <v>78</v>
      </c>
      <c r="D297">
        <v>12</v>
      </c>
      <c r="E297" t="s">
        <v>8</v>
      </c>
      <c r="F297" t="s">
        <v>112</v>
      </c>
      <c r="G297" t="s">
        <v>133</v>
      </c>
    </row>
    <row r="298" spans="1:7" x14ac:dyDescent="0.25">
      <c r="A298" t="s">
        <v>131</v>
      </c>
      <c r="B298" t="s">
        <v>121</v>
      </c>
      <c r="C298" t="s">
        <v>80</v>
      </c>
      <c r="D298">
        <v>2.4</v>
      </c>
      <c r="E298" t="s">
        <v>113</v>
      </c>
      <c r="F298" t="s">
        <v>112</v>
      </c>
      <c r="G298" t="s">
        <v>133</v>
      </c>
    </row>
    <row r="299" spans="1:7" x14ac:dyDescent="0.25">
      <c r="A299" t="s">
        <v>131</v>
      </c>
      <c r="B299" t="s">
        <v>121</v>
      </c>
      <c r="C299" t="s">
        <v>81</v>
      </c>
      <c r="D299">
        <v>1.9</v>
      </c>
      <c r="E299" t="s">
        <v>113</v>
      </c>
      <c r="F299" t="s">
        <v>112</v>
      </c>
      <c r="G299" t="s">
        <v>133</v>
      </c>
    </row>
    <row r="300" spans="1:7" x14ac:dyDescent="0.25">
      <c r="A300" t="s">
        <v>131</v>
      </c>
      <c r="B300" t="s">
        <v>121</v>
      </c>
      <c r="C300" t="s">
        <v>82</v>
      </c>
      <c r="D300">
        <v>4.7</v>
      </c>
      <c r="E300" t="s">
        <v>111</v>
      </c>
      <c r="F300" t="s">
        <v>112</v>
      </c>
      <c r="G300" t="s">
        <v>133</v>
      </c>
    </row>
    <row r="301" spans="1:7" x14ac:dyDescent="0.25">
      <c r="A301" t="s">
        <v>131</v>
      </c>
      <c r="B301" t="s">
        <v>121</v>
      </c>
      <c r="C301" t="s">
        <v>84</v>
      </c>
      <c r="D301">
        <v>2.8</v>
      </c>
      <c r="E301" t="s">
        <v>124</v>
      </c>
      <c r="F301" t="s">
        <v>112</v>
      </c>
      <c r="G301" t="s">
        <v>133</v>
      </c>
    </row>
    <row r="302" spans="1:7" x14ac:dyDescent="0.25">
      <c r="A302" t="s">
        <v>131</v>
      </c>
      <c r="B302" t="s">
        <v>121</v>
      </c>
      <c r="C302" t="s">
        <v>85</v>
      </c>
      <c r="D302">
        <v>4.7</v>
      </c>
      <c r="E302" t="s">
        <v>113</v>
      </c>
      <c r="F302" t="s">
        <v>112</v>
      </c>
      <c r="G302" t="s">
        <v>133</v>
      </c>
    </row>
    <row r="303" spans="1:7" x14ac:dyDescent="0.25">
      <c r="A303" t="s">
        <v>131</v>
      </c>
      <c r="B303" t="s">
        <v>121</v>
      </c>
      <c r="C303" t="s">
        <v>86</v>
      </c>
      <c r="D303">
        <v>24</v>
      </c>
      <c r="E303" t="s">
        <v>8</v>
      </c>
      <c r="F303" t="s">
        <v>112</v>
      </c>
      <c r="G303" t="s">
        <v>133</v>
      </c>
    </row>
    <row r="304" spans="1:7" x14ac:dyDescent="0.25">
      <c r="A304" t="s">
        <v>131</v>
      </c>
      <c r="B304" t="s">
        <v>121</v>
      </c>
      <c r="C304" t="s">
        <v>87</v>
      </c>
      <c r="D304">
        <v>2.4</v>
      </c>
      <c r="E304" t="s">
        <v>111</v>
      </c>
      <c r="F304" t="s">
        <v>112</v>
      </c>
      <c r="G304" t="s">
        <v>133</v>
      </c>
    </row>
    <row r="305" spans="1:7" x14ac:dyDescent="0.25">
      <c r="A305" t="s">
        <v>131</v>
      </c>
      <c r="B305" t="s">
        <v>121</v>
      </c>
      <c r="C305" t="s">
        <v>88</v>
      </c>
      <c r="D305">
        <v>2.4</v>
      </c>
      <c r="E305" t="s">
        <v>111</v>
      </c>
      <c r="F305" t="s">
        <v>112</v>
      </c>
      <c r="G305" t="s">
        <v>133</v>
      </c>
    </row>
    <row r="306" spans="1:7" x14ac:dyDescent="0.25">
      <c r="A306" t="s">
        <v>131</v>
      </c>
      <c r="B306" t="s">
        <v>121</v>
      </c>
      <c r="C306" t="s">
        <v>89</v>
      </c>
      <c r="D306">
        <v>14</v>
      </c>
      <c r="E306" t="s">
        <v>113</v>
      </c>
      <c r="F306" t="s">
        <v>112</v>
      </c>
      <c r="G306" t="s">
        <v>133</v>
      </c>
    </row>
    <row r="307" spans="1:7" x14ac:dyDescent="0.25">
      <c r="A307" t="s">
        <v>131</v>
      </c>
      <c r="B307" t="s">
        <v>121</v>
      </c>
      <c r="C307" t="s">
        <v>91</v>
      </c>
      <c r="D307">
        <v>2.4</v>
      </c>
      <c r="E307" t="s">
        <v>111</v>
      </c>
      <c r="F307" t="s">
        <v>112</v>
      </c>
      <c r="G307" t="s">
        <v>133</v>
      </c>
    </row>
    <row r="308" spans="1:7" x14ac:dyDescent="0.25">
      <c r="A308" t="s">
        <v>131</v>
      </c>
      <c r="B308" t="s">
        <v>121</v>
      </c>
      <c r="C308" t="s">
        <v>92</v>
      </c>
      <c r="D308">
        <v>12</v>
      </c>
      <c r="E308" t="s">
        <v>8</v>
      </c>
      <c r="F308" t="s">
        <v>112</v>
      </c>
      <c r="G308" t="s">
        <v>133</v>
      </c>
    </row>
    <row r="309" spans="1:7" x14ac:dyDescent="0.25">
      <c r="A309" t="s">
        <v>131</v>
      </c>
      <c r="B309" t="s">
        <v>121</v>
      </c>
      <c r="C309" t="s">
        <v>93</v>
      </c>
      <c r="D309">
        <v>8.5</v>
      </c>
      <c r="E309" t="s">
        <v>113</v>
      </c>
      <c r="F309" t="s">
        <v>112</v>
      </c>
      <c r="G309" t="s">
        <v>133</v>
      </c>
    </row>
    <row r="310" spans="1:7" x14ac:dyDescent="0.25">
      <c r="A310" t="s">
        <v>131</v>
      </c>
      <c r="B310" t="s">
        <v>121</v>
      </c>
      <c r="C310" t="s">
        <v>94</v>
      </c>
      <c r="D310">
        <v>1.9</v>
      </c>
      <c r="E310" t="s">
        <v>113</v>
      </c>
      <c r="F310" t="s">
        <v>112</v>
      </c>
      <c r="G310" t="s">
        <v>133</v>
      </c>
    </row>
    <row r="311" spans="1:7" x14ac:dyDescent="0.25">
      <c r="A311" t="s">
        <v>131</v>
      </c>
      <c r="B311" t="s">
        <v>121</v>
      </c>
      <c r="C311" t="s">
        <v>95</v>
      </c>
      <c r="D311">
        <v>12</v>
      </c>
      <c r="E311" t="s">
        <v>8</v>
      </c>
      <c r="F311" t="s">
        <v>112</v>
      </c>
      <c r="G311" t="s">
        <v>133</v>
      </c>
    </row>
    <row r="312" spans="1:7" x14ac:dyDescent="0.25">
      <c r="A312" t="s">
        <v>131</v>
      </c>
      <c r="B312" t="s">
        <v>121</v>
      </c>
      <c r="C312" t="s">
        <v>96</v>
      </c>
      <c r="D312">
        <v>4.7</v>
      </c>
      <c r="E312" t="s">
        <v>113</v>
      </c>
      <c r="F312" t="s">
        <v>112</v>
      </c>
      <c r="G312" t="s">
        <v>133</v>
      </c>
    </row>
    <row r="313" spans="1:7" x14ac:dyDescent="0.25">
      <c r="A313" t="s">
        <v>131</v>
      </c>
      <c r="B313" t="s">
        <v>121</v>
      </c>
      <c r="C313" t="s">
        <v>97</v>
      </c>
      <c r="D313">
        <v>0.24</v>
      </c>
      <c r="E313" t="s">
        <v>8</v>
      </c>
      <c r="F313" t="s">
        <v>112</v>
      </c>
      <c r="G313" t="s">
        <v>133</v>
      </c>
    </row>
    <row r="314" spans="1:7" x14ac:dyDescent="0.25">
      <c r="A314" t="s">
        <v>131</v>
      </c>
      <c r="B314" t="s">
        <v>121</v>
      </c>
      <c r="C314" t="s">
        <v>98</v>
      </c>
      <c r="D314">
        <v>0.94</v>
      </c>
      <c r="E314" t="s">
        <v>111</v>
      </c>
      <c r="F314" t="s">
        <v>112</v>
      </c>
      <c r="G314" t="s">
        <v>133</v>
      </c>
    </row>
    <row r="315" spans="1:7" x14ac:dyDescent="0.25">
      <c r="A315" t="s">
        <v>131</v>
      </c>
      <c r="B315" t="s">
        <v>121</v>
      </c>
      <c r="C315" t="s">
        <v>99</v>
      </c>
      <c r="D315">
        <v>4</v>
      </c>
      <c r="E315" t="s">
        <v>113</v>
      </c>
      <c r="F315" t="s">
        <v>112</v>
      </c>
      <c r="G315" t="s">
        <v>133</v>
      </c>
    </row>
    <row r="316" spans="1:7" x14ac:dyDescent="0.25">
      <c r="A316" t="s">
        <v>131</v>
      </c>
      <c r="B316" t="s">
        <v>121</v>
      </c>
      <c r="C316" t="s">
        <v>101</v>
      </c>
      <c r="D316">
        <v>12</v>
      </c>
      <c r="E316" t="s">
        <v>8</v>
      </c>
      <c r="F316" t="s">
        <v>112</v>
      </c>
      <c r="G316" t="s">
        <v>133</v>
      </c>
    </row>
  </sheetData>
  <sortState ref="L2:R772">
    <sortCondition ref="M2:M772"/>
  </sortState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158"/>
  <sheetViews>
    <sheetView topLeftCell="M1" workbookViewId="0">
      <selection activeCell="T29" sqref="T29:U29"/>
    </sheetView>
  </sheetViews>
  <sheetFormatPr defaultRowHeight="15" x14ac:dyDescent="0.25"/>
  <cols>
    <col min="1" max="1" width="14.28515625" bestFit="1" customWidth="1"/>
    <col min="2" max="2" width="17.85546875" bestFit="1" customWidth="1"/>
    <col min="3" max="3" width="12.140625" bestFit="1" customWidth="1"/>
    <col min="4" max="4" width="13.42578125" bestFit="1" customWidth="1"/>
    <col min="5" max="5" width="11.140625" bestFit="1" customWidth="1"/>
    <col min="6" max="6" width="12.7109375" bestFit="1" customWidth="1"/>
    <col min="7" max="7" width="13.5703125" bestFit="1" customWidth="1"/>
    <col min="8" max="8" width="14.7109375" bestFit="1" customWidth="1"/>
    <col min="9" max="9" width="12.42578125" bestFit="1" customWidth="1"/>
    <col min="10" max="10" width="14.140625" bestFit="1" customWidth="1"/>
    <col min="11" max="11" width="13.7109375" bestFit="1" customWidth="1"/>
    <col min="12" max="12" width="14.85546875" bestFit="1" customWidth="1"/>
    <col min="13" max="13" width="12.5703125" bestFit="1" customWidth="1"/>
    <col min="14" max="14" width="14.28515625" bestFit="1" customWidth="1"/>
    <col min="18" max="18" width="17.85546875" bestFit="1" customWidth="1"/>
    <col min="19" max="19" width="19.140625" bestFit="1" customWidth="1"/>
    <col min="20" max="21" width="20.5703125" bestFit="1" customWidth="1"/>
    <col min="24" max="26" width="8.42578125" customWidth="1"/>
    <col min="29" max="31" width="8.28515625" style="6" customWidth="1"/>
    <col min="32" max="32" width="9.140625" style="6"/>
    <col min="33" max="33" width="17.85546875" style="6" customWidth="1"/>
    <col min="34" max="35" width="9.140625" style="6"/>
    <col min="36" max="36" width="9.140625" style="12"/>
    <col min="38" max="38" width="16.28515625" customWidth="1"/>
    <col min="39" max="41" width="8.28515625" customWidth="1"/>
    <col min="42" max="42" width="9.140625" style="22"/>
    <col min="43" max="43" width="18.140625" style="22" bestFit="1" customWidth="1"/>
    <col min="44" max="44" width="14.140625" style="22" bestFit="1" customWidth="1"/>
    <col min="45" max="45" width="10.5703125" style="22" bestFit="1" customWidth="1"/>
    <col min="46" max="47" width="16.85546875" style="22" bestFit="1" customWidth="1"/>
    <col min="48" max="48" width="13.140625" style="22" bestFit="1" customWidth="1"/>
    <col min="49" max="49" width="14.85546875" style="22" bestFit="1" customWidth="1"/>
    <col min="52" max="54" width="8.7109375" customWidth="1"/>
    <col min="56" max="56" width="18.140625" bestFit="1" customWidth="1"/>
    <col min="57" max="57" width="14.140625" bestFit="1" customWidth="1"/>
    <col min="58" max="58" width="10.5703125" bestFit="1" customWidth="1"/>
    <col min="59" max="59" width="17.85546875" bestFit="1" customWidth="1"/>
    <col min="60" max="61" width="16.85546875" bestFit="1" customWidth="1"/>
    <col min="62" max="62" width="14.85546875" bestFit="1" customWidth="1"/>
    <col min="65" max="67" width="8.28515625" customWidth="1"/>
    <col min="69" max="69" width="18.140625" bestFit="1" customWidth="1"/>
    <col min="70" max="70" width="14.140625" bestFit="1" customWidth="1"/>
    <col min="71" max="71" width="10.5703125" bestFit="1" customWidth="1"/>
    <col min="72" max="73" width="16.85546875" bestFit="1" customWidth="1"/>
    <col min="74" max="74" width="13.140625" bestFit="1" customWidth="1"/>
    <col min="75" max="75" width="14.85546875" bestFit="1" customWidth="1"/>
    <col min="78" max="80" width="8.7109375" customWidth="1"/>
    <col min="82" max="82" width="18.140625" bestFit="1" customWidth="1"/>
    <col min="83" max="83" width="14.140625" bestFit="1" customWidth="1"/>
    <col min="84" max="84" width="10.5703125" bestFit="1" customWidth="1"/>
    <col min="85" max="85" width="17.85546875" bestFit="1" customWidth="1"/>
    <col min="86" max="86" width="16.85546875" bestFit="1" customWidth="1"/>
    <col min="87" max="87" width="13.140625" bestFit="1" customWidth="1"/>
    <col min="88" max="88" width="14.85546875" bestFit="1" customWidth="1"/>
    <col min="90" max="90" width="14.28515625" customWidth="1"/>
    <col min="91" max="91" width="18.140625" bestFit="1" customWidth="1"/>
    <col min="92" max="92" width="10.5703125" bestFit="1" customWidth="1"/>
    <col min="93" max="93" width="10.42578125" bestFit="1" customWidth="1"/>
    <col min="94" max="95" width="13.140625" bestFit="1" customWidth="1"/>
    <col min="97" max="97" width="19.42578125" customWidth="1"/>
  </cols>
  <sheetData>
    <row r="1" spans="1:100" x14ac:dyDescent="0.25">
      <c r="A1" t="s">
        <v>1</v>
      </c>
      <c r="B1" t="s">
        <v>2</v>
      </c>
      <c r="C1" t="s">
        <v>138</v>
      </c>
      <c r="D1" t="s">
        <v>139</v>
      </c>
      <c r="E1" t="s">
        <v>140</v>
      </c>
      <c r="F1" t="s">
        <v>141</v>
      </c>
      <c r="G1" t="s">
        <v>142</v>
      </c>
      <c r="H1" t="s">
        <v>143</v>
      </c>
      <c r="I1" t="s">
        <v>144</v>
      </c>
      <c r="J1" t="s">
        <v>145</v>
      </c>
      <c r="K1" t="s">
        <v>146</v>
      </c>
      <c r="L1" t="s">
        <v>147</v>
      </c>
      <c r="M1" t="s">
        <v>148</v>
      </c>
      <c r="N1" t="s">
        <v>149</v>
      </c>
      <c r="R1" s="2" t="s">
        <v>1</v>
      </c>
      <c r="S1" t="s">
        <v>107</v>
      </c>
      <c r="W1" t="s">
        <v>1</v>
      </c>
      <c r="X1" t="s">
        <v>161</v>
      </c>
      <c r="AB1" t="s">
        <v>1</v>
      </c>
      <c r="AC1" s="6" t="s">
        <v>162</v>
      </c>
      <c r="AL1" s="22" t="s">
        <v>1</v>
      </c>
      <c r="AM1" s="22" t="s">
        <v>103</v>
      </c>
      <c r="AN1" s="22"/>
      <c r="AO1" s="22"/>
      <c r="AY1" t="s">
        <v>1</v>
      </c>
      <c r="AZ1" t="s">
        <v>105</v>
      </c>
      <c r="BL1" t="s">
        <v>1</v>
      </c>
      <c r="BM1" t="s">
        <v>106</v>
      </c>
      <c r="BY1" t="s">
        <v>1</v>
      </c>
      <c r="BZ1" t="s">
        <v>107</v>
      </c>
    </row>
    <row r="2" spans="1:100" x14ac:dyDescent="0.25">
      <c r="A2" t="s">
        <v>103</v>
      </c>
      <c r="B2" t="s">
        <v>24</v>
      </c>
      <c r="C2">
        <v>3.7</v>
      </c>
      <c r="D2" t="s">
        <v>104</v>
      </c>
      <c r="E2" t="s">
        <v>13</v>
      </c>
      <c r="F2" t="s">
        <v>136</v>
      </c>
      <c r="AL2" s="22"/>
      <c r="AM2" s="22"/>
      <c r="AN2" s="22"/>
      <c r="AO2" s="22"/>
    </row>
    <row r="3" spans="1:100" s="8" customFormat="1" ht="60" x14ac:dyDescent="0.25">
      <c r="A3" s="8" t="s">
        <v>103</v>
      </c>
      <c r="B3" s="8" t="s">
        <v>49</v>
      </c>
      <c r="C3" s="8">
        <v>2E-3</v>
      </c>
      <c r="D3" s="8" t="s">
        <v>104</v>
      </c>
      <c r="E3" s="8" t="s">
        <v>9</v>
      </c>
      <c r="F3" s="8" t="s">
        <v>136</v>
      </c>
      <c r="R3" s="16" t="s">
        <v>150</v>
      </c>
      <c r="S3" s="8" t="s">
        <v>236</v>
      </c>
      <c r="T3" s="8" t="s">
        <v>237</v>
      </c>
      <c r="U3" s="8" t="s">
        <v>238</v>
      </c>
      <c r="W3" s="17" t="s">
        <v>150</v>
      </c>
      <c r="X3" s="17" t="s">
        <v>153</v>
      </c>
      <c r="Y3" s="17" t="s">
        <v>154</v>
      </c>
      <c r="Z3" s="17" t="s">
        <v>155</v>
      </c>
      <c r="AB3" s="17" t="s">
        <v>150</v>
      </c>
      <c r="AC3" s="18" t="s">
        <v>154</v>
      </c>
      <c r="AD3" s="18" t="s">
        <v>155</v>
      </c>
      <c r="AE3" s="18" t="s">
        <v>153</v>
      </c>
      <c r="AF3" s="19"/>
      <c r="AG3" s="20" t="s">
        <v>181</v>
      </c>
      <c r="AH3" s="20"/>
      <c r="AI3" s="20"/>
      <c r="AJ3" s="19"/>
      <c r="AL3" s="23" t="s">
        <v>150</v>
      </c>
      <c r="AM3" s="23" t="s">
        <v>153</v>
      </c>
      <c r="AN3" s="23" t="s">
        <v>154</v>
      </c>
      <c r="AO3" s="23" t="s">
        <v>155</v>
      </c>
      <c r="AP3" s="28"/>
      <c r="AQ3" s="30" t="s">
        <v>165</v>
      </c>
      <c r="AR3"/>
      <c r="AS3"/>
      <c r="AT3"/>
      <c r="AU3"/>
      <c r="AV3"/>
      <c r="AW3"/>
      <c r="AY3" s="17" t="s">
        <v>150</v>
      </c>
      <c r="AZ3" s="17" t="s">
        <v>153</v>
      </c>
      <c r="BA3" s="17" t="s">
        <v>154</v>
      </c>
      <c r="BB3" s="17" t="s">
        <v>155</v>
      </c>
      <c r="BD3" s="30" t="s">
        <v>173</v>
      </c>
      <c r="BE3"/>
      <c r="BF3"/>
      <c r="BG3"/>
      <c r="BH3"/>
      <c r="BI3"/>
      <c r="BJ3"/>
      <c r="BL3" s="17" t="s">
        <v>150</v>
      </c>
      <c r="BM3" s="17" t="s">
        <v>153</v>
      </c>
      <c r="BN3" s="17" t="s">
        <v>154</v>
      </c>
      <c r="BO3" s="17" t="s">
        <v>155</v>
      </c>
      <c r="BQ3" s="30" t="s">
        <v>174</v>
      </c>
      <c r="BR3"/>
      <c r="BS3"/>
      <c r="BT3"/>
      <c r="BU3"/>
      <c r="BV3"/>
      <c r="BW3"/>
      <c r="BY3" s="17" t="s">
        <v>150</v>
      </c>
      <c r="BZ3" s="17" t="s">
        <v>153</v>
      </c>
      <c r="CA3" s="17" t="s">
        <v>154</v>
      </c>
      <c r="CB3" s="17" t="s">
        <v>155</v>
      </c>
      <c r="CD3" s="30" t="s">
        <v>175</v>
      </c>
      <c r="CE3"/>
      <c r="CF3"/>
      <c r="CG3"/>
      <c r="CH3"/>
      <c r="CI3"/>
      <c r="CJ3"/>
      <c r="CL3" s="8" t="s">
        <v>182</v>
      </c>
      <c r="CS3" s="8" t="s">
        <v>183</v>
      </c>
    </row>
    <row r="4" spans="1:100" ht="21.75" customHeight="1" x14ac:dyDescent="0.25">
      <c r="A4" t="s">
        <v>103</v>
      </c>
      <c r="B4" t="s">
        <v>61</v>
      </c>
      <c r="C4">
        <v>0.3</v>
      </c>
      <c r="D4" t="s">
        <v>104</v>
      </c>
      <c r="E4" t="s">
        <v>13</v>
      </c>
      <c r="F4" t="s">
        <v>136</v>
      </c>
      <c r="R4" s="3" t="s">
        <v>7</v>
      </c>
      <c r="S4" s="4">
        <v>0.05</v>
      </c>
      <c r="T4" s="4"/>
      <c r="U4" s="4">
        <v>4.5</v>
      </c>
      <c r="W4" s="5" t="s">
        <v>7</v>
      </c>
      <c r="X4" s="5">
        <v>3</v>
      </c>
      <c r="Y4" s="5"/>
      <c r="Z4" s="5">
        <v>2</v>
      </c>
      <c r="AB4" s="5" t="s">
        <v>7</v>
      </c>
      <c r="AC4" s="11"/>
      <c r="AD4" s="11"/>
      <c r="AE4" s="11"/>
      <c r="AF4" s="12"/>
      <c r="AG4" s="13" t="s">
        <v>233</v>
      </c>
      <c r="AH4" s="13" t="s">
        <v>132</v>
      </c>
      <c r="AI4" s="13" t="s">
        <v>133</v>
      </c>
      <c r="AJ4" s="13" t="s">
        <v>157</v>
      </c>
      <c r="AL4" s="21" t="s">
        <v>23</v>
      </c>
      <c r="AM4" s="21">
        <v>1</v>
      </c>
      <c r="AN4" s="21"/>
      <c r="AO4" s="21">
        <v>1</v>
      </c>
      <c r="AP4" s="29"/>
      <c r="AQ4" s="31" t="s">
        <v>166</v>
      </c>
      <c r="AR4" s="31" t="s">
        <v>167</v>
      </c>
      <c r="AS4" s="31" t="s">
        <v>168</v>
      </c>
      <c r="AT4" s="31" t="s">
        <v>169</v>
      </c>
      <c r="AU4" s="32" t="s">
        <v>170</v>
      </c>
      <c r="AV4" s="31" t="s">
        <v>171</v>
      </c>
      <c r="AW4" s="31" t="s">
        <v>172</v>
      </c>
      <c r="AX4" s="22"/>
      <c r="AY4" s="25" t="s">
        <v>36</v>
      </c>
      <c r="AZ4" s="25">
        <v>1</v>
      </c>
      <c r="BA4" s="25">
        <v>1</v>
      </c>
      <c r="BB4" s="25"/>
      <c r="BC4" s="22"/>
      <c r="BD4" s="31" t="s">
        <v>166</v>
      </c>
      <c r="BE4" s="31" t="s">
        <v>167</v>
      </c>
      <c r="BF4" s="31" t="s">
        <v>168</v>
      </c>
      <c r="BG4" s="31" t="s">
        <v>169</v>
      </c>
      <c r="BH4" s="32" t="s">
        <v>170</v>
      </c>
      <c r="BI4" s="31" t="s">
        <v>171</v>
      </c>
      <c r="BJ4" s="31" t="s">
        <v>172</v>
      </c>
      <c r="BK4" s="22"/>
      <c r="BL4" s="24" t="s">
        <v>80</v>
      </c>
      <c r="BM4" s="24">
        <v>1</v>
      </c>
      <c r="BN4" s="24">
        <v>1</v>
      </c>
      <c r="BO4" s="24">
        <v>1</v>
      </c>
      <c r="BQ4" s="31" t="s">
        <v>166</v>
      </c>
      <c r="BR4" s="31" t="s">
        <v>167</v>
      </c>
      <c r="BS4" s="31" t="s">
        <v>168</v>
      </c>
      <c r="BT4" s="31" t="s">
        <v>169</v>
      </c>
      <c r="BU4" s="32" t="s">
        <v>170</v>
      </c>
      <c r="BV4" s="31" t="s">
        <v>171</v>
      </c>
      <c r="BW4" s="31" t="s">
        <v>172</v>
      </c>
      <c r="BY4" s="24" t="s">
        <v>80</v>
      </c>
      <c r="BZ4" s="24">
        <v>1</v>
      </c>
      <c r="CA4" s="24">
        <v>1</v>
      </c>
      <c r="CB4" s="24">
        <v>1</v>
      </c>
      <c r="CD4" s="31" t="s">
        <v>166</v>
      </c>
      <c r="CE4" s="31" t="s">
        <v>167</v>
      </c>
      <c r="CF4" s="31" t="s">
        <v>168</v>
      </c>
      <c r="CG4" s="31" t="s">
        <v>169</v>
      </c>
      <c r="CH4" s="32" t="s">
        <v>170</v>
      </c>
      <c r="CI4" s="31" t="s">
        <v>171</v>
      </c>
      <c r="CJ4" s="31" t="s">
        <v>172</v>
      </c>
      <c r="CL4" s="5"/>
      <c r="CM4" s="41" t="s">
        <v>166</v>
      </c>
      <c r="CN4" s="41" t="s">
        <v>169</v>
      </c>
      <c r="CO4" s="42" t="s">
        <v>170</v>
      </c>
      <c r="CP4" s="41" t="s">
        <v>171</v>
      </c>
      <c r="CQ4" s="41" t="s">
        <v>172</v>
      </c>
      <c r="CS4" s="43" t="s">
        <v>189</v>
      </c>
      <c r="CT4" s="43" t="s">
        <v>132</v>
      </c>
      <c r="CU4" s="43" t="s">
        <v>133</v>
      </c>
      <c r="CV4" s="43" t="s">
        <v>157</v>
      </c>
    </row>
    <row r="5" spans="1:100" ht="15" customHeight="1" x14ac:dyDescent="0.25">
      <c r="A5" t="s">
        <v>103</v>
      </c>
      <c r="B5" t="s">
        <v>63</v>
      </c>
      <c r="C5">
        <v>0.5</v>
      </c>
      <c r="D5" t="s">
        <v>104</v>
      </c>
      <c r="E5" t="s">
        <v>13</v>
      </c>
      <c r="F5" t="s">
        <v>136</v>
      </c>
      <c r="R5" s="3" t="s">
        <v>11</v>
      </c>
      <c r="S5" s="4">
        <v>0.16</v>
      </c>
      <c r="T5" s="4"/>
      <c r="U5" s="4"/>
      <c r="W5" s="5" t="s">
        <v>11</v>
      </c>
      <c r="X5" s="5">
        <v>2</v>
      </c>
      <c r="Y5" s="5"/>
      <c r="Z5" s="5"/>
      <c r="AB5" s="5" t="s">
        <v>11</v>
      </c>
      <c r="AC5" s="11"/>
      <c r="AD5" s="11"/>
      <c r="AE5" s="11"/>
      <c r="AF5" s="12"/>
      <c r="AG5" s="5" t="s">
        <v>36</v>
      </c>
      <c r="AH5" s="11" t="s">
        <v>163</v>
      </c>
      <c r="AI5" s="15"/>
      <c r="AJ5" s="15"/>
      <c r="AL5" s="21" t="s">
        <v>26</v>
      </c>
      <c r="AM5" s="21">
        <v>1</v>
      </c>
      <c r="AN5" s="21"/>
      <c r="AO5" s="21">
        <v>1</v>
      </c>
      <c r="AP5" s="29"/>
      <c r="AQ5" s="34"/>
      <c r="AR5" s="33"/>
      <c r="AS5" s="33"/>
      <c r="AT5" s="27" t="s">
        <v>36</v>
      </c>
      <c r="AU5" s="26" t="s">
        <v>24</v>
      </c>
      <c r="AV5" s="14"/>
      <c r="AW5" s="21" t="s">
        <v>23</v>
      </c>
      <c r="AX5" s="22"/>
      <c r="AY5" s="21" t="s">
        <v>7</v>
      </c>
      <c r="AZ5" s="21">
        <v>1</v>
      </c>
      <c r="BA5" s="21"/>
      <c r="BB5" s="21">
        <v>1</v>
      </c>
      <c r="BC5" s="22"/>
      <c r="BD5" s="34"/>
      <c r="BE5" s="33"/>
      <c r="BF5" s="33"/>
      <c r="BG5" s="27" t="s">
        <v>21</v>
      </c>
      <c r="BH5" s="26" t="s">
        <v>24</v>
      </c>
      <c r="BI5" s="25" t="s">
        <v>36</v>
      </c>
      <c r="BJ5" s="21" t="s">
        <v>7</v>
      </c>
      <c r="BK5" s="22"/>
      <c r="BL5" s="21" t="s">
        <v>12</v>
      </c>
      <c r="BM5" s="21">
        <v>1</v>
      </c>
      <c r="BN5" s="21"/>
      <c r="BO5" s="21">
        <v>1</v>
      </c>
      <c r="BQ5" s="24" t="s">
        <v>80</v>
      </c>
      <c r="BR5" s="33"/>
      <c r="BS5" s="33"/>
      <c r="BT5" s="27" t="s">
        <v>21</v>
      </c>
      <c r="BU5" s="26" t="s">
        <v>7</v>
      </c>
      <c r="BV5" s="14"/>
      <c r="BW5" s="21" t="s">
        <v>12</v>
      </c>
      <c r="BY5" s="24" t="s">
        <v>97</v>
      </c>
      <c r="BZ5" s="24">
        <v>1</v>
      </c>
      <c r="CA5" s="24">
        <v>1</v>
      </c>
      <c r="CB5" s="24">
        <v>1</v>
      </c>
      <c r="CD5" s="24" t="s">
        <v>80</v>
      </c>
      <c r="CE5" s="33"/>
      <c r="CF5" s="33"/>
      <c r="CG5" s="27" t="s">
        <v>21</v>
      </c>
      <c r="CH5" s="26" t="s">
        <v>11</v>
      </c>
      <c r="CI5" s="14"/>
      <c r="CJ5" s="21" t="s">
        <v>7</v>
      </c>
      <c r="CL5" s="5" t="s">
        <v>176</v>
      </c>
      <c r="CM5" s="5">
        <v>1</v>
      </c>
      <c r="CN5" s="5">
        <v>9</v>
      </c>
      <c r="CO5" s="5">
        <v>9</v>
      </c>
      <c r="CP5" s="5">
        <v>0</v>
      </c>
      <c r="CQ5" s="5">
        <v>10</v>
      </c>
      <c r="CS5" s="5" t="s">
        <v>230</v>
      </c>
      <c r="CT5" s="5">
        <v>10</v>
      </c>
      <c r="CU5" s="5">
        <v>11</v>
      </c>
      <c r="CV5" s="5">
        <v>20</v>
      </c>
    </row>
    <row r="6" spans="1:100" ht="15" customHeight="1" x14ac:dyDescent="0.25">
      <c r="A6" t="s">
        <v>103</v>
      </c>
      <c r="B6" t="s">
        <v>71</v>
      </c>
      <c r="C6">
        <v>0.86</v>
      </c>
      <c r="D6" t="s">
        <v>104</v>
      </c>
      <c r="E6" t="s">
        <v>13</v>
      </c>
      <c r="F6" t="s">
        <v>136</v>
      </c>
      <c r="R6" s="3" t="s">
        <v>12</v>
      </c>
      <c r="S6" s="4">
        <v>0.45</v>
      </c>
      <c r="T6" s="4"/>
      <c r="U6" s="4">
        <v>3.9</v>
      </c>
      <c r="W6" s="5" t="s">
        <v>12</v>
      </c>
      <c r="X6" s="5">
        <v>3</v>
      </c>
      <c r="Y6" s="5"/>
      <c r="Z6" s="5">
        <v>3</v>
      </c>
      <c r="AB6" s="5" t="s">
        <v>12</v>
      </c>
      <c r="AC6" s="11"/>
      <c r="AD6" s="11"/>
      <c r="AE6" s="11"/>
      <c r="AF6" s="12"/>
      <c r="AG6" s="5" t="s">
        <v>23</v>
      </c>
      <c r="AH6" s="15"/>
      <c r="AI6" s="11" t="s">
        <v>163</v>
      </c>
      <c r="AJ6" s="11" t="s">
        <v>163</v>
      </c>
      <c r="AL6" s="21" t="s">
        <v>28</v>
      </c>
      <c r="AM6" s="21">
        <v>1</v>
      </c>
      <c r="AN6" s="21"/>
      <c r="AO6" s="21">
        <v>1</v>
      </c>
      <c r="AP6" s="29"/>
      <c r="AQ6" s="14"/>
      <c r="AR6" s="14"/>
      <c r="AS6" s="33"/>
      <c r="AT6" s="14"/>
      <c r="AU6" s="26" t="s">
        <v>61</v>
      </c>
      <c r="AV6" s="14"/>
      <c r="AW6" s="21" t="s">
        <v>26</v>
      </c>
      <c r="AX6" s="22"/>
      <c r="AY6" s="21" t="s">
        <v>12</v>
      </c>
      <c r="AZ6" s="21">
        <v>1</v>
      </c>
      <c r="BA6" s="21"/>
      <c r="BB6" s="21">
        <v>1</v>
      </c>
      <c r="BC6" s="22"/>
      <c r="BD6" s="14"/>
      <c r="BE6" s="14"/>
      <c r="BF6" s="33"/>
      <c r="BG6" s="27" t="s">
        <v>34</v>
      </c>
      <c r="BH6" s="26" t="s">
        <v>26</v>
      </c>
      <c r="BI6" s="14"/>
      <c r="BJ6" s="21" t="s">
        <v>12</v>
      </c>
      <c r="BK6" s="22"/>
      <c r="BL6" s="21" t="s">
        <v>23</v>
      </c>
      <c r="BM6" s="21">
        <v>1</v>
      </c>
      <c r="BN6" s="21"/>
      <c r="BO6" s="21">
        <v>1</v>
      </c>
      <c r="BQ6" s="14"/>
      <c r="BR6" s="14"/>
      <c r="BS6" s="33"/>
      <c r="BT6" s="27" t="s">
        <v>34</v>
      </c>
      <c r="BU6" s="26" t="s">
        <v>11</v>
      </c>
      <c r="BV6" s="14"/>
      <c r="BW6" s="21" t="s">
        <v>23</v>
      </c>
      <c r="BY6" s="21" t="s">
        <v>7</v>
      </c>
      <c r="BZ6" s="21">
        <v>1</v>
      </c>
      <c r="CA6" s="21"/>
      <c r="CB6" s="21">
        <v>1</v>
      </c>
      <c r="CD6" s="24" t="s">
        <v>97</v>
      </c>
      <c r="CE6" s="14"/>
      <c r="CF6" s="33"/>
      <c r="CG6" s="27" t="s">
        <v>34</v>
      </c>
      <c r="CH6" s="26" t="s">
        <v>24</v>
      </c>
      <c r="CI6" s="14"/>
      <c r="CJ6" s="21" t="s">
        <v>12</v>
      </c>
      <c r="CL6" s="5" t="s">
        <v>177</v>
      </c>
      <c r="CM6" s="5">
        <v>0</v>
      </c>
      <c r="CN6" s="5">
        <v>1</v>
      </c>
      <c r="CO6" s="5">
        <v>4</v>
      </c>
      <c r="CP6" s="5">
        <v>0</v>
      </c>
      <c r="CQ6" s="5">
        <v>12</v>
      </c>
      <c r="CS6" s="5" t="s">
        <v>165</v>
      </c>
      <c r="CT6" s="5">
        <v>1</v>
      </c>
      <c r="CU6" s="5">
        <v>12</v>
      </c>
      <c r="CV6" s="5">
        <v>16</v>
      </c>
    </row>
    <row r="7" spans="1:100" ht="15" customHeight="1" x14ac:dyDescent="0.25">
      <c r="A7" t="s">
        <v>103</v>
      </c>
      <c r="B7" t="s">
        <v>96</v>
      </c>
      <c r="C7">
        <v>0.68</v>
      </c>
      <c r="D7" t="s">
        <v>104</v>
      </c>
      <c r="E7" t="s">
        <v>13</v>
      </c>
      <c r="F7" t="s">
        <v>136</v>
      </c>
      <c r="R7" s="3" t="s">
        <v>21</v>
      </c>
      <c r="S7" s="4"/>
      <c r="T7" s="4">
        <v>2.2000000000000002</v>
      </c>
      <c r="U7" s="4"/>
      <c r="W7" s="5" t="s">
        <v>21</v>
      </c>
      <c r="X7" s="5"/>
      <c r="Y7" s="5">
        <v>3</v>
      </c>
      <c r="Z7" s="5"/>
      <c r="AB7" s="5" t="s">
        <v>21</v>
      </c>
      <c r="AC7" s="11"/>
      <c r="AD7" s="11"/>
      <c r="AE7" s="11"/>
      <c r="AF7" s="12"/>
      <c r="AG7" s="5" t="s">
        <v>28</v>
      </c>
      <c r="AH7" s="15"/>
      <c r="AI7" s="11" t="s">
        <v>163</v>
      </c>
      <c r="AJ7" s="11" t="s">
        <v>163</v>
      </c>
      <c r="AL7" s="21" t="s">
        <v>30</v>
      </c>
      <c r="AM7" s="21">
        <v>1</v>
      </c>
      <c r="AN7" s="21"/>
      <c r="AO7" s="21">
        <v>1</v>
      </c>
      <c r="AP7" s="29"/>
      <c r="AQ7" s="14"/>
      <c r="AR7" s="14"/>
      <c r="AS7" s="33"/>
      <c r="AT7" s="14"/>
      <c r="AU7" s="26" t="s">
        <v>63</v>
      </c>
      <c r="AV7" s="14"/>
      <c r="AW7" s="21" t="s">
        <v>28</v>
      </c>
      <c r="AX7" s="22"/>
      <c r="AY7" s="21" t="s">
        <v>23</v>
      </c>
      <c r="AZ7" s="21">
        <v>1</v>
      </c>
      <c r="BA7" s="21"/>
      <c r="BB7" s="21">
        <v>1</v>
      </c>
      <c r="BC7" s="22"/>
      <c r="BD7" s="14"/>
      <c r="BE7" s="14"/>
      <c r="BF7" s="33"/>
      <c r="BG7" s="27" t="s">
        <v>40</v>
      </c>
      <c r="BH7" s="26" t="s">
        <v>63</v>
      </c>
      <c r="BI7" s="14"/>
      <c r="BJ7" s="21" t="s">
        <v>23</v>
      </c>
      <c r="BK7" s="22"/>
      <c r="BL7" s="21" t="s">
        <v>28</v>
      </c>
      <c r="BM7" s="21">
        <v>1</v>
      </c>
      <c r="BN7" s="21"/>
      <c r="BO7" s="21">
        <v>1</v>
      </c>
      <c r="BQ7" s="14"/>
      <c r="BR7" s="14"/>
      <c r="BS7" s="33"/>
      <c r="BT7" s="27" t="s">
        <v>36</v>
      </c>
      <c r="BU7" s="26" t="s">
        <v>22</v>
      </c>
      <c r="BV7" s="14"/>
      <c r="BW7" s="21" t="s">
        <v>28</v>
      </c>
      <c r="BY7" s="21" t="s">
        <v>12</v>
      </c>
      <c r="BZ7" s="21">
        <v>1</v>
      </c>
      <c r="CA7" s="21"/>
      <c r="CB7" s="21">
        <v>1</v>
      </c>
      <c r="CD7" s="14"/>
      <c r="CE7" s="14"/>
      <c r="CF7" s="33"/>
      <c r="CG7" s="27" t="s">
        <v>36</v>
      </c>
      <c r="CH7" s="26" t="s">
        <v>26</v>
      </c>
      <c r="CI7" s="14"/>
      <c r="CJ7" s="21" t="s">
        <v>23</v>
      </c>
      <c r="CL7" s="5" t="s">
        <v>178</v>
      </c>
      <c r="CM7" s="5">
        <v>2</v>
      </c>
      <c r="CN7" s="5">
        <v>5</v>
      </c>
      <c r="CO7" s="5">
        <v>6</v>
      </c>
      <c r="CP7" s="5">
        <v>0</v>
      </c>
      <c r="CQ7" s="5">
        <v>12</v>
      </c>
      <c r="CS7" s="5" t="s">
        <v>231</v>
      </c>
      <c r="CT7" s="5">
        <v>7</v>
      </c>
      <c r="CU7" s="5">
        <v>14</v>
      </c>
      <c r="CV7" s="5">
        <v>20</v>
      </c>
    </row>
    <row r="8" spans="1:100" ht="15" customHeight="1" x14ac:dyDescent="0.25">
      <c r="A8" t="s">
        <v>103</v>
      </c>
      <c r="B8" t="s">
        <v>23</v>
      </c>
      <c r="C8">
        <v>3.7</v>
      </c>
      <c r="E8" t="s">
        <v>13</v>
      </c>
      <c r="F8" t="s">
        <v>136</v>
      </c>
      <c r="R8" s="3" t="s">
        <v>23</v>
      </c>
      <c r="S8" s="4">
        <v>27</v>
      </c>
      <c r="T8" s="4"/>
      <c r="U8" s="4">
        <v>150</v>
      </c>
      <c r="W8" s="5" t="s">
        <v>22</v>
      </c>
      <c r="X8" s="5">
        <v>1</v>
      </c>
      <c r="Y8" s="5"/>
      <c r="Z8" s="5"/>
      <c r="AB8" s="5" t="s">
        <v>22</v>
      </c>
      <c r="AC8" s="11"/>
      <c r="AD8" s="11"/>
      <c r="AE8" s="11"/>
      <c r="AF8" s="12"/>
      <c r="AG8" s="5" t="s">
        <v>30</v>
      </c>
      <c r="AH8" s="15"/>
      <c r="AI8" s="11" t="s">
        <v>163</v>
      </c>
      <c r="AJ8" s="11" t="s">
        <v>163</v>
      </c>
      <c r="AL8" s="21" t="s">
        <v>49</v>
      </c>
      <c r="AM8" s="21">
        <v>1</v>
      </c>
      <c r="AN8" s="21"/>
      <c r="AO8" s="21">
        <v>1</v>
      </c>
      <c r="AP8" s="29"/>
      <c r="AQ8" s="14"/>
      <c r="AR8" s="14"/>
      <c r="AS8" s="33"/>
      <c r="AT8" s="14"/>
      <c r="AU8" s="26" t="s">
        <v>71</v>
      </c>
      <c r="AV8" s="14"/>
      <c r="AW8" s="21" t="s">
        <v>30</v>
      </c>
      <c r="AX8" s="22"/>
      <c r="AY8" s="21" t="s">
        <v>28</v>
      </c>
      <c r="AZ8" s="21">
        <v>1</v>
      </c>
      <c r="BA8" s="21"/>
      <c r="BB8" s="21">
        <v>1</v>
      </c>
      <c r="BC8" s="22"/>
      <c r="BD8" s="14"/>
      <c r="BE8" s="14"/>
      <c r="BF8" s="33"/>
      <c r="BG8" s="27" t="s">
        <v>41</v>
      </c>
      <c r="BH8" s="26" t="s">
        <v>71</v>
      </c>
      <c r="BI8" s="14"/>
      <c r="BJ8" s="21" t="s">
        <v>28</v>
      </c>
      <c r="BK8" s="22"/>
      <c r="BL8" s="21" t="s">
        <v>30</v>
      </c>
      <c r="BM8" s="21">
        <v>1</v>
      </c>
      <c r="BN8" s="21"/>
      <c r="BO8" s="21">
        <v>1</v>
      </c>
      <c r="BQ8" s="14"/>
      <c r="BR8" s="14"/>
      <c r="BS8" s="33"/>
      <c r="BT8" s="27" t="s">
        <v>40</v>
      </c>
      <c r="BU8" s="26" t="s">
        <v>24</v>
      </c>
      <c r="BV8" s="14"/>
      <c r="BW8" s="21" t="s">
        <v>30</v>
      </c>
      <c r="BY8" s="21" t="s">
        <v>23</v>
      </c>
      <c r="BZ8" s="21">
        <v>1</v>
      </c>
      <c r="CA8" s="21"/>
      <c r="CB8" s="21">
        <v>1</v>
      </c>
      <c r="CD8" s="14"/>
      <c r="CE8" s="14"/>
      <c r="CF8" s="33"/>
      <c r="CG8" s="27" t="s">
        <v>41</v>
      </c>
      <c r="CH8" s="26" t="s">
        <v>62</v>
      </c>
      <c r="CI8" s="14"/>
      <c r="CJ8" s="21" t="s">
        <v>28</v>
      </c>
      <c r="CL8" s="5" t="s">
        <v>179</v>
      </c>
      <c r="CM8" s="5">
        <v>0</v>
      </c>
      <c r="CN8" s="5">
        <v>9</v>
      </c>
      <c r="CO8" s="5">
        <v>4</v>
      </c>
      <c r="CP8" s="5">
        <v>1</v>
      </c>
      <c r="CQ8" s="5">
        <v>12</v>
      </c>
      <c r="CS8" s="5" t="s">
        <v>232</v>
      </c>
      <c r="CT8" s="5">
        <v>10</v>
      </c>
      <c r="CU8" s="5">
        <v>12</v>
      </c>
      <c r="CV8" s="5">
        <v>17</v>
      </c>
    </row>
    <row r="9" spans="1:100" ht="15" customHeight="1" x14ac:dyDescent="0.25">
      <c r="A9" t="s">
        <v>103</v>
      </c>
      <c r="B9" t="s">
        <v>26</v>
      </c>
      <c r="C9">
        <v>0.03</v>
      </c>
      <c r="E9" t="s">
        <v>9</v>
      </c>
      <c r="F9" t="s">
        <v>136</v>
      </c>
      <c r="R9" s="3" t="s">
        <v>24</v>
      </c>
      <c r="S9" s="4">
        <v>3</v>
      </c>
      <c r="T9" s="4"/>
      <c r="U9" s="4"/>
      <c r="W9" s="5" t="s">
        <v>23</v>
      </c>
      <c r="X9" s="5">
        <v>4</v>
      </c>
      <c r="Y9" s="5"/>
      <c r="Z9" s="5">
        <v>4</v>
      </c>
      <c r="AB9" s="5" t="s">
        <v>23</v>
      </c>
      <c r="AC9" s="11"/>
      <c r="AD9" s="11" t="s">
        <v>163</v>
      </c>
      <c r="AE9" s="11" t="s">
        <v>163</v>
      </c>
      <c r="AF9" s="12"/>
      <c r="AG9" s="5" t="s">
        <v>49</v>
      </c>
      <c r="AH9" s="15"/>
      <c r="AI9" s="11" t="s">
        <v>163</v>
      </c>
      <c r="AJ9" s="11" t="s">
        <v>163</v>
      </c>
      <c r="AL9" s="21" t="s">
        <v>64</v>
      </c>
      <c r="AM9" s="21">
        <v>1</v>
      </c>
      <c r="AN9" s="21"/>
      <c r="AO9" s="21">
        <v>1</v>
      </c>
      <c r="AP9" s="29"/>
      <c r="AQ9" s="14"/>
      <c r="AR9" s="14"/>
      <c r="AS9" s="33"/>
      <c r="AT9" s="14"/>
      <c r="AU9" s="33"/>
      <c r="AV9" s="14"/>
      <c r="AW9" s="21" t="s">
        <v>49</v>
      </c>
      <c r="AX9" s="22"/>
      <c r="AY9" s="21" t="s">
        <v>30</v>
      </c>
      <c r="AZ9" s="21">
        <v>1</v>
      </c>
      <c r="BA9" s="21"/>
      <c r="BB9" s="21">
        <v>1</v>
      </c>
      <c r="BC9" s="22"/>
      <c r="BD9" s="14"/>
      <c r="BE9" s="14"/>
      <c r="BF9" s="33"/>
      <c r="BG9" s="27" t="s">
        <v>47</v>
      </c>
      <c r="BH9" s="33"/>
      <c r="BI9" s="14"/>
      <c r="BJ9" s="21" t="s">
        <v>30</v>
      </c>
      <c r="BK9" s="22"/>
      <c r="BL9" s="21" t="s">
        <v>49</v>
      </c>
      <c r="BM9" s="21">
        <v>1</v>
      </c>
      <c r="BN9" s="21"/>
      <c r="BO9" s="21">
        <v>1</v>
      </c>
      <c r="BQ9" s="14"/>
      <c r="BR9" s="14"/>
      <c r="BS9" s="33"/>
      <c r="BT9" s="27" t="s">
        <v>41</v>
      </c>
      <c r="BU9" s="26" t="s">
        <v>26</v>
      </c>
      <c r="BV9" s="14"/>
      <c r="BW9" s="21" t="s">
        <v>49</v>
      </c>
      <c r="BY9" s="21" t="s">
        <v>28</v>
      </c>
      <c r="BZ9" s="21">
        <v>1</v>
      </c>
      <c r="CA9" s="21"/>
      <c r="CB9" s="21">
        <v>1</v>
      </c>
      <c r="CD9" s="14"/>
      <c r="CE9" s="14"/>
      <c r="CF9" s="33"/>
      <c r="CG9" s="27" t="s">
        <v>67</v>
      </c>
      <c r="CH9" s="26" t="s">
        <v>63</v>
      </c>
      <c r="CI9" s="14"/>
      <c r="CJ9" s="21" t="s">
        <v>30</v>
      </c>
      <c r="CL9" s="5" t="s">
        <v>180</v>
      </c>
      <c r="CM9" s="5">
        <f>SUM(CM5:CM8)</f>
        <v>3</v>
      </c>
      <c r="CN9" s="5">
        <f t="shared" ref="CN9:CQ9" si="0">SUM(CN5:CN8)</f>
        <v>24</v>
      </c>
      <c r="CO9" s="5">
        <f t="shared" si="0"/>
        <v>23</v>
      </c>
      <c r="CP9" s="5">
        <f t="shared" si="0"/>
        <v>1</v>
      </c>
      <c r="CQ9" s="5">
        <f t="shared" si="0"/>
        <v>46</v>
      </c>
      <c r="CS9" s="5" t="s">
        <v>164</v>
      </c>
      <c r="CT9" s="5">
        <f>SUM(CT5:CT8)</f>
        <v>28</v>
      </c>
      <c r="CU9" s="5">
        <f t="shared" ref="CU9:CV9" si="1">SUM(CU5:CU8)</f>
        <v>49</v>
      </c>
      <c r="CV9" s="5">
        <f t="shared" si="1"/>
        <v>73</v>
      </c>
    </row>
    <row r="10" spans="1:100" ht="15" customHeight="1" x14ac:dyDescent="0.25">
      <c r="A10" t="s">
        <v>103</v>
      </c>
      <c r="B10" t="s">
        <v>28</v>
      </c>
      <c r="C10">
        <v>23</v>
      </c>
      <c r="E10" t="s">
        <v>13</v>
      </c>
      <c r="F10" t="s">
        <v>136</v>
      </c>
      <c r="R10" s="3" t="s">
        <v>26</v>
      </c>
      <c r="S10" s="4">
        <v>5.4000000000000003E-3</v>
      </c>
      <c r="T10" s="4"/>
      <c r="U10" s="4"/>
      <c r="W10" s="5" t="s">
        <v>24</v>
      </c>
      <c r="X10" s="5">
        <v>4</v>
      </c>
      <c r="Y10" s="5"/>
      <c r="Z10" s="5"/>
      <c r="AB10" s="5" t="s">
        <v>24</v>
      </c>
      <c r="AC10" s="11"/>
      <c r="AD10" s="11"/>
      <c r="AE10" s="11" t="s">
        <v>163</v>
      </c>
      <c r="AF10" s="12"/>
      <c r="AG10" s="5" t="s">
        <v>72</v>
      </c>
      <c r="AH10" s="15"/>
      <c r="AI10" s="11" t="s">
        <v>163</v>
      </c>
      <c r="AJ10" s="11" t="s">
        <v>163</v>
      </c>
      <c r="AL10" s="21" t="s">
        <v>72</v>
      </c>
      <c r="AM10" s="21">
        <v>1</v>
      </c>
      <c r="AN10" s="21"/>
      <c r="AO10" s="21">
        <v>1</v>
      </c>
      <c r="AP10" s="29"/>
      <c r="AQ10" s="14"/>
      <c r="AR10" s="14"/>
      <c r="AS10" s="33"/>
      <c r="AT10" s="14"/>
      <c r="AU10" s="33"/>
      <c r="AV10" s="14"/>
      <c r="AW10" s="21" t="s">
        <v>64</v>
      </c>
      <c r="AX10" s="22"/>
      <c r="AY10" s="21" t="s">
        <v>49</v>
      </c>
      <c r="AZ10" s="21">
        <v>1</v>
      </c>
      <c r="BA10" s="21"/>
      <c r="BB10" s="21">
        <v>1</v>
      </c>
      <c r="BC10" s="22"/>
      <c r="BD10" s="14"/>
      <c r="BE10" s="14"/>
      <c r="BF10" s="33"/>
      <c r="BG10" s="27" t="s">
        <v>67</v>
      </c>
      <c r="BH10" s="33"/>
      <c r="BI10" s="14"/>
      <c r="BJ10" s="21" t="s">
        <v>49</v>
      </c>
      <c r="BK10" s="22"/>
      <c r="BL10" s="21" t="s">
        <v>72</v>
      </c>
      <c r="BM10" s="21">
        <v>1</v>
      </c>
      <c r="BN10" s="21"/>
      <c r="BO10" s="21">
        <v>1</v>
      </c>
      <c r="BQ10" s="14"/>
      <c r="BR10" s="14"/>
      <c r="BS10" s="33"/>
      <c r="BT10" s="27" t="s">
        <v>47</v>
      </c>
      <c r="BU10" s="26" t="s">
        <v>61</v>
      </c>
      <c r="BV10" s="14"/>
      <c r="BW10" s="21" t="s">
        <v>72</v>
      </c>
      <c r="BY10" s="21" t="s">
        <v>30</v>
      </c>
      <c r="BZ10" s="21">
        <v>1</v>
      </c>
      <c r="CA10" s="21"/>
      <c r="CB10" s="21">
        <v>1</v>
      </c>
      <c r="CD10" s="14"/>
      <c r="CE10" s="14"/>
      <c r="CF10" s="33"/>
      <c r="CG10" s="14"/>
      <c r="CH10" s="26" t="s">
        <v>71</v>
      </c>
      <c r="CI10" s="14"/>
      <c r="CJ10" s="21" t="s">
        <v>49</v>
      </c>
    </row>
    <row r="11" spans="1:100" ht="15" customHeight="1" x14ac:dyDescent="0.25">
      <c r="A11" t="s">
        <v>103</v>
      </c>
      <c r="B11" t="s">
        <v>30</v>
      </c>
      <c r="C11">
        <v>2.2000000000000001E-3</v>
      </c>
      <c r="E11" t="s">
        <v>9</v>
      </c>
      <c r="F11" t="s">
        <v>136</v>
      </c>
      <c r="R11" s="3" t="s">
        <v>28</v>
      </c>
      <c r="S11" s="4">
        <v>1.2</v>
      </c>
      <c r="T11" s="4"/>
      <c r="U11" s="4">
        <v>16</v>
      </c>
      <c r="W11" s="5" t="s">
        <v>26</v>
      </c>
      <c r="X11" s="5">
        <v>4</v>
      </c>
      <c r="Y11" s="5"/>
      <c r="Z11" s="5">
        <v>1</v>
      </c>
      <c r="AB11" s="5" t="s">
        <v>26</v>
      </c>
      <c r="AC11" s="11"/>
      <c r="AD11" s="11"/>
      <c r="AE11" s="11" t="s">
        <v>163</v>
      </c>
      <c r="AF11" s="12"/>
      <c r="AG11" s="5" t="s">
        <v>76</v>
      </c>
      <c r="AH11" s="15"/>
      <c r="AI11" s="11" t="s">
        <v>163</v>
      </c>
      <c r="AJ11" s="11" t="s">
        <v>163</v>
      </c>
      <c r="AL11" s="21" t="s">
        <v>76</v>
      </c>
      <c r="AM11" s="21">
        <v>1</v>
      </c>
      <c r="AN11" s="21"/>
      <c r="AO11" s="21">
        <v>1</v>
      </c>
      <c r="AP11" s="29"/>
      <c r="AQ11" s="14"/>
      <c r="AR11" s="14"/>
      <c r="AS11" s="33"/>
      <c r="AT11" s="14"/>
      <c r="AU11" s="33"/>
      <c r="AV11" s="14"/>
      <c r="AW11" s="21" t="s">
        <v>72</v>
      </c>
      <c r="AX11" s="22"/>
      <c r="AY11" s="21" t="s">
        <v>64</v>
      </c>
      <c r="AZ11" s="21">
        <v>1</v>
      </c>
      <c r="BA11" s="21"/>
      <c r="BB11" s="21">
        <v>1</v>
      </c>
      <c r="BC11" s="22"/>
      <c r="BD11" s="14"/>
      <c r="BE11" s="14"/>
      <c r="BF11" s="33"/>
      <c r="BG11" s="27" t="s">
        <v>89</v>
      </c>
      <c r="BH11" s="33"/>
      <c r="BI11" s="14"/>
      <c r="BJ11" s="21" t="s">
        <v>64</v>
      </c>
      <c r="BK11" s="22"/>
      <c r="BL11" s="21" t="s">
        <v>76</v>
      </c>
      <c r="BM11" s="21">
        <v>1</v>
      </c>
      <c r="BN11" s="21"/>
      <c r="BO11" s="21">
        <v>1</v>
      </c>
      <c r="BQ11" s="14"/>
      <c r="BR11" s="14"/>
      <c r="BS11" s="33"/>
      <c r="BT11" s="27" t="s">
        <v>89</v>
      </c>
      <c r="BU11" s="26" t="s">
        <v>63</v>
      </c>
      <c r="BV11" s="14"/>
      <c r="BW11" s="21" t="s">
        <v>76</v>
      </c>
      <c r="BY11" s="21" t="s">
        <v>49</v>
      </c>
      <c r="BZ11" s="21">
        <v>1</v>
      </c>
      <c r="CA11" s="21"/>
      <c r="CB11" s="21">
        <v>1</v>
      </c>
      <c r="CD11" s="14"/>
      <c r="CE11" s="14"/>
      <c r="CF11" s="33"/>
      <c r="CG11" s="14"/>
      <c r="CH11" s="33"/>
      <c r="CI11" s="14"/>
      <c r="CJ11" s="21" t="s">
        <v>61</v>
      </c>
      <c r="CS11" s="43" t="s">
        <v>184</v>
      </c>
      <c r="CT11" s="43" t="s">
        <v>132</v>
      </c>
      <c r="CU11" s="43" t="s">
        <v>133</v>
      </c>
      <c r="CV11" s="43" t="s">
        <v>157</v>
      </c>
    </row>
    <row r="12" spans="1:100" ht="15" customHeight="1" x14ac:dyDescent="0.25">
      <c r="A12" t="s">
        <v>103</v>
      </c>
      <c r="B12" t="s">
        <v>64</v>
      </c>
      <c r="C12">
        <v>6.7999999999999996E-3</v>
      </c>
      <c r="E12" t="s">
        <v>9</v>
      </c>
      <c r="F12" t="s">
        <v>136</v>
      </c>
      <c r="R12" s="3" t="s">
        <v>30</v>
      </c>
      <c r="S12" s="4">
        <v>2.5999999999999999E-3</v>
      </c>
      <c r="T12" s="4"/>
      <c r="U12" s="4">
        <v>27</v>
      </c>
      <c r="W12" s="5" t="s">
        <v>28</v>
      </c>
      <c r="X12" s="5">
        <v>4</v>
      </c>
      <c r="Y12" s="5"/>
      <c r="Z12" s="5">
        <v>4</v>
      </c>
      <c r="AB12" s="5" t="s">
        <v>28</v>
      </c>
      <c r="AC12" s="11"/>
      <c r="AD12" s="11" t="s">
        <v>163</v>
      </c>
      <c r="AE12" s="11" t="s">
        <v>163</v>
      </c>
      <c r="AF12" s="12"/>
      <c r="AG12" s="5" t="s">
        <v>80</v>
      </c>
      <c r="AH12" s="15"/>
      <c r="AI12" s="11" t="s">
        <v>163</v>
      </c>
      <c r="AJ12" s="11" t="s">
        <v>163</v>
      </c>
      <c r="AL12" s="21" t="s">
        <v>80</v>
      </c>
      <c r="AM12" s="21">
        <v>1</v>
      </c>
      <c r="AN12" s="21"/>
      <c r="AO12" s="21">
        <v>1</v>
      </c>
      <c r="AP12" s="29"/>
      <c r="AQ12" s="14"/>
      <c r="AR12" s="14"/>
      <c r="AS12" s="14"/>
      <c r="AT12" s="14"/>
      <c r="AU12" s="33"/>
      <c r="AV12" s="14"/>
      <c r="AW12" s="21" t="s">
        <v>76</v>
      </c>
      <c r="AX12" s="22"/>
      <c r="AY12" s="21" t="s">
        <v>72</v>
      </c>
      <c r="AZ12" s="21">
        <v>1</v>
      </c>
      <c r="BA12" s="21"/>
      <c r="BB12" s="21">
        <v>1</v>
      </c>
      <c r="BC12" s="22"/>
      <c r="BD12" s="14"/>
      <c r="BE12" s="14"/>
      <c r="BF12" s="14"/>
      <c r="BG12" s="27" t="s">
        <v>100</v>
      </c>
      <c r="BH12" s="33"/>
      <c r="BI12" s="14"/>
      <c r="BJ12" s="21" t="s">
        <v>72</v>
      </c>
      <c r="BK12" s="22"/>
      <c r="BL12" s="21" t="s">
        <v>93</v>
      </c>
      <c r="BM12" s="21">
        <v>1</v>
      </c>
      <c r="BN12" s="21"/>
      <c r="BO12" s="21">
        <v>1</v>
      </c>
      <c r="BQ12" s="14"/>
      <c r="BR12" s="14"/>
      <c r="BS12" s="14"/>
      <c r="BT12" s="27" t="s">
        <v>100</v>
      </c>
      <c r="BU12" s="26" t="s">
        <v>71</v>
      </c>
      <c r="BV12" s="14"/>
      <c r="BW12" s="21" t="s">
        <v>93</v>
      </c>
      <c r="BY12" s="21" t="s">
        <v>61</v>
      </c>
      <c r="BZ12" s="21">
        <v>1</v>
      </c>
      <c r="CA12" s="21"/>
      <c r="CB12" s="21">
        <v>1</v>
      </c>
      <c r="CD12" s="14"/>
      <c r="CE12" s="14"/>
      <c r="CF12" s="14"/>
      <c r="CG12" s="14"/>
      <c r="CH12" s="33"/>
      <c r="CI12" s="14"/>
      <c r="CJ12" s="21" t="s">
        <v>64</v>
      </c>
      <c r="CS12" s="5" t="s">
        <v>230</v>
      </c>
      <c r="CT12" s="5">
        <v>81</v>
      </c>
      <c r="CU12" s="5">
        <v>52</v>
      </c>
      <c r="CV12" s="5">
        <v>72</v>
      </c>
    </row>
    <row r="13" spans="1:100" ht="15" customHeight="1" x14ac:dyDescent="0.25">
      <c r="A13" t="s">
        <v>103</v>
      </c>
      <c r="B13" t="s">
        <v>72</v>
      </c>
      <c r="C13">
        <v>0.01</v>
      </c>
      <c r="E13" t="s">
        <v>9</v>
      </c>
      <c r="F13" t="s">
        <v>136</v>
      </c>
      <c r="R13" s="3" t="s">
        <v>34</v>
      </c>
      <c r="S13" s="4"/>
      <c r="T13" s="4">
        <v>20</v>
      </c>
      <c r="U13" s="4"/>
      <c r="W13" s="5" t="s">
        <v>30</v>
      </c>
      <c r="X13" s="5">
        <v>4</v>
      </c>
      <c r="Y13" s="5"/>
      <c r="Z13" s="5">
        <v>4</v>
      </c>
      <c r="AB13" s="5" t="s">
        <v>30</v>
      </c>
      <c r="AC13" s="11"/>
      <c r="AD13" s="11" t="s">
        <v>163</v>
      </c>
      <c r="AE13" s="11" t="s">
        <v>163</v>
      </c>
      <c r="AF13" s="12"/>
      <c r="AG13" s="5" t="s">
        <v>96</v>
      </c>
      <c r="AH13" s="15"/>
      <c r="AI13" s="11" t="s">
        <v>163</v>
      </c>
      <c r="AJ13" s="11" t="s">
        <v>163</v>
      </c>
      <c r="AL13" s="21" t="s">
        <v>85</v>
      </c>
      <c r="AM13" s="21">
        <v>1</v>
      </c>
      <c r="AN13" s="21"/>
      <c r="AO13" s="21">
        <v>1</v>
      </c>
      <c r="AP13" s="29"/>
      <c r="AQ13" s="35"/>
      <c r="AR13" s="35"/>
      <c r="AS13" s="35"/>
      <c r="AT13" s="35"/>
      <c r="AU13" s="35"/>
      <c r="AV13" s="35"/>
      <c r="AW13" s="21" t="s">
        <v>80</v>
      </c>
      <c r="AX13" s="22"/>
      <c r="AY13" s="21" t="s">
        <v>76</v>
      </c>
      <c r="AZ13" s="21">
        <v>1</v>
      </c>
      <c r="BA13" s="21"/>
      <c r="BB13" s="21">
        <v>1</v>
      </c>
      <c r="BC13" s="22"/>
      <c r="BD13" s="35"/>
      <c r="BE13" s="35"/>
      <c r="BF13" s="35"/>
      <c r="BG13" s="27" t="s">
        <v>102</v>
      </c>
      <c r="BH13" s="35"/>
      <c r="BI13" s="35"/>
      <c r="BJ13" s="21" t="s">
        <v>76</v>
      </c>
      <c r="BK13" s="22"/>
      <c r="BL13" s="21" t="s">
        <v>96</v>
      </c>
      <c r="BM13" s="21">
        <v>1</v>
      </c>
      <c r="BN13" s="21"/>
      <c r="BO13" s="21">
        <v>1</v>
      </c>
      <c r="BQ13" s="35"/>
      <c r="BR13" s="35"/>
      <c r="BS13" s="35"/>
      <c r="BT13" s="27" t="s">
        <v>102</v>
      </c>
      <c r="BU13" s="26" t="s">
        <v>85</v>
      </c>
      <c r="BV13" s="35"/>
      <c r="BW13" s="21" t="s">
        <v>96</v>
      </c>
      <c r="BY13" s="21" t="s">
        <v>64</v>
      </c>
      <c r="BZ13" s="21">
        <v>1</v>
      </c>
      <c r="CA13" s="21"/>
      <c r="CB13" s="21">
        <v>1</v>
      </c>
      <c r="CD13" s="35"/>
      <c r="CE13" s="35"/>
      <c r="CF13" s="35"/>
      <c r="CG13" s="35"/>
      <c r="CH13" s="35"/>
      <c r="CI13" s="35"/>
      <c r="CJ13" s="21" t="s">
        <v>72</v>
      </c>
      <c r="CS13" s="5" t="s">
        <v>165</v>
      </c>
      <c r="CT13" s="5">
        <v>90</v>
      </c>
      <c r="CU13" s="5">
        <v>51</v>
      </c>
      <c r="CV13" s="5">
        <v>76</v>
      </c>
    </row>
    <row r="14" spans="1:100" ht="15" customHeight="1" x14ac:dyDescent="0.25">
      <c r="A14" t="s">
        <v>103</v>
      </c>
      <c r="B14" t="s">
        <v>76</v>
      </c>
      <c r="C14">
        <v>1.3</v>
      </c>
      <c r="E14" t="s">
        <v>13</v>
      </c>
      <c r="F14" t="s">
        <v>136</v>
      </c>
      <c r="R14" s="3" t="s">
        <v>36</v>
      </c>
      <c r="S14" s="4"/>
      <c r="T14" s="4">
        <v>5.6</v>
      </c>
      <c r="U14" s="4"/>
      <c r="W14" s="5" t="s">
        <v>34</v>
      </c>
      <c r="X14" s="5"/>
      <c r="Y14" s="5">
        <v>3</v>
      </c>
      <c r="Z14" s="5"/>
      <c r="AB14" s="5" t="s">
        <v>34</v>
      </c>
      <c r="AC14" s="11"/>
      <c r="AD14" s="11"/>
      <c r="AE14" s="11"/>
      <c r="AF14" s="12"/>
      <c r="AG14" s="5" t="s">
        <v>97</v>
      </c>
      <c r="AH14" s="15"/>
      <c r="AI14" s="11" t="s">
        <v>163</v>
      </c>
      <c r="AJ14" s="11" t="s">
        <v>163</v>
      </c>
      <c r="AL14" s="21" t="s">
        <v>96</v>
      </c>
      <c r="AM14" s="21">
        <v>1</v>
      </c>
      <c r="AN14" s="21"/>
      <c r="AO14" s="21">
        <v>1</v>
      </c>
      <c r="AP14" s="29"/>
      <c r="AQ14" s="14"/>
      <c r="AR14" s="14"/>
      <c r="AS14" s="14"/>
      <c r="AT14" s="14"/>
      <c r="AU14" s="14"/>
      <c r="AV14" s="14"/>
      <c r="AW14" s="21" t="s">
        <v>85</v>
      </c>
      <c r="AX14" s="22"/>
      <c r="AY14" s="21" t="s">
        <v>80</v>
      </c>
      <c r="AZ14" s="21">
        <v>1</v>
      </c>
      <c r="BA14" s="21"/>
      <c r="BB14" s="21">
        <v>1</v>
      </c>
      <c r="BC14" s="22"/>
      <c r="BD14" s="14"/>
      <c r="BE14" s="14"/>
      <c r="BF14" s="14"/>
      <c r="BG14" s="14"/>
      <c r="BH14" s="14"/>
      <c r="BI14" s="14"/>
      <c r="BJ14" s="21" t="s">
        <v>80</v>
      </c>
      <c r="BK14" s="22"/>
      <c r="BL14" s="21" t="s">
        <v>97</v>
      </c>
      <c r="BM14" s="21">
        <v>1</v>
      </c>
      <c r="BN14" s="21"/>
      <c r="BO14" s="21">
        <v>1</v>
      </c>
      <c r="BQ14" s="14"/>
      <c r="BR14" s="14"/>
      <c r="BS14" s="14"/>
      <c r="BT14" s="14"/>
      <c r="BU14" s="14"/>
      <c r="BV14" s="14"/>
      <c r="BW14" s="21" t="s">
        <v>97</v>
      </c>
      <c r="BY14" s="21" t="s">
        <v>72</v>
      </c>
      <c r="BZ14" s="21">
        <v>1</v>
      </c>
      <c r="CA14" s="21"/>
      <c r="CB14" s="21">
        <v>1</v>
      </c>
      <c r="CD14" s="14"/>
      <c r="CE14" s="14"/>
      <c r="CF14" s="14"/>
      <c r="CG14" s="14"/>
      <c r="CH14" s="14"/>
      <c r="CI14" s="14"/>
      <c r="CJ14" s="21" t="s">
        <v>76</v>
      </c>
      <c r="CS14" s="5" t="s">
        <v>231</v>
      </c>
      <c r="CT14" s="5">
        <v>84</v>
      </c>
      <c r="CU14" s="5">
        <v>49</v>
      </c>
      <c r="CV14" s="5">
        <v>72</v>
      </c>
    </row>
    <row r="15" spans="1:100" ht="15" customHeight="1" x14ac:dyDescent="0.25">
      <c r="A15" t="s">
        <v>103</v>
      </c>
      <c r="B15" t="s">
        <v>80</v>
      </c>
      <c r="C15">
        <v>1</v>
      </c>
      <c r="E15" t="s">
        <v>13</v>
      </c>
      <c r="F15" t="s">
        <v>136</v>
      </c>
      <c r="R15" s="3" t="s">
        <v>41</v>
      </c>
      <c r="S15" s="4"/>
      <c r="T15" s="4">
        <v>1.9</v>
      </c>
      <c r="U15" s="4"/>
      <c r="W15" s="5" t="s">
        <v>36</v>
      </c>
      <c r="X15" s="5">
        <v>1</v>
      </c>
      <c r="Y15" s="5">
        <v>4</v>
      </c>
      <c r="Z15" s="5"/>
      <c r="AB15" s="5" t="s">
        <v>36</v>
      </c>
      <c r="AC15" s="11" t="s">
        <v>163</v>
      </c>
      <c r="AD15" s="11"/>
      <c r="AE15" s="11"/>
      <c r="AF15" s="12"/>
      <c r="AG15" s="5" t="s">
        <v>24</v>
      </c>
      <c r="AH15" s="15"/>
      <c r="AI15" s="15"/>
      <c r="AJ15" s="11" t="s">
        <v>163</v>
      </c>
      <c r="AL15" s="21" t="s">
        <v>97</v>
      </c>
      <c r="AM15" s="21">
        <v>1</v>
      </c>
      <c r="AN15" s="21"/>
      <c r="AO15" s="21">
        <v>1</v>
      </c>
      <c r="AP15" s="29"/>
      <c r="AQ15" s="14"/>
      <c r="AR15" s="14"/>
      <c r="AS15" s="14"/>
      <c r="AT15" s="14"/>
      <c r="AU15" s="14"/>
      <c r="AV15" s="14"/>
      <c r="AW15" s="21" t="s">
        <v>96</v>
      </c>
      <c r="AX15" s="22"/>
      <c r="AY15" s="21" t="s">
        <v>96</v>
      </c>
      <c r="AZ15" s="21">
        <v>1</v>
      </c>
      <c r="BA15" s="21"/>
      <c r="BB15" s="21">
        <v>1</v>
      </c>
      <c r="BC15" s="22"/>
      <c r="BD15" s="14"/>
      <c r="BE15" s="14"/>
      <c r="BF15" s="14"/>
      <c r="BG15" s="14"/>
      <c r="BH15" s="14"/>
      <c r="BI15" s="14"/>
      <c r="BJ15" s="21" t="s">
        <v>96</v>
      </c>
      <c r="BK15" s="22"/>
      <c r="BL15" s="26" t="s">
        <v>7</v>
      </c>
      <c r="BM15" s="26">
        <v>1</v>
      </c>
      <c r="BN15" s="26"/>
      <c r="BO15" s="26"/>
      <c r="BQ15" s="14"/>
      <c r="BR15" s="14"/>
      <c r="BS15" s="14"/>
      <c r="BT15" s="14"/>
      <c r="BU15" s="14"/>
      <c r="BV15" s="14"/>
      <c r="BW15" s="14"/>
      <c r="BY15" s="21" t="s">
        <v>76</v>
      </c>
      <c r="BZ15" s="21">
        <v>1</v>
      </c>
      <c r="CA15" s="21"/>
      <c r="CB15" s="21">
        <v>1</v>
      </c>
      <c r="CD15" s="14"/>
      <c r="CE15" s="14"/>
      <c r="CF15" s="14"/>
      <c r="CG15" s="14"/>
      <c r="CH15" s="14"/>
      <c r="CI15" s="14"/>
      <c r="CJ15" s="21" t="s">
        <v>93</v>
      </c>
      <c r="CS15" s="5" t="s">
        <v>232</v>
      </c>
      <c r="CT15" s="5">
        <v>81</v>
      </c>
      <c r="CU15" s="5">
        <v>51</v>
      </c>
      <c r="CV15" s="5">
        <v>75</v>
      </c>
    </row>
    <row r="16" spans="1:100" ht="15" customHeight="1" thickBot="1" x14ac:dyDescent="0.4">
      <c r="A16" t="s">
        <v>103</v>
      </c>
      <c r="B16" t="s">
        <v>85</v>
      </c>
      <c r="C16">
        <v>11</v>
      </c>
      <c r="E16" t="s">
        <v>13</v>
      </c>
      <c r="F16" t="s">
        <v>136</v>
      </c>
      <c r="R16" s="3" t="s">
        <v>49</v>
      </c>
      <c r="S16" s="4">
        <v>2.1000000000000001E-2</v>
      </c>
      <c r="T16" s="4"/>
      <c r="U16" s="4">
        <v>51</v>
      </c>
      <c r="W16" s="5" t="s">
        <v>40</v>
      </c>
      <c r="X16" s="5"/>
      <c r="Y16" s="5">
        <v>2</v>
      </c>
      <c r="Z16" s="5"/>
      <c r="AB16" s="5" t="s">
        <v>40</v>
      </c>
      <c r="AC16" s="11"/>
      <c r="AD16" s="11"/>
      <c r="AE16" s="11"/>
      <c r="AF16" s="12"/>
      <c r="AG16" s="5" t="s">
        <v>26</v>
      </c>
      <c r="AH16" s="15"/>
      <c r="AI16" s="15"/>
      <c r="AJ16" s="11" t="s">
        <v>163</v>
      </c>
      <c r="AL16" s="26" t="s">
        <v>24</v>
      </c>
      <c r="AM16" s="26">
        <v>1</v>
      </c>
      <c r="AN16" s="26"/>
      <c r="AO16" s="26"/>
      <c r="AP16" s="29"/>
      <c r="AQ16" s="36"/>
      <c r="AR16" s="36"/>
      <c r="AS16" s="36"/>
      <c r="AT16" s="36"/>
      <c r="AU16" s="36"/>
      <c r="AV16" s="36"/>
      <c r="AW16" s="37" t="s">
        <v>97</v>
      </c>
      <c r="AX16" s="22"/>
      <c r="AY16" s="21" t="s">
        <v>97</v>
      </c>
      <c r="AZ16" s="21">
        <v>1</v>
      </c>
      <c r="BA16" s="21"/>
      <c r="BB16" s="21">
        <v>1</v>
      </c>
      <c r="BC16" s="22"/>
      <c r="BD16" s="36"/>
      <c r="BE16" s="36"/>
      <c r="BF16" s="36"/>
      <c r="BG16" s="36"/>
      <c r="BH16" s="36"/>
      <c r="BI16" s="36"/>
      <c r="BJ16" s="21" t="s">
        <v>97</v>
      </c>
      <c r="BK16" s="22"/>
      <c r="BL16" s="26" t="s">
        <v>11</v>
      </c>
      <c r="BM16" s="26">
        <v>1</v>
      </c>
      <c r="BN16" s="26"/>
      <c r="BO16" s="26"/>
      <c r="BQ16" s="36"/>
      <c r="BR16" s="36"/>
      <c r="BS16" s="36"/>
      <c r="BT16" s="36"/>
      <c r="BU16" s="36"/>
      <c r="BV16" s="36"/>
      <c r="BW16" s="36"/>
      <c r="BY16" s="21" t="s">
        <v>93</v>
      </c>
      <c r="BZ16" s="21">
        <v>1</v>
      </c>
      <c r="CA16" s="21"/>
      <c r="CB16" s="21">
        <v>1</v>
      </c>
      <c r="CD16" s="36"/>
      <c r="CE16" s="36"/>
      <c r="CF16" s="36"/>
      <c r="CG16" s="36"/>
      <c r="CH16" s="36"/>
      <c r="CI16" s="36"/>
      <c r="CJ16" s="21" t="s">
        <v>96</v>
      </c>
      <c r="CN16" s="55"/>
      <c r="CS16" s="5" t="s">
        <v>164</v>
      </c>
      <c r="CT16" s="5">
        <f>SUM(CT12:CT15)</f>
        <v>336</v>
      </c>
      <c r="CU16" s="5">
        <f t="shared" ref="CU16" si="2">SUM(CU12:CU15)</f>
        <v>203</v>
      </c>
      <c r="CV16" s="5">
        <f t="shared" ref="CV16" si="3">SUM(CV12:CV15)</f>
        <v>295</v>
      </c>
    </row>
    <row r="17" spans="1:92" ht="15" customHeight="1" thickBot="1" x14ac:dyDescent="0.4">
      <c r="A17" t="s">
        <v>103</v>
      </c>
      <c r="B17" t="s">
        <v>97</v>
      </c>
      <c r="C17">
        <v>0.77</v>
      </c>
      <c r="E17" t="s">
        <v>9</v>
      </c>
      <c r="F17" t="s">
        <v>136</v>
      </c>
      <c r="R17" s="3" t="s">
        <v>61</v>
      </c>
      <c r="S17" s="4">
        <v>0.38</v>
      </c>
      <c r="T17" s="4"/>
      <c r="U17" s="4">
        <v>4.0999999999999996</v>
      </c>
      <c r="W17" s="5" t="s">
        <v>41</v>
      </c>
      <c r="X17" s="5"/>
      <c r="Y17" s="5">
        <v>3</v>
      </c>
      <c r="Z17" s="5"/>
      <c r="AB17" s="5" t="s">
        <v>41</v>
      </c>
      <c r="AC17" s="11"/>
      <c r="AD17" s="11"/>
      <c r="AE17" s="11"/>
      <c r="AF17" s="12"/>
      <c r="AG17" s="5" t="s">
        <v>63</v>
      </c>
      <c r="AH17" s="15"/>
      <c r="AI17" s="15"/>
      <c r="AJ17" s="11" t="s">
        <v>163</v>
      </c>
      <c r="AL17" s="26" t="s">
        <v>61</v>
      </c>
      <c r="AM17" s="26">
        <v>1</v>
      </c>
      <c r="AN17" s="26"/>
      <c r="AO17" s="26"/>
      <c r="AP17" s="29"/>
      <c r="AQ17" s="38">
        <f>COUNTA(AQ5:AQ16)</f>
        <v>0</v>
      </c>
      <c r="AR17" s="39">
        <f t="shared" ref="AR17:AW17" si="4">COUNTA(AR5:AR16)</f>
        <v>0</v>
      </c>
      <c r="AS17" s="39">
        <f t="shared" si="4"/>
        <v>0</v>
      </c>
      <c r="AT17" s="39">
        <f t="shared" si="4"/>
        <v>1</v>
      </c>
      <c r="AU17" s="39">
        <f t="shared" si="4"/>
        <v>4</v>
      </c>
      <c r="AV17" s="39">
        <f t="shared" si="4"/>
        <v>0</v>
      </c>
      <c r="AW17" s="40">
        <f t="shared" si="4"/>
        <v>12</v>
      </c>
      <c r="AX17" s="22"/>
      <c r="AY17" s="26" t="s">
        <v>24</v>
      </c>
      <c r="AZ17" s="26">
        <v>1</v>
      </c>
      <c r="BA17" s="26"/>
      <c r="BB17" s="26"/>
      <c r="BC17" s="22"/>
      <c r="BD17" s="38">
        <f>COUNTA(BD5:BD16)</f>
        <v>0</v>
      </c>
      <c r="BE17" s="39">
        <f t="shared" ref="BE17" si="5">COUNTA(BE5:BE16)</f>
        <v>0</v>
      </c>
      <c r="BF17" s="39">
        <f t="shared" ref="BF17" si="6">COUNTA(BF5:BF16)</f>
        <v>0</v>
      </c>
      <c r="BG17" s="39">
        <f t="shared" ref="BG17" si="7">COUNTA(BG5:BG16)</f>
        <v>9</v>
      </c>
      <c r="BH17" s="39">
        <f t="shared" ref="BH17" si="8">COUNTA(BH5:BH16)</f>
        <v>4</v>
      </c>
      <c r="BI17" s="39">
        <f>COUNTA(BI5:BI16)</f>
        <v>1</v>
      </c>
      <c r="BJ17" s="40">
        <f t="shared" ref="BJ17" si="9">COUNTA(BJ5:BJ16)</f>
        <v>12</v>
      </c>
      <c r="BK17" s="22"/>
      <c r="BL17" s="26" t="s">
        <v>22</v>
      </c>
      <c r="BM17" s="26">
        <v>1</v>
      </c>
      <c r="BN17" s="26"/>
      <c r="BO17" s="26"/>
      <c r="BQ17" s="38">
        <f>COUNTA(BQ5:BQ16)</f>
        <v>1</v>
      </c>
      <c r="BR17" s="39">
        <f t="shared" ref="BR17" si="10">COUNTA(BR5:BR16)</f>
        <v>0</v>
      </c>
      <c r="BS17" s="39">
        <f t="shared" ref="BS17" si="11">COUNTA(BS5:BS16)</f>
        <v>0</v>
      </c>
      <c r="BT17" s="39">
        <f t="shared" ref="BT17" si="12">COUNTA(BT5:BT16)</f>
        <v>9</v>
      </c>
      <c r="BU17" s="39">
        <f t="shared" ref="BU17" si="13">COUNTA(BU5:BU16)</f>
        <v>9</v>
      </c>
      <c r="BV17" s="39">
        <f t="shared" ref="BV17" si="14">COUNTA(BV5:BV16)</f>
        <v>0</v>
      </c>
      <c r="BW17" s="40">
        <f t="shared" ref="BW17" si="15">COUNTA(BW5:BW16)</f>
        <v>10</v>
      </c>
      <c r="BY17" s="21" t="s">
        <v>96</v>
      </c>
      <c r="BZ17" s="21">
        <v>1</v>
      </c>
      <c r="CA17" s="21"/>
      <c r="CB17" s="21">
        <v>1</v>
      </c>
      <c r="CD17" s="38">
        <f>COUNTA(CD5:CD16)</f>
        <v>2</v>
      </c>
      <c r="CE17" s="39">
        <f t="shared" ref="CE17" si="16">COUNTA(CE5:CE16)</f>
        <v>0</v>
      </c>
      <c r="CF17" s="39">
        <f t="shared" ref="CF17" si="17">COUNTA(CF5:CF16)</f>
        <v>0</v>
      </c>
      <c r="CG17" s="39">
        <f t="shared" ref="CG17" si="18">COUNTA(CG5:CG16)</f>
        <v>5</v>
      </c>
      <c r="CH17" s="39">
        <f t="shared" ref="CH17" si="19">COUNTA(CH5:CH16)</f>
        <v>6</v>
      </c>
      <c r="CI17" s="39">
        <f t="shared" ref="CI17" si="20">COUNTA(CI5:CI16)</f>
        <v>0</v>
      </c>
      <c r="CJ17" s="40">
        <f t="shared" ref="CJ17" si="21">COUNTA(CJ5:CJ16)</f>
        <v>12</v>
      </c>
      <c r="CN17" s="55"/>
    </row>
    <row r="18" spans="1:92" ht="15" customHeight="1" thickBot="1" x14ac:dyDescent="0.4">
      <c r="A18" t="s">
        <v>105</v>
      </c>
      <c r="B18" t="s">
        <v>7</v>
      </c>
      <c r="C18">
        <v>1.4E-2</v>
      </c>
      <c r="D18" t="s">
        <v>104</v>
      </c>
      <c r="E18" t="s">
        <v>9</v>
      </c>
      <c r="F18" t="s">
        <v>136</v>
      </c>
      <c r="R18" s="3" t="s">
        <v>62</v>
      </c>
      <c r="S18" s="4">
        <v>0.16</v>
      </c>
      <c r="T18" s="4"/>
      <c r="U18" s="4"/>
      <c r="W18" s="5" t="s">
        <v>47</v>
      </c>
      <c r="X18" s="5"/>
      <c r="Y18" s="5">
        <v>2</v>
      </c>
      <c r="Z18" s="5"/>
      <c r="AB18" s="5" t="s">
        <v>47</v>
      </c>
      <c r="AC18" s="11"/>
      <c r="AD18" s="11"/>
      <c r="AE18" s="11"/>
      <c r="AF18" s="12"/>
      <c r="AG18" s="59" t="s">
        <v>71</v>
      </c>
      <c r="AH18" s="60"/>
      <c r="AI18" s="60"/>
      <c r="AJ18" s="61" t="s">
        <v>163</v>
      </c>
      <c r="AL18" s="26" t="s">
        <v>63</v>
      </c>
      <c r="AM18" s="26">
        <v>1</v>
      </c>
      <c r="AN18" s="26"/>
      <c r="AO18" s="26"/>
      <c r="AP18" s="29"/>
      <c r="AQ18" s="29"/>
      <c r="AR18" s="29"/>
      <c r="AS18" s="29"/>
      <c r="AT18" s="29"/>
      <c r="AU18" s="29"/>
      <c r="AV18" s="29"/>
      <c r="AW18" s="29"/>
      <c r="AX18" s="22"/>
      <c r="AY18" s="26" t="s">
        <v>26</v>
      </c>
      <c r="AZ18" s="26">
        <v>1</v>
      </c>
      <c r="BA18" s="26"/>
      <c r="BB18" s="26"/>
      <c r="BC18" s="22"/>
      <c r="BD18" s="22"/>
      <c r="BE18" s="22"/>
      <c r="BF18" s="22"/>
      <c r="BG18" s="22"/>
      <c r="BH18" s="22"/>
      <c r="BI18" s="22"/>
      <c r="BJ18" s="22"/>
      <c r="BK18" s="22"/>
      <c r="BL18" s="26" t="s">
        <v>24</v>
      </c>
      <c r="BM18" s="26">
        <v>1</v>
      </c>
      <c r="BN18" s="26"/>
      <c r="BO18" s="26"/>
      <c r="BY18" s="26" t="s">
        <v>11</v>
      </c>
      <c r="BZ18" s="26">
        <v>1</v>
      </c>
      <c r="CA18" s="26"/>
      <c r="CB18" s="26"/>
      <c r="CN18" s="55"/>
    </row>
    <row r="19" spans="1:92" ht="15" customHeight="1" x14ac:dyDescent="0.35">
      <c r="A19" t="s">
        <v>105</v>
      </c>
      <c r="B19" t="s">
        <v>12</v>
      </c>
      <c r="C19">
        <v>0.37</v>
      </c>
      <c r="D19" t="s">
        <v>104</v>
      </c>
      <c r="E19" t="s">
        <v>13</v>
      </c>
      <c r="F19" t="s">
        <v>136</v>
      </c>
      <c r="R19" s="3" t="s">
        <v>63</v>
      </c>
      <c r="S19" s="4">
        <v>0.23</v>
      </c>
      <c r="T19" s="4"/>
      <c r="U19" s="4"/>
      <c r="W19" s="5" t="s">
        <v>49</v>
      </c>
      <c r="X19" s="5">
        <v>4</v>
      </c>
      <c r="Y19" s="5"/>
      <c r="Z19" s="5">
        <v>4</v>
      </c>
      <c r="AB19" s="5" t="s">
        <v>49</v>
      </c>
      <c r="AC19" s="11"/>
      <c r="AD19" s="11" t="s">
        <v>163</v>
      </c>
      <c r="AE19" s="11" t="s">
        <v>163</v>
      </c>
      <c r="AF19" s="12"/>
      <c r="AG19" s="57" t="s">
        <v>164</v>
      </c>
      <c r="AH19" s="58">
        <f>COUNTA(AH5:AH18)</f>
        <v>1</v>
      </c>
      <c r="AI19" s="58">
        <f t="shared" ref="AI19:AJ19" si="22">COUNTA(AI5:AI18)</f>
        <v>9</v>
      </c>
      <c r="AJ19" s="58">
        <f t="shared" si="22"/>
        <v>13</v>
      </c>
      <c r="AL19" s="26" t="s">
        <v>71</v>
      </c>
      <c r="AM19" s="26">
        <v>1</v>
      </c>
      <c r="AN19" s="26"/>
      <c r="AO19" s="26"/>
      <c r="AP19" s="29"/>
      <c r="AQ19" s="29"/>
      <c r="AR19" s="29"/>
      <c r="AS19" s="29"/>
      <c r="AT19" s="29"/>
      <c r="AU19" s="29"/>
      <c r="AV19" s="29"/>
      <c r="AW19" s="29"/>
      <c r="AX19" s="22"/>
      <c r="AY19" s="26" t="s">
        <v>63</v>
      </c>
      <c r="AZ19" s="26">
        <v>1</v>
      </c>
      <c r="BA19" s="26"/>
      <c r="BB19" s="26"/>
      <c r="BC19" s="22"/>
      <c r="BD19" s="22"/>
      <c r="BE19" s="22"/>
      <c r="BF19" s="22"/>
      <c r="BG19" s="22"/>
      <c r="BH19" s="22"/>
      <c r="BI19" s="22"/>
      <c r="BJ19" s="22"/>
      <c r="BK19" s="22"/>
      <c r="BL19" s="26" t="s">
        <v>26</v>
      </c>
      <c r="BM19" s="26">
        <v>1</v>
      </c>
      <c r="BN19" s="26"/>
      <c r="BO19" s="26"/>
      <c r="BY19" s="26" t="s">
        <v>24</v>
      </c>
      <c r="BZ19" s="26">
        <v>1</v>
      </c>
      <c r="CA19" s="26"/>
      <c r="CB19" s="26"/>
      <c r="CN19" s="55"/>
    </row>
    <row r="20" spans="1:92" x14ac:dyDescent="0.25">
      <c r="A20" t="s">
        <v>105</v>
      </c>
      <c r="B20" t="s">
        <v>24</v>
      </c>
      <c r="C20">
        <v>2.9</v>
      </c>
      <c r="D20" t="s">
        <v>104</v>
      </c>
      <c r="E20" t="s">
        <v>13</v>
      </c>
      <c r="F20" t="s">
        <v>136</v>
      </c>
      <c r="R20" s="3" t="s">
        <v>64</v>
      </c>
      <c r="S20" s="4">
        <v>7.1999999999999998E-3</v>
      </c>
      <c r="T20" s="4"/>
      <c r="U20" s="4">
        <v>62</v>
      </c>
      <c r="W20" s="5" t="s">
        <v>61</v>
      </c>
      <c r="X20" s="5">
        <v>3</v>
      </c>
      <c r="Y20" s="5"/>
      <c r="Z20" s="5">
        <v>1</v>
      </c>
      <c r="AB20" s="5" t="s">
        <v>61</v>
      </c>
      <c r="AC20" s="11"/>
      <c r="AD20" s="11"/>
      <c r="AE20" s="11"/>
      <c r="AF20" s="12"/>
      <c r="AL20" s="27" t="s">
        <v>36</v>
      </c>
      <c r="AM20" s="27"/>
      <c r="AN20" s="27">
        <v>1</v>
      </c>
      <c r="AO20" s="27"/>
      <c r="AP20" s="29"/>
      <c r="AQ20" s="29"/>
      <c r="AR20" s="29"/>
      <c r="AS20" s="29"/>
      <c r="AT20" s="29"/>
      <c r="AU20" s="29"/>
      <c r="AV20" s="29"/>
      <c r="AW20" s="29"/>
      <c r="AX20" s="22"/>
      <c r="AY20" s="26" t="s">
        <v>71</v>
      </c>
      <c r="AZ20" s="26">
        <v>1</v>
      </c>
      <c r="BA20" s="26"/>
      <c r="BB20" s="26"/>
      <c r="BC20" s="22"/>
      <c r="BD20" s="22"/>
      <c r="BE20" s="22"/>
      <c r="BF20" s="22"/>
      <c r="BG20" s="22"/>
      <c r="BH20" s="22"/>
      <c r="BI20" s="22"/>
      <c r="BJ20" s="22"/>
      <c r="BK20" s="22"/>
      <c r="BL20" s="26" t="s">
        <v>61</v>
      </c>
      <c r="BM20" s="26">
        <v>1</v>
      </c>
      <c r="BN20" s="26"/>
      <c r="BO20" s="26"/>
      <c r="BY20" s="26" t="s">
        <v>26</v>
      </c>
      <c r="BZ20" s="26">
        <v>1</v>
      </c>
      <c r="CA20" s="26"/>
      <c r="CB20" s="26"/>
    </row>
    <row r="21" spans="1:92" x14ac:dyDescent="0.25">
      <c r="A21" t="s">
        <v>105</v>
      </c>
      <c r="B21" t="s">
        <v>26</v>
      </c>
      <c r="C21">
        <v>1.4E-3</v>
      </c>
      <c r="D21" t="s">
        <v>104</v>
      </c>
      <c r="E21" t="s">
        <v>9</v>
      </c>
      <c r="F21" t="s">
        <v>136</v>
      </c>
      <c r="R21" s="3" t="s">
        <v>67</v>
      </c>
      <c r="S21" s="4"/>
      <c r="T21" s="4">
        <v>1.3</v>
      </c>
      <c r="U21" s="4"/>
      <c r="W21" s="5" t="s">
        <v>62</v>
      </c>
      <c r="X21" s="5">
        <v>1</v>
      </c>
      <c r="Y21" s="5"/>
      <c r="Z21" s="5"/>
      <c r="AB21" s="5" t="s">
        <v>62</v>
      </c>
      <c r="AC21" s="11"/>
      <c r="AD21" s="11"/>
      <c r="AE21" s="11"/>
      <c r="AF21" s="12"/>
      <c r="AL21" s="14" t="s">
        <v>152</v>
      </c>
      <c r="AM21" s="14">
        <v>16</v>
      </c>
      <c r="AN21" s="14">
        <v>1</v>
      </c>
      <c r="AO21" s="14">
        <v>12</v>
      </c>
      <c r="AP21" s="29"/>
      <c r="AQ21" s="29"/>
      <c r="AR21" s="29"/>
      <c r="AS21" s="29"/>
      <c r="AT21" s="29"/>
      <c r="AU21" s="29"/>
      <c r="AV21" s="29"/>
      <c r="AW21" s="29"/>
      <c r="AX21" s="22"/>
      <c r="AY21" s="27" t="s">
        <v>21</v>
      </c>
      <c r="AZ21" s="27"/>
      <c r="BA21" s="27">
        <v>1</v>
      </c>
      <c r="BB21" s="27"/>
      <c r="BC21" s="22"/>
      <c r="BD21" s="22"/>
      <c r="BE21" s="22"/>
      <c r="BF21" s="22"/>
      <c r="BG21" s="22"/>
      <c r="BH21" s="22"/>
      <c r="BI21" s="22"/>
      <c r="BJ21" s="22"/>
      <c r="BK21" s="22"/>
      <c r="BL21" s="26" t="s">
        <v>63</v>
      </c>
      <c r="BM21" s="26">
        <v>1</v>
      </c>
      <c r="BN21" s="26"/>
      <c r="BO21" s="26"/>
      <c r="BY21" s="26" t="s">
        <v>62</v>
      </c>
      <c r="BZ21" s="26">
        <v>1</v>
      </c>
      <c r="CA21" s="26"/>
      <c r="CB21" s="26"/>
    </row>
    <row r="22" spans="1:92" ht="45" x14ac:dyDescent="0.25">
      <c r="A22" t="s">
        <v>105</v>
      </c>
      <c r="B22" t="s">
        <v>28</v>
      </c>
      <c r="C22">
        <v>1.1000000000000001</v>
      </c>
      <c r="D22" t="s">
        <v>104</v>
      </c>
      <c r="E22" t="s">
        <v>13</v>
      </c>
      <c r="F22" t="s">
        <v>136</v>
      </c>
      <c r="R22" s="3" t="s">
        <v>71</v>
      </c>
      <c r="S22" s="4">
        <v>1.3</v>
      </c>
      <c r="T22" s="4"/>
      <c r="U22" s="4"/>
      <c r="W22" s="5" t="s">
        <v>63</v>
      </c>
      <c r="X22" s="5">
        <v>4</v>
      </c>
      <c r="Y22" s="5"/>
      <c r="Z22" s="5"/>
      <c r="AB22" s="5" t="s">
        <v>63</v>
      </c>
      <c r="AC22" s="11"/>
      <c r="AD22" s="11"/>
      <c r="AE22" s="11" t="s">
        <v>163</v>
      </c>
      <c r="AF22" s="12"/>
      <c r="AG22" s="20" t="s">
        <v>235</v>
      </c>
      <c r="AL22" s="22"/>
      <c r="AM22" s="22"/>
      <c r="AN22" s="22"/>
      <c r="AO22" s="22"/>
      <c r="AX22" s="22"/>
      <c r="AY22" s="27" t="s">
        <v>34</v>
      </c>
      <c r="AZ22" s="27"/>
      <c r="BA22" s="27">
        <v>1</v>
      </c>
      <c r="BB22" s="27"/>
      <c r="BC22" s="22"/>
      <c r="BD22" s="22"/>
      <c r="BE22" s="22"/>
      <c r="BF22" s="22"/>
      <c r="BG22" s="22"/>
      <c r="BH22" s="22"/>
      <c r="BI22" s="22"/>
      <c r="BJ22" s="22"/>
      <c r="BK22" s="22"/>
      <c r="BL22" s="26" t="s">
        <v>71</v>
      </c>
      <c r="BM22" s="26">
        <v>1</v>
      </c>
      <c r="BN22" s="26"/>
      <c r="BO22" s="26"/>
      <c r="BY22" s="26" t="s">
        <v>63</v>
      </c>
      <c r="BZ22" s="26">
        <v>1</v>
      </c>
      <c r="CA22" s="26"/>
      <c r="CB22" s="26"/>
    </row>
    <row r="23" spans="1:92" x14ac:dyDescent="0.25">
      <c r="A23" t="s">
        <v>105</v>
      </c>
      <c r="B23" t="s">
        <v>30</v>
      </c>
      <c r="C23">
        <v>1.8E-3</v>
      </c>
      <c r="D23" t="s">
        <v>104</v>
      </c>
      <c r="E23" t="s">
        <v>9</v>
      </c>
      <c r="F23" t="s">
        <v>136</v>
      </c>
      <c r="R23" s="3" t="s">
        <v>72</v>
      </c>
      <c r="S23" s="4">
        <v>1.2E-2</v>
      </c>
      <c r="T23" s="4"/>
      <c r="U23" s="4">
        <v>29</v>
      </c>
      <c r="W23" s="5" t="s">
        <v>64</v>
      </c>
      <c r="X23" s="5">
        <v>3</v>
      </c>
      <c r="Y23" s="5"/>
      <c r="Z23" s="5">
        <v>3</v>
      </c>
      <c r="AB23" s="5" t="s">
        <v>64</v>
      </c>
      <c r="AC23" s="11"/>
      <c r="AD23" s="11"/>
      <c r="AE23" s="11"/>
      <c r="AF23" s="12"/>
      <c r="AG23" s="13" t="s">
        <v>233</v>
      </c>
      <c r="AH23" s="13" t="s">
        <v>132</v>
      </c>
      <c r="AI23" s="13" t="s">
        <v>133</v>
      </c>
      <c r="AJ23" s="13" t="s">
        <v>157</v>
      </c>
      <c r="AL23" s="22"/>
      <c r="AM23" s="22"/>
      <c r="AN23" s="22"/>
      <c r="AO23" s="22"/>
      <c r="AX23" s="22"/>
      <c r="AY23" s="27" t="s">
        <v>40</v>
      </c>
      <c r="AZ23" s="27"/>
      <c r="BA23" s="27">
        <v>1</v>
      </c>
      <c r="BB23" s="27"/>
      <c r="BC23" s="22"/>
      <c r="BD23" s="22"/>
      <c r="BE23" s="22"/>
      <c r="BF23" s="22"/>
      <c r="BG23" s="22"/>
      <c r="BH23" s="22"/>
      <c r="BI23" s="22"/>
      <c r="BJ23" s="22"/>
      <c r="BK23" s="22"/>
      <c r="BL23" s="26" t="s">
        <v>85</v>
      </c>
      <c r="BM23" s="26">
        <v>1</v>
      </c>
      <c r="BN23" s="26"/>
      <c r="BO23" s="26"/>
      <c r="BY23" s="26" t="s">
        <v>71</v>
      </c>
      <c r="BZ23" s="26">
        <v>1</v>
      </c>
      <c r="CA23" s="26"/>
      <c r="CB23" s="26"/>
    </row>
    <row r="24" spans="1:92" x14ac:dyDescent="0.25">
      <c r="A24" t="s">
        <v>105</v>
      </c>
      <c r="B24" t="s">
        <v>36</v>
      </c>
      <c r="C24">
        <v>0.72</v>
      </c>
      <c r="D24" t="s">
        <v>104</v>
      </c>
      <c r="E24" t="s">
        <v>13</v>
      </c>
      <c r="F24" t="s">
        <v>136</v>
      </c>
      <c r="R24" s="3" t="s">
        <v>76</v>
      </c>
      <c r="S24" s="4">
        <v>5.8</v>
      </c>
      <c r="T24" s="4"/>
      <c r="U24" s="4">
        <v>33</v>
      </c>
      <c r="W24" s="5" t="s">
        <v>67</v>
      </c>
      <c r="X24" s="5"/>
      <c r="Y24" s="5">
        <v>2</v>
      </c>
      <c r="Z24" s="5"/>
      <c r="AB24" s="5" t="s">
        <v>67</v>
      </c>
      <c r="AC24" s="11"/>
      <c r="AD24" s="11"/>
      <c r="AE24" s="11"/>
      <c r="AF24" s="12"/>
      <c r="AG24" s="56" t="s">
        <v>80</v>
      </c>
      <c r="AH24" s="11" t="s">
        <v>234</v>
      </c>
      <c r="AI24" s="11" t="s">
        <v>234</v>
      </c>
      <c r="AJ24" s="11" t="s">
        <v>234</v>
      </c>
      <c r="AL24" t="s">
        <v>193</v>
      </c>
      <c r="AP24"/>
      <c r="AQ24"/>
      <c r="AR24"/>
      <c r="AX24" s="22"/>
      <c r="AY24" s="27" t="s">
        <v>41</v>
      </c>
      <c r="AZ24" s="27"/>
      <c r="BA24" s="27">
        <v>1</v>
      </c>
      <c r="BB24" s="27"/>
      <c r="BC24" s="22"/>
      <c r="BD24" s="22"/>
      <c r="BE24" s="22"/>
      <c r="BF24" s="22"/>
      <c r="BG24" s="22"/>
      <c r="BH24" s="22"/>
      <c r="BI24" s="22"/>
      <c r="BJ24" s="22"/>
      <c r="BK24" s="22"/>
      <c r="BL24" s="27" t="s">
        <v>21</v>
      </c>
      <c r="BM24" s="27"/>
      <c r="BN24" s="27">
        <v>1</v>
      </c>
      <c r="BO24" s="27"/>
      <c r="BY24" s="27" t="s">
        <v>21</v>
      </c>
      <c r="BZ24" s="27"/>
      <c r="CA24" s="27">
        <v>1</v>
      </c>
      <c r="CB24" s="27"/>
    </row>
    <row r="25" spans="1:92" x14ac:dyDescent="0.25">
      <c r="A25" t="s">
        <v>105</v>
      </c>
      <c r="B25" t="s">
        <v>63</v>
      </c>
      <c r="C25">
        <v>0.17</v>
      </c>
      <c r="D25" t="s">
        <v>104</v>
      </c>
      <c r="E25" t="s">
        <v>13</v>
      </c>
      <c r="F25" t="s">
        <v>136</v>
      </c>
      <c r="R25" s="3" t="s">
        <v>80</v>
      </c>
      <c r="S25" s="4">
        <v>51</v>
      </c>
      <c r="T25" s="4">
        <v>5.6</v>
      </c>
      <c r="U25" s="4">
        <v>130</v>
      </c>
      <c r="W25" s="5" t="s">
        <v>71</v>
      </c>
      <c r="X25" s="5">
        <v>4</v>
      </c>
      <c r="Y25" s="5"/>
      <c r="Z25" s="5"/>
      <c r="AB25" s="5" t="s">
        <v>71</v>
      </c>
      <c r="AC25" s="11"/>
      <c r="AD25" s="11"/>
      <c r="AE25" s="11" t="s">
        <v>163</v>
      </c>
      <c r="AF25" s="12"/>
      <c r="AG25" s="56" t="s">
        <v>97</v>
      </c>
      <c r="AH25" s="11" t="s">
        <v>234</v>
      </c>
      <c r="AI25" s="11" t="s">
        <v>234</v>
      </c>
      <c r="AJ25" s="11" t="s">
        <v>234</v>
      </c>
      <c r="AP25"/>
      <c r="AQ25"/>
      <c r="AR25"/>
      <c r="AX25" s="22"/>
      <c r="AY25" s="27" t="s">
        <v>47</v>
      </c>
      <c r="AZ25" s="27"/>
      <c r="BA25" s="27">
        <v>1</v>
      </c>
      <c r="BB25" s="27"/>
      <c r="BC25" s="22"/>
      <c r="BD25" s="22"/>
      <c r="BE25" s="22"/>
      <c r="BF25" s="22"/>
      <c r="BG25" s="22"/>
      <c r="BH25" s="22"/>
      <c r="BI25" s="22"/>
      <c r="BJ25" s="22"/>
      <c r="BK25" s="22"/>
      <c r="BL25" s="27" t="s">
        <v>34</v>
      </c>
      <c r="BM25" s="27"/>
      <c r="BN25" s="27">
        <v>1</v>
      </c>
      <c r="BO25" s="27"/>
      <c r="BY25" s="27" t="s">
        <v>34</v>
      </c>
      <c r="BZ25" s="27"/>
      <c r="CA25" s="27">
        <v>1</v>
      </c>
      <c r="CB25" s="27"/>
    </row>
    <row r="26" spans="1:92" ht="15.75" thickBot="1" x14ac:dyDescent="0.3">
      <c r="A26" t="s">
        <v>105</v>
      </c>
      <c r="B26" t="s">
        <v>64</v>
      </c>
      <c r="C26">
        <v>1.4E-3</v>
      </c>
      <c r="D26" t="s">
        <v>104</v>
      </c>
      <c r="E26" t="s">
        <v>9</v>
      </c>
      <c r="F26" t="s">
        <v>136</v>
      </c>
      <c r="R26" s="3" t="s">
        <v>93</v>
      </c>
      <c r="S26" s="4">
        <v>1.5</v>
      </c>
      <c r="T26" s="4"/>
      <c r="U26" s="4">
        <v>11</v>
      </c>
      <c r="W26" s="5" t="s">
        <v>72</v>
      </c>
      <c r="X26" s="5">
        <v>4</v>
      </c>
      <c r="Y26" s="5"/>
      <c r="Z26" s="5">
        <v>4</v>
      </c>
      <c r="AB26" s="5" t="s">
        <v>72</v>
      </c>
      <c r="AC26" s="11"/>
      <c r="AD26" s="11" t="s">
        <v>163</v>
      </c>
      <c r="AE26" s="11" t="s">
        <v>163</v>
      </c>
      <c r="AF26" s="12"/>
      <c r="AG26" s="56" t="s">
        <v>36</v>
      </c>
      <c r="AH26" s="11" t="s">
        <v>234</v>
      </c>
      <c r="AI26" s="15"/>
      <c r="AJ26" s="11" t="s">
        <v>234</v>
      </c>
      <c r="AL26" t="s">
        <v>194</v>
      </c>
      <c r="AP26"/>
      <c r="AQ26"/>
      <c r="AR26"/>
      <c r="AX26" s="22"/>
      <c r="AY26" s="27" t="s">
        <v>67</v>
      </c>
      <c r="AZ26" s="27"/>
      <c r="BA26" s="27">
        <v>1</v>
      </c>
      <c r="BB26" s="27"/>
      <c r="BC26" s="22"/>
      <c r="BD26" s="22"/>
      <c r="BE26" s="22"/>
      <c r="BF26" s="22"/>
      <c r="BG26" s="22"/>
      <c r="BH26" s="22"/>
      <c r="BI26" s="22"/>
      <c r="BJ26" s="22"/>
      <c r="BK26" s="22"/>
      <c r="BL26" s="27" t="s">
        <v>36</v>
      </c>
      <c r="BM26" s="27"/>
      <c r="BN26" s="27">
        <v>1</v>
      </c>
      <c r="BO26" s="27"/>
      <c r="BY26" s="27" t="s">
        <v>36</v>
      </c>
      <c r="BZ26" s="27"/>
      <c r="CA26" s="27">
        <v>1</v>
      </c>
      <c r="CB26" s="27"/>
    </row>
    <row r="27" spans="1:92" x14ac:dyDescent="0.25">
      <c r="A27" t="s">
        <v>105</v>
      </c>
      <c r="B27" t="s">
        <v>71</v>
      </c>
      <c r="C27">
        <v>1.2</v>
      </c>
      <c r="D27" t="s">
        <v>104</v>
      </c>
      <c r="E27" t="s">
        <v>13</v>
      </c>
      <c r="F27" t="s">
        <v>136</v>
      </c>
      <c r="R27" s="3" t="s">
        <v>96</v>
      </c>
      <c r="S27" s="4">
        <v>2.4</v>
      </c>
      <c r="T27" s="4"/>
      <c r="U27" s="4">
        <v>17</v>
      </c>
      <c r="W27" s="5" t="s">
        <v>76</v>
      </c>
      <c r="X27" s="5">
        <v>4</v>
      </c>
      <c r="Y27" s="5"/>
      <c r="Z27" s="5">
        <v>4</v>
      </c>
      <c r="AB27" s="5" t="s">
        <v>76</v>
      </c>
      <c r="AC27" s="11"/>
      <c r="AD27" s="11" t="s">
        <v>163</v>
      </c>
      <c r="AE27" s="11" t="s">
        <v>163</v>
      </c>
      <c r="AF27" s="12"/>
      <c r="AG27" s="56" t="s">
        <v>7</v>
      </c>
      <c r="AH27" s="15"/>
      <c r="AI27" s="11" t="s">
        <v>234</v>
      </c>
      <c r="AJ27" s="11" t="s">
        <v>234</v>
      </c>
      <c r="AL27" s="54" t="s">
        <v>195</v>
      </c>
      <c r="AM27" s="54" t="s">
        <v>196</v>
      </c>
      <c r="AN27" s="54" t="s">
        <v>197</v>
      </c>
      <c r="AO27" s="54" t="s">
        <v>198</v>
      </c>
      <c r="AP27" s="54" t="s">
        <v>199</v>
      </c>
      <c r="AQ27"/>
      <c r="AR27"/>
      <c r="AX27" s="22"/>
      <c r="AY27" s="27" t="s">
        <v>89</v>
      </c>
      <c r="AZ27" s="27"/>
      <c r="BA27" s="27">
        <v>1</v>
      </c>
      <c r="BB27" s="27"/>
      <c r="BC27" s="22"/>
      <c r="BD27" t="s">
        <v>193</v>
      </c>
      <c r="BE27" t="s">
        <v>227</v>
      </c>
      <c r="BK27" s="22"/>
      <c r="BL27" s="27" t="s">
        <v>40</v>
      </c>
      <c r="BM27" s="27"/>
      <c r="BN27" s="27">
        <v>1</v>
      </c>
      <c r="BO27" s="27"/>
      <c r="BY27" s="27" t="s">
        <v>41</v>
      </c>
      <c r="BZ27" s="27"/>
      <c r="CA27" s="27">
        <v>1</v>
      </c>
      <c r="CB27" s="27"/>
    </row>
    <row r="28" spans="1:92" x14ac:dyDescent="0.25">
      <c r="A28" t="s">
        <v>105</v>
      </c>
      <c r="B28" t="s">
        <v>72</v>
      </c>
      <c r="C28">
        <v>3.3999999999999998E-3</v>
      </c>
      <c r="D28" t="s">
        <v>104</v>
      </c>
      <c r="E28" t="s">
        <v>9</v>
      </c>
      <c r="F28" t="s">
        <v>136</v>
      </c>
      <c r="R28" s="3" t="s">
        <v>97</v>
      </c>
      <c r="S28" s="4">
        <v>0.31</v>
      </c>
      <c r="T28" s="4">
        <v>15</v>
      </c>
      <c r="U28" s="4">
        <v>150</v>
      </c>
      <c r="W28" s="5" t="s">
        <v>80</v>
      </c>
      <c r="X28" s="5">
        <v>4</v>
      </c>
      <c r="Y28" s="5">
        <v>2</v>
      </c>
      <c r="Z28" s="5">
        <v>4</v>
      </c>
      <c r="AB28" s="5" t="s">
        <v>80</v>
      </c>
      <c r="AC28" s="11"/>
      <c r="AD28" s="11" t="s">
        <v>163</v>
      </c>
      <c r="AE28" s="11" t="s">
        <v>163</v>
      </c>
      <c r="AF28" s="12"/>
      <c r="AG28" s="56" t="s">
        <v>12</v>
      </c>
      <c r="AH28" s="15"/>
      <c r="AI28" s="11" t="s">
        <v>234</v>
      </c>
      <c r="AJ28" s="11" t="s">
        <v>234</v>
      </c>
      <c r="AL28" s="52" t="s">
        <v>200</v>
      </c>
      <c r="AM28" s="52">
        <v>1</v>
      </c>
      <c r="AN28" s="52">
        <v>16</v>
      </c>
      <c r="AO28" s="52">
        <v>16</v>
      </c>
      <c r="AP28" s="52" t="e">
        <v>#DIV/0!</v>
      </c>
      <c r="AQ28"/>
      <c r="AR28"/>
      <c r="AX28" s="22"/>
      <c r="AY28" s="27" t="s">
        <v>100</v>
      </c>
      <c r="AZ28" s="27"/>
      <c r="BA28" s="27">
        <v>1</v>
      </c>
      <c r="BB28" s="27"/>
      <c r="BC28" s="22"/>
      <c r="BK28" s="22"/>
      <c r="BL28" s="27" t="s">
        <v>41</v>
      </c>
      <c r="BM28" s="27"/>
      <c r="BN28" s="27">
        <v>1</v>
      </c>
      <c r="BO28" s="27"/>
      <c r="BY28" s="27" t="s">
        <v>67</v>
      </c>
      <c r="BZ28" s="27"/>
      <c r="CA28" s="27">
        <v>1</v>
      </c>
      <c r="CB28" s="27"/>
    </row>
    <row r="29" spans="1:92" ht="15.75" thickBot="1" x14ac:dyDescent="0.3">
      <c r="A29" t="s">
        <v>105</v>
      </c>
      <c r="B29" t="s">
        <v>76</v>
      </c>
      <c r="C29">
        <v>0.38</v>
      </c>
      <c r="D29" t="s">
        <v>104</v>
      </c>
      <c r="E29" t="s">
        <v>13</v>
      </c>
      <c r="F29" t="s">
        <v>136</v>
      </c>
      <c r="R29" s="3" t="s">
        <v>152</v>
      </c>
      <c r="S29" s="4">
        <v>94.988200000000006</v>
      </c>
      <c r="T29" s="4">
        <v>51.599999999999994</v>
      </c>
      <c r="U29" s="4">
        <v>688.5</v>
      </c>
      <c r="W29" s="5" t="s">
        <v>85</v>
      </c>
      <c r="X29" s="5">
        <v>2</v>
      </c>
      <c r="Y29" s="5"/>
      <c r="Z29" s="5">
        <v>1</v>
      </c>
      <c r="AB29" s="5" t="s">
        <v>85</v>
      </c>
      <c r="AC29" s="11"/>
      <c r="AD29" s="11"/>
      <c r="AE29" s="11"/>
      <c r="AF29" s="12"/>
      <c r="AG29" s="56" t="s">
        <v>23</v>
      </c>
      <c r="AH29" s="15"/>
      <c r="AI29" s="11" t="s">
        <v>234</v>
      </c>
      <c r="AJ29" s="11" t="s">
        <v>234</v>
      </c>
      <c r="AL29" s="52" t="s">
        <v>201</v>
      </c>
      <c r="AM29" s="52">
        <v>1</v>
      </c>
      <c r="AN29" s="52">
        <v>1</v>
      </c>
      <c r="AO29" s="52">
        <v>1</v>
      </c>
      <c r="AP29" s="52" t="e">
        <v>#DIV/0!</v>
      </c>
      <c r="AQ29"/>
      <c r="AR29"/>
      <c r="AX29" s="22"/>
      <c r="AY29" s="27" t="s">
        <v>102</v>
      </c>
      <c r="AZ29" s="27"/>
      <c r="BA29" s="27">
        <v>1</v>
      </c>
      <c r="BB29" s="27"/>
      <c r="BC29" s="22"/>
      <c r="BD29" t="s">
        <v>194</v>
      </c>
      <c r="BK29" s="22"/>
      <c r="BL29" s="27" t="s">
        <v>47</v>
      </c>
      <c r="BM29" s="27"/>
      <c r="BN29" s="27">
        <v>1</v>
      </c>
      <c r="BO29" s="27"/>
      <c r="BY29" s="5" t="s">
        <v>152</v>
      </c>
      <c r="BZ29" s="5">
        <v>20</v>
      </c>
      <c r="CA29" s="5">
        <v>7</v>
      </c>
      <c r="CB29" s="5">
        <v>14</v>
      </c>
    </row>
    <row r="30" spans="1:92" ht="15.75" thickBot="1" x14ac:dyDescent="0.3">
      <c r="A30" t="s">
        <v>105</v>
      </c>
      <c r="B30" t="s">
        <v>23</v>
      </c>
      <c r="C30">
        <v>33</v>
      </c>
      <c r="E30" t="s">
        <v>13</v>
      </c>
      <c r="F30" t="s">
        <v>136</v>
      </c>
      <c r="W30" s="5" t="s">
        <v>89</v>
      </c>
      <c r="X30" s="5"/>
      <c r="Y30" s="5">
        <v>2</v>
      </c>
      <c r="Z30" s="5"/>
      <c r="AB30" s="5" t="s">
        <v>89</v>
      </c>
      <c r="AC30" s="11"/>
      <c r="AD30" s="11"/>
      <c r="AE30" s="11"/>
      <c r="AF30" s="12"/>
      <c r="AG30" s="56" t="s">
        <v>26</v>
      </c>
      <c r="AH30" s="15"/>
      <c r="AI30" s="11" t="s">
        <v>234</v>
      </c>
      <c r="AJ30" s="11" t="s">
        <v>234</v>
      </c>
      <c r="AL30" s="53" t="s">
        <v>202</v>
      </c>
      <c r="AM30" s="53">
        <v>1</v>
      </c>
      <c r="AN30" s="53">
        <v>12</v>
      </c>
      <c r="AO30" s="53">
        <v>12</v>
      </c>
      <c r="AP30" s="53" t="e">
        <v>#DIV/0!</v>
      </c>
      <c r="AQ30"/>
      <c r="AR30"/>
      <c r="AX30" s="22"/>
      <c r="AY30" s="14" t="s">
        <v>152</v>
      </c>
      <c r="AZ30" s="14">
        <v>17</v>
      </c>
      <c r="BA30" s="14">
        <v>10</v>
      </c>
      <c r="BB30" s="14">
        <v>12</v>
      </c>
      <c r="BC30" s="22"/>
      <c r="BD30" s="54" t="s">
        <v>195</v>
      </c>
      <c r="BE30" s="54" t="s">
        <v>196</v>
      </c>
      <c r="BF30" s="54" t="s">
        <v>197</v>
      </c>
      <c r="BG30" s="54" t="s">
        <v>198</v>
      </c>
      <c r="BH30" s="54" t="s">
        <v>199</v>
      </c>
      <c r="BK30" s="22"/>
      <c r="BL30" s="27" t="s">
        <v>89</v>
      </c>
      <c r="BM30" s="27"/>
      <c r="BN30" s="27">
        <v>1</v>
      </c>
      <c r="BO30" s="27"/>
    </row>
    <row r="31" spans="1:92" x14ac:dyDescent="0.25">
      <c r="A31" t="s">
        <v>105</v>
      </c>
      <c r="B31" t="s">
        <v>49</v>
      </c>
      <c r="C31">
        <v>1.2E-2</v>
      </c>
      <c r="E31" t="s">
        <v>9</v>
      </c>
      <c r="F31" t="s">
        <v>136</v>
      </c>
      <c r="W31" s="5" t="s">
        <v>93</v>
      </c>
      <c r="X31" s="5">
        <v>2</v>
      </c>
      <c r="Y31" s="5"/>
      <c r="Z31" s="5">
        <v>2</v>
      </c>
      <c r="AB31" s="5" t="s">
        <v>93</v>
      </c>
      <c r="AC31" s="11"/>
      <c r="AD31" s="11"/>
      <c r="AE31" s="11"/>
      <c r="AF31" s="12"/>
      <c r="AG31" s="56" t="s">
        <v>28</v>
      </c>
      <c r="AH31" s="15"/>
      <c r="AI31" s="11" t="s">
        <v>234</v>
      </c>
      <c r="AJ31" s="11" t="s">
        <v>234</v>
      </c>
      <c r="AP31"/>
      <c r="AQ31"/>
      <c r="AR31"/>
      <c r="AX31" s="22"/>
      <c r="AY31" s="22"/>
      <c r="AZ31" s="22"/>
      <c r="BA31" s="22"/>
      <c r="BB31" s="22"/>
      <c r="BC31" s="22"/>
      <c r="BD31" s="52" t="s">
        <v>200</v>
      </c>
      <c r="BE31" s="52">
        <v>4</v>
      </c>
      <c r="BF31" s="52">
        <v>73</v>
      </c>
      <c r="BG31" s="52">
        <v>18.25</v>
      </c>
      <c r="BH31" s="52">
        <v>4.25</v>
      </c>
      <c r="BK31" s="22"/>
      <c r="BL31" s="27" t="s">
        <v>100</v>
      </c>
      <c r="BM31" s="27"/>
      <c r="BN31" s="27">
        <v>1</v>
      </c>
      <c r="BO31" s="27"/>
    </row>
    <row r="32" spans="1:92" ht="15.75" thickBot="1" x14ac:dyDescent="0.3">
      <c r="A32" t="s">
        <v>105</v>
      </c>
      <c r="B32" t="s">
        <v>80</v>
      </c>
      <c r="C32">
        <v>9.9</v>
      </c>
      <c r="E32" t="s">
        <v>13</v>
      </c>
      <c r="F32" t="s">
        <v>136</v>
      </c>
      <c r="W32" s="5" t="s">
        <v>96</v>
      </c>
      <c r="X32" s="5">
        <v>4</v>
      </c>
      <c r="Y32" s="5"/>
      <c r="Z32" s="5">
        <v>4</v>
      </c>
      <c r="AB32" s="5" t="s">
        <v>96</v>
      </c>
      <c r="AC32" s="11"/>
      <c r="AD32" s="11" t="s">
        <v>163</v>
      </c>
      <c r="AE32" s="11" t="s">
        <v>163</v>
      </c>
      <c r="AF32" s="12"/>
      <c r="AG32" s="56" t="s">
        <v>30</v>
      </c>
      <c r="AH32" s="15"/>
      <c r="AI32" s="11" t="s">
        <v>234</v>
      </c>
      <c r="AJ32" s="11" t="s">
        <v>234</v>
      </c>
      <c r="AP32"/>
      <c r="AQ32"/>
      <c r="AR32"/>
      <c r="AX32" s="22"/>
      <c r="AY32" s="22"/>
      <c r="AZ32" s="22"/>
      <c r="BA32" s="22"/>
      <c r="BB32" s="22"/>
      <c r="BC32" s="22"/>
      <c r="BD32" s="53" t="s">
        <v>201</v>
      </c>
      <c r="BE32" s="53">
        <v>4</v>
      </c>
      <c r="BF32" s="53">
        <v>28</v>
      </c>
      <c r="BG32" s="53">
        <v>7</v>
      </c>
      <c r="BH32" s="53">
        <v>18</v>
      </c>
      <c r="BL32" s="27" t="s">
        <v>102</v>
      </c>
      <c r="BM32" s="27"/>
      <c r="BN32" s="27">
        <v>1</v>
      </c>
      <c r="BO32" s="27"/>
    </row>
    <row r="33" spans="1:66" ht="15.75" thickBot="1" x14ac:dyDescent="0.3">
      <c r="A33" t="s">
        <v>105</v>
      </c>
      <c r="B33" t="s">
        <v>96</v>
      </c>
      <c r="C33">
        <v>24</v>
      </c>
      <c r="E33" t="s">
        <v>13</v>
      </c>
      <c r="F33" t="s">
        <v>136</v>
      </c>
      <c r="W33" s="5" t="s">
        <v>97</v>
      </c>
      <c r="X33" s="5">
        <v>4</v>
      </c>
      <c r="Y33" s="5">
        <v>1</v>
      </c>
      <c r="Z33" s="5">
        <v>4</v>
      </c>
      <c r="AB33" s="5" t="s">
        <v>97</v>
      </c>
      <c r="AC33" s="11"/>
      <c r="AD33" s="11" t="s">
        <v>163</v>
      </c>
      <c r="AE33" s="11" t="s">
        <v>163</v>
      </c>
      <c r="AF33" s="12"/>
      <c r="AG33" s="56" t="s">
        <v>49</v>
      </c>
      <c r="AH33" s="15"/>
      <c r="AI33" s="11" t="s">
        <v>234</v>
      </c>
      <c r="AJ33" s="11" t="s">
        <v>234</v>
      </c>
      <c r="AL33" t="s">
        <v>203</v>
      </c>
      <c r="AP33"/>
      <c r="AQ33"/>
      <c r="AR33"/>
      <c r="AX33" s="22"/>
      <c r="AY33" s="22"/>
      <c r="AZ33" s="22"/>
      <c r="BA33" s="22" t="s">
        <v>214</v>
      </c>
      <c r="BB33" s="22" t="s">
        <v>215</v>
      </c>
      <c r="BK33" s="14" t="s">
        <v>152</v>
      </c>
      <c r="BL33" s="14">
        <v>20</v>
      </c>
      <c r="BM33" s="14">
        <v>10</v>
      </c>
      <c r="BN33" s="14">
        <v>11</v>
      </c>
    </row>
    <row r="34" spans="1:66" x14ac:dyDescent="0.25">
      <c r="A34" t="s">
        <v>105</v>
      </c>
      <c r="B34" t="s">
        <v>97</v>
      </c>
      <c r="C34">
        <v>0.51</v>
      </c>
      <c r="E34" t="s">
        <v>9</v>
      </c>
      <c r="F34" t="s">
        <v>136</v>
      </c>
      <c r="W34" s="5" t="s">
        <v>100</v>
      </c>
      <c r="X34" s="5"/>
      <c r="Y34" s="5">
        <v>2</v>
      </c>
      <c r="Z34" s="5"/>
      <c r="AB34" s="5" t="s">
        <v>100</v>
      </c>
      <c r="AC34" s="11"/>
      <c r="AD34" s="11"/>
      <c r="AE34" s="11"/>
      <c r="AF34" s="12"/>
      <c r="AG34" s="56" t="s">
        <v>61</v>
      </c>
      <c r="AH34" s="15"/>
      <c r="AI34" s="11" t="s">
        <v>234</v>
      </c>
      <c r="AJ34" s="11" t="s">
        <v>234</v>
      </c>
      <c r="AL34" s="54" t="s">
        <v>204</v>
      </c>
      <c r="AM34" s="54" t="s">
        <v>205</v>
      </c>
      <c r="AN34" s="54" t="s">
        <v>206</v>
      </c>
      <c r="AO34" s="54" t="s">
        <v>207</v>
      </c>
      <c r="AP34" s="54" t="s">
        <v>208</v>
      </c>
      <c r="AQ34" s="54" t="s">
        <v>209</v>
      </c>
      <c r="AR34" s="54" t="s">
        <v>210</v>
      </c>
      <c r="AZ34" t="s">
        <v>213</v>
      </c>
      <c r="BA34" s="14">
        <v>17</v>
      </c>
      <c r="BB34" s="14">
        <v>12</v>
      </c>
    </row>
    <row r="35" spans="1:66" ht="15.75" thickBot="1" x14ac:dyDescent="0.3">
      <c r="A35" t="s">
        <v>106</v>
      </c>
      <c r="B35" t="s">
        <v>22</v>
      </c>
      <c r="C35">
        <v>0.37</v>
      </c>
      <c r="D35" t="s">
        <v>104</v>
      </c>
      <c r="E35" t="s">
        <v>13</v>
      </c>
      <c r="F35" t="s">
        <v>136</v>
      </c>
      <c r="W35" s="5" t="s">
        <v>102</v>
      </c>
      <c r="X35" s="5"/>
      <c r="Y35" s="5">
        <v>2</v>
      </c>
      <c r="Z35" s="5"/>
      <c r="AB35" s="5" t="s">
        <v>102</v>
      </c>
      <c r="AC35" s="11"/>
      <c r="AD35" s="11"/>
      <c r="AE35" s="11"/>
      <c r="AF35" s="12"/>
      <c r="AG35" s="56" t="s">
        <v>64</v>
      </c>
      <c r="AH35" s="15"/>
      <c r="AI35" s="11" t="s">
        <v>234</v>
      </c>
      <c r="AJ35" s="11" t="s">
        <v>234</v>
      </c>
      <c r="AL35" s="52" t="s">
        <v>211</v>
      </c>
      <c r="AM35" s="52">
        <v>120.66666666666667</v>
      </c>
      <c r="AN35" s="52">
        <v>2</v>
      </c>
      <c r="AO35" s="52">
        <v>60.333333333333336</v>
      </c>
      <c r="AP35" s="52">
        <v>65535</v>
      </c>
      <c r="AQ35" s="52" t="e">
        <v>#NUM!</v>
      </c>
      <c r="AR35" s="52" t="e">
        <v>#NUM!</v>
      </c>
      <c r="AZ35" t="s">
        <v>216</v>
      </c>
      <c r="BA35" s="14">
        <v>20</v>
      </c>
      <c r="BB35" s="14">
        <v>11</v>
      </c>
      <c r="BC35" t="s">
        <v>203</v>
      </c>
    </row>
    <row r="36" spans="1:66" x14ac:dyDescent="0.25">
      <c r="A36" t="s">
        <v>106</v>
      </c>
      <c r="B36" t="s">
        <v>24</v>
      </c>
      <c r="C36">
        <v>2.8</v>
      </c>
      <c r="D36" t="s">
        <v>104</v>
      </c>
      <c r="E36" t="s">
        <v>13</v>
      </c>
      <c r="F36" t="s">
        <v>136</v>
      </c>
      <c r="AG36" s="56" t="s">
        <v>72</v>
      </c>
      <c r="AH36" s="15"/>
      <c r="AI36" s="11" t="s">
        <v>234</v>
      </c>
      <c r="AJ36" s="11" t="s">
        <v>234</v>
      </c>
      <c r="AL36" s="52" t="s">
        <v>212</v>
      </c>
      <c r="AM36" s="52">
        <v>0</v>
      </c>
      <c r="AN36" s="52">
        <v>0</v>
      </c>
      <c r="AO36" s="52">
        <v>65535</v>
      </c>
      <c r="AP36" s="52"/>
      <c r="AQ36" s="52"/>
      <c r="AR36" s="52"/>
      <c r="AZ36" t="s">
        <v>217</v>
      </c>
      <c r="BA36" s="5">
        <v>20</v>
      </c>
      <c r="BB36" s="5">
        <v>14</v>
      </c>
      <c r="BC36" s="54" t="s">
        <v>204</v>
      </c>
      <c r="BD36" s="54" t="s">
        <v>205</v>
      </c>
      <c r="BE36" s="54" t="s">
        <v>206</v>
      </c>
      <c r="BF36" s="54" t="s">
        <v>207</v>
      </c>
      <c r="BG36" s="54" t="s">
        <v>208</v>
      </c>
      <c r="BH36" s="54" t="s">
        <v>209</v>
      </c>
      <c r="BI36" s="54" t="s">
        <v>210</v>
      </c>
    </row>
    <row r="37" spans="1:66" x14ac:dyDescent="0.25">
      <c r="A37" t="s">
        <v>106</v>
      </c>
      <c r="B37" t="s">
        <v>26</v>
      </c>
      <c r="C37">
        <v>3.0000000000000001E-3</v>
      </c>
      <c r="D37" t="s">
        <v>104</v>
      </c>
      <c r="E37" t="s">
        <v>9</v>
      </c>
      <c r="F37" t="s">
        <v>136</v>
      </c>
      <c r="AG37" s="56" t="s">
        <v>76</v>
      </c>
      <c r="AH37" s="15"/>
      <c r="AI37" s="11" t="s">
        <v>234</v>
      </c>
      <c r="AJ37" s="11" t="s">
        <v>234</v>
      </c>
      <c r="AL37" s="52"/>
      <c r="AM37" s="52"/>
      <c r="AN37" s="52"/>
      <c r="AO37" s="52"/>
      <c r="AP37" s="52"/>
      <c r="AQ37" s="52"/>
      <c r="AR37" s="52"/>
      <c r="AZ37" t="s">
        <v>218</v>
      </c>
      <c r="BA37" s="14">
        <v>16</v>
      </c>
      <c r="BB37" s="14">
        <v>12</v>
      </c>
      <c r="BC37" s="52" t="s">
        <v>211</v>
      </c>
      <c r="BD37" s="52">
        <v>253.125</v>
      </c>
      <c r="BE37" s="52">
        <v>1</v>
      </c>
      <c r="BF37" s="52">
        <v>253.125</v>
      </c>
      <c r="BG37" s="52">
        <v>22.752808988764045</v>
      </c>
      <c r="BH37" s="52">
        <v>3.0944582920684627E-3</v>
      </c>
      <c r="BI37" s="52">
        <v>5.9873776072737011</v>
      </c>
    </row>
    <row r="38" spans="1:66" ht="15.75" thickBot="1" x14ac:dyDescent="0.3">
      <c r="A38" t="s">
        <v>106</v>
      </c>
      <c r="B38" t="s">
        <v>61</v>
      </c>
      <c r="C38">
        <v>0.33</v>
      </c>
      <c r="D38" t="s">
        <v>104</v>
      </c>
      <c r="E38" t="s">
        <v>13</v>
      </c>
      <c r="F38" t="s">
        <v>136</v>
      </c>
      <c r="R38" s="3"/>
      <c r="S38" s="4"/>
      <c r="T38" s="4"/>
      <c r="U38" s="4"/>
      <c r="AG38" s="56" t="s">
        <v>85</v>
      </c>
      <c r="AH38" s="15"/>
      <c r="AI38" s="11" t="s">
        <v>234</v>
      </c>
      <c r="AJ38" s="11" t="s">
        <v>234</v>
      </c>
      <c r="AL38" s="53" t="s">
        <v>164</v>
      </c>
      <c r="AM38" s="53">
        <v>120.66666666666667</v>
      </c>
      <c r="AN38" s="53">
        <v>2</v>
      </c>
      <c r="AO38" s="53"/>
      <c r="AP38" s="53"/>
      <c r="AQ38" s="53"/>
      <c r="AR38" s="53"/>
      <c r="BD38" s="52" t="s">
        <v>212</v>
      </c>
      <c r="BE38" s="52">
        <v>66.75</v>
      </c>
      <c r="BF38" s="52">
        <v>6</v>
      </c>
      <c r="BG38" s="52">
        <v>11.125</v>
      </c>
      <c r="BH38" s="52"/>
      <c r="BI38" s="52"/>
      <c r="BJ38" s="52"/>
    </row>
    <row r="39" spans="1:66" x14ac:dyDescent="0.25">
      <c r="A39" t="s">
        <v>106</v>
      </c>
      <c r="B39" t="s">
        <v>63</v>
      </c>
      <c r="C39">
        <v>0.22</v>
      </c>
      <c r="D39" t="s">
        <v>104</v>
      </c>
      <c r="E39" t="s">
        <v>13</v>
      </c>
      <c r="F39" t="s">
        <v>136</v>
      </c>
      <c r="R39" t="s">
        <v>1</v>
      </c>
      <c r="S39" t="s">
        <v>103</v>
      </c>
      <c r="AG39" s="56" t="s">
        <v>93</v>
      </c>
      <c r="AH39" s="15"/>
      <c r="AI39" s="11" t="s">
        <v>234</v>
      </c>
      <c r="AJ39" s="11" t="s">
        <v>234</v>
      </c>
      <c r="BD39" s="52"/>
      <c r="BE39" s="52"/>
      <c r="BF39" s="52"/>
      <c r="BG39" s="52"/>
      <c r="BH39" s="52"/>
      <c r="BI39" s="52"/>
      <c r="BJ39" s="52"/>
    </row>
    <row r="40" spans="1:66" ht="15.75" thickBot="1" x14ac:dyDescent="0.3">
      <c r="A40" t="s">
        <v>106</v>
      </c>
      <c r="B40" t="s">
        <v>71</v>
      </c>
      <c r="C40">
        <v>1.4</v>
      </c>
      <c r="D40" t="s">
        <v>104</v>
      </c>
      <c r="E40" t="s">
        <v>13</v>
      </c>
      <c r="F40" t="s">
        <v>136</v>
      </c>
      <c r="AG40" s="56" t="s">
        <v>96</v>
      </c>
      <c r="AH40" s="15"/>
      <c r="AI40" s="11" t="s">
        <v>234</v>
      </c>
      <c r="AJ40" s="11" t="s">
        <v>234</v>
      </c>
      <c r="AV40" t="s">
        <v>219</v>
      </c>
      <c r="BD40" s="53" t="s">
        <v>164</v>
      </c>
      <c r="BE40" s="53">
        <v>319.875</v>
      </c>
      <c r="BF40" s="53">
        <v>7</v>
      </c>
      <c r="BG40" s="53"/>
      <c r="BH40" s="53"/>
      <c r="BI40" s="53"/>
      <c r="BJ40" s="53"/>
    </row>
    <row r="41" spans="1:66" x14ac:dyDescent="0.25">
      <c r="A41" t="s">
        <v>106</v>
      </c>
      <c r="B41" t="s">
        <v>85</v>
      </c>
      <c r="C41">
        <v>1.5</v>
      </c>
      <c r="D41" t="s">
        <v>104</v>
      </c>
      <c r="E41" t="s">
        <v>13</v>
      </c>
      <c r="F41" t="s">
        <v>136</v>
      </c>
      <c r="R41" t="s">
        <v>150</v>
      </c>
      <c r="S41" t="s">
        <v>153</v>
      </c>
      <c r="T41" t="s">
        <v>154</v>
      </c>
      <c r="U41" t="s">
        <v>155</v>
      </c>
      <c r="AG41" s="56" t="s">
        <v>21</v>
      </c>
      <c r="AH41" s="11" t="s">
        <v>234</v>
      </c>
      <c r="AI41" s="15"/>
      <c r="AJ41" s="15"/>
      <c r="AV41" s="54" t="s">
        <v>194</v>
      </c>
      <c r="AW41" s="54" t="s">
        <v>196</v>
      </c>
      <c r="AX41" s="54" t="s">
        <v>197</v>
      </c>
      <c r="AY41" s="54" t="s">
        <v>198</v>
      </c>
      <c r="AZ41" s="54" t="s">
        <v>199</v>
      </c>
    </row>
    <row r="42" spans="1:66" x14ac:dyDescent="0.25">
      <c r="A42" t="s">
        <v>106</v>
      </c>
      <c r="B42" t="s">
        <v>7</v>
      </c>
      <c r="C42">
        <v>1.9E-2</v>
      </c>
      <c r="E42" t="s">
        <v>9</v>
      </c>
      <c r="F42" t="s">
        <v>136</v>
      </c>
      <c r="R42" s="62" t="s">
        <v>36</v>
      </c>
      <c r="S42" s="63"/>
      <c r="T42" s="63">
        <v>1</v>
      </c>
      <c r="U42" s="64"/>
      <c r="AG42" s="56" t="s">
        <v>34</v>
      </c>
      <c r="AH42" s="11" t="s">
        <v>234</v>
      </c>
      <c r="AI42" s="15"/>
      <c r="AJ42" s="15"/>
      <c r="AV42" s="52" t="s">
        <v>220</v>
      </c>
      <c r="AW42" s="52">
        <v>3</v>
      </c>
      <c r="AX42" s="52">
        <v>39</v>
      </c>
      <c r="AY42" s="52">
        <v>13</v>
      </c>
      <c r="AZ42" s="52">
        <v>13</v>
      </c>
    </row>
    <row r="43" spans="1:66" x14ac:dyDescent="0.25">
      <c r="A43" t="s">
        <v>106</v>
      </c>
      <c r="B43" t="s">
        <v>11</v>
      </c>
      <c r="C43">
        <v>0.3</v>
      </c>
      <c r="E43" t="s">
        <v>9</v>
      </c>
      <c r="F43" t="s">
        <v>136</v>
      </c>
      <c r="R43" s="44" t="s">
        <v>23</v>
      </c>
      <c r="S43" s="45">
        <v>1</v>
      </c>
      <c r="T43" s="45"/>
      <c r="U43" s="46">
        <v>1</v>
      </c>
      <c r="AG43" s="56" t="s">
        <v>40</v>
      </c>
      <c r="AH43" s="11" t="s">
        <v>234</v>
      </c>
      <c r="AI43" s="15"/>
      <c r="AJ43" s="15"/>
      <c r="AV43" s="52" t="s">
        <v>221</v>
      </c>
      <c r="AW43" s="52">
        <v>3</v>
      </c>
      <c r="AX43" s="52">
        <v>41</v>
      </c>
      <c r="AY43" s="52">
        <v>13.666666666666666</v>
      </c>
      <c r="AZ43" s="52">
        <v>30.333333333333314</v>
      </c>
      <c r="BD43" t="s">
        <v>193</v>
      </c>
      <c r="BE43" t="s">
        <v>228</v>
      </c>
    </row>
    <row r="44" spans="1:66" x14ac:dyDescent="0.25">
      <c r="A44" t="s">
        <v>106</v>
      </c>
      <c r="B44" t="s">
        <v>12</v>
      </c>
      <c r="C44">
        <v>3</v>
      </c>
      <c r="E44" t="s">
        <v>13</v>
      </c>
      <c r="F44" t="s">
        <v>136</v>
      </c>
      <c r="R44" s="47" t="s">
        <v>26</v>
      </c>
      <c r="S44" s="10">
        <v>1</v>
      </c>
      <c r="T44" s="10"/>
      <c r="U44" s="48">
        <v>1</v>
      </c>
      <c r="AG44" s="56" t="s">
        <v>41</v>
      </c>
      <c r="AH44" s="11" t="s">
        <v>234</v>
      </c>
      <c r="AI44" s="15"/>
      <c r="AJ44" s="15"/>
      <c r="AV44" s="52" t="s">
        <v>222</v>
      </c>
      <c r="AW44" s="52">
        <v>3</v>
      </c>
      <c r="AX44" s="52">
        <v>41</v>
      </c>
      <c r="AY44" s="52">
        <v>13.666666666666666</v>
      </c>
      <c r="AZ44" s="52">
        <v>42.333333333333314</v>
      </c>
    </row>
    <row r="45" spans="1:66" ht="15.75" thickBot="1" x14ac:dyDescent="0.3">
      <c r="A45" t="s">
        <v>106</v>
      </c>
      <c r="B45" t="s">
        <v>23</v>
      </c>
      <c r="C45">
        <v>19</v>
      </c>
      <c r="E45" t="s">
        <v>13</v>
      </c>
      <c r="F45" t="s">
        <v>136</v>
      </c>
      <c r="R45" s="47" t="s">
        <v>28</v>
      </c>
      <c r="S45" s="10">
        <v>1</v>
      </c>
      <c r="T45" s="10"/>
      <c r="U45" s="48">
        <v>1</v>
      </c>
      <c r="AG45" s="56" t="s">
        <v>47</v>
      </c>
      <c r="AH45" s="11" t="s">
        <v>234</v>
      </c>
      <c r="AI45" s="15"/>
      <c r="AJ45" s="15"/>
      <c r="AV45" s="52" t="s">
        <v>223</v>
      </c>
      <c r="AW45" s="52">
        <v>3</v>
      </c>
      <c r="AX45" s="52">
        <v>29</v>
      </c>
      <c r="AY45" s="52">
        <v>9.6666666666666661</v>
      </c>
      <c r="AZ45" s="52">
        <v>60.333333333333343</v>
      </c>
      <c r="BD45" t="s">
        <v>194</v>
      </c>
    </row>
    <row r="46" spans="1:66" x14ac:dyDescent="0.25">
      <c r="A46" t="s">
        <v>106</v>
      </c>
      <c r="B46" t="s">
        <v>28</v>
      </c>
      <c r="C46">
        <v>2.9</v>
      </c>
      <c r="E46" t="s">
        <v>13</v>
      </c>
      <c r="F46" t="s">
        <v>136</v>
      </c>
      <c r="R46" s="47" t="s">
        <v>30</v>
      </c>
      <c r="S46" s="10">
        <v>1</v>
      </c>
      <c r="T46" s="10"/>
      <c r="U46" s="48">
        <v>1</v>
      </c>
      <c r="AG46" s="56" t="s">
        <v>67</v>
      </c>
      <c r="AH46" s="11" t="s">
        <v>234</v>
      </c>
      <c r="AI46" s="15"/>
      <c r="AJ46" s="15"/>
      <c r="AV46" s="52"/>
      <c r="AW46" s="52"/>
      <c r="AX46" s="52"/>
      <c r="AY46" s="52"/>
      <c r="AZ46" s="52"/>
      <c r="BD46" s="54" t="s">
        <v>195</v>
      </c>
      <c r="BE46" s="54" t="s">
        <v>196</v>
      </c>
      <c r="BF46" s="54" t="s">
        <v>197</v>
      </c>
      <c r="BG46" s="54" t="s">
        <v>198</v>
      </c>
      <c r="BH46" s="54" t="s">
        <v>199</v>
      </c>
    </row>
    <row r="47" spans="1:66" x14ac:dyDescent="0.25">
      <c r="A47" t="s">
        <v>106</v>
      </c>
      <c r="B47" t="s">
        <v>30</v>
      </c>
      <c r="C47">
        <v>6.0000000000000001E-3</v>
      </c>
      <c r="E47" t="s">
        <v>9</v>
      </c>
      <c r="F47" t="s">
        <v>136</v>
      </c>
      <c r="R47" s="47" t="s">
        <v>49</v>
      </c>
      <c r="S47" s="10">
        <v>1</v>
      </c>
      <c r="T47" s="10"/>
      <c r="U47" s="48">
        <v>1</v>
      </c>
      <c r="AG47" s="56" t="s">
        <v>89</v>
      </c>
      <c r="AH47" s="11" t="s">
        <v>234</v>
      </c>
      <c r="AI47" s="15"/>
      <c r="AJ47" s="15"/>
      <c r="AV47" s="52" t="s">
        <v>200</v>
      </c>
      <c r="AW47" s="52">
        <v>4</v>
      </c>
      <c r="AX47" s="52">
        <v>73</v>
      </c>
      <c r="AY47" s="52">
        <v>18.25</v>
      </c>
      <c r="AZ47" s="52">
        <v>4.25</v>
      </c>
      <c r="BD47" s="52" t="s">
        <v>200</v>
      </c>
      <c r="BE47" s="52">
        <v>4</v>
      </c>
      <c r="BF47" s="52">
        <v>28</v>
      </c>
      <c r="BG47" s="52">
        <v>7</v>
      </c>
      <c r="BH47" s="52">
        <v>18</v>
      </c>
    </row>
    <row r="48" spans="1:66" ht="15.75" thickBot="1" x14ac:dyDescent="0.3">
      <c r="A48" t="s">
        <v>106</v>
      </c>
      <c r="B48" t="s">
        <v>49</v>
      </c>
      <c r="C48">
        <v>0.03</v>
      </c>
      <c r="E48" t="s">
        <v>9</v>
      </c>
      <c r="F48" t="s">
        <v>136</v>
      </c>
      <c r="R48" s="47" t="s">
        <v>64</v>
      </c>
      <c r="S48" s="10">
        <v>1</v>
      </c>
      <c r="T48" s="10"/>
      <c r="U48" s="48">
        <v>1</v>
      </c>
      <c r="AG48" s="56" t="s">
        <v>100</v>
      </c>
      <c r="AH48" s="11" t="s">
        <v>234</v>
      </c>
      <c r="AI48" s="15"/>
      <c r="AJ48" s="15"/>
      <c r="AV48" s="52" t="s">
        <v>201</v>
      </c>
      <c r="AW48" s="52">
        <v>4</v>
      </c>
      <c r="AX48" s="52">
        <v>28</v>
      </c>
      <c r="AY48" s="52">
        <v>7</v>
      </c>
      <c r="AZ48" s="52">
        <v>18</v>
      </c>
      <c r="BD48" s="53" t="s">
        <v>201</v>
      </c>
      <c r="BE48" s="53">
        <v>4</v>
      </c>
      <c r="BF48" s="53">
        <v>49</v>
      </c>
      <c r="BG48" s="53">
        <v>12.25</v>
      </c>
      <c r="BH48" s="53">
        <v>1.5833333333333333</v>
      </c>
    </row>
    <row r="49" spans="1:62" ht="15.75" thickBot="1" x14ac:dyDescent="0.3">
      <c r="A49" t="s">
        <v>106</v>
      </c>
      <c r="B49" t="s">
        <v>72</v>
      </c>
      <c r="C49">
        <v>1.2999999999999999E-2</v>
      </c>
      <c r="E49" t="s">
        <v>9</v>
      </c>
      <c r="F49" t="s">
        <v>136</v>
      </c>
      <c r="R49" s="47" t="s">
        <v>72</v>
      </c>
      <c r="S49" s="10">
        <v>1</v>
      </c>
      <c r="T49" s="10"/>
      <c r="U49" s="48">
        <v>1</v>
      </c>
      <c r="AG49" s="56" t="s">
        <v>102</v>
      </c>
      <c r="AH49" s="11" t="s">
        <v>234</v>
      </c>
      <c r="AI49" s="15"/>
      <c r="AJ49" s="15"/>
      <c r="AV49" s="53" t="s">
        <v>202</v>
      </c>
      <c r="AW49" s="53">
        <v>4</v>
      </c>
      <c r="AX49" s="53">
        <v>49</v>
      </c>
      <c r="AY49" s="53">
        <v>12.25</v>
      </c>
      <c r="AZ49" s="53">
        <v>1.5833333333333333</v>
      </c>
    </row>
    <row r="50" spans="1:62" x14ac:dyDescent="0.25">
      <c r="A50" t="s">
        <v>106</v>
      </c>
      <c r="B50" t="s">
        <v>76</v>
      </c>
      <c r="C50">
        <v>1.1000000000000001</v>
      </c>
      <c r="E50" t="s">
        <v>13</v>
      </c>
      <c r="F50" t="s">
        <v>136</v>
      </c>
      <c r="R50" s="47" t="s">
        <v>76</v>
      </c>
      <c r="S50" s="10">
        <v>1</v>
      </c>
      <c r="T50" s="10"/>
      <c r="U50" s="48">
        <v>1</v>
      </c>
      <c r="AG50" s="56" t="s">
        <v>11</v>
      </c>
      <c r="AH50" s="15"/>
      <c r="AI50" s="15"/>
      <c r="AJ50" s="11" t="s">
        <v>234</v>
      </c>
      <c r="AV50"/>
      <c r="AW50"/>
    </row>
    <row r="51" spans="1:62" ht="15.75" thickBot="1" x14ac:dyDescent="0.3">
      <c r="A51" t="s">
        <v>106</v>
      </c>
      <c r="B51" t="s">
        <v>80</v>
      </c>
      <c r="C51">
        <v>55</v>
      </c>
      <c r="E51" t="s">
        <v>13</v>
      </c>
      <c r="F51" t="s">
        <v>136</v>
      </c>
      <c r="R51" s="47" t="s">
        <v>80</v>
      </c>
      <c r="S51" s="10">
        <v>1</v>
      </c>
      <c r="T51" s="10"/>
      <c r="U51" s="48">
        <v>1</v>
      </c>
      <c r="AG51" s="56" t="s">
        <v>22</v>
      </c>
      <c r="AH51" s="15"/>
      <c r="AI51" s="15"/>
      <c r="AJ51" s="11" t="s">
        <v>234</v>
      </c>
      <c r="AV51"/>
      <c r="AW51"/>
      <c r="BD51" t="s">
        <v>203</v>
      </c>
    </row>
    <row r="52" spans="1:62" ht="15.75" thickBot="1" x14ac:dyDescent="0.3">
      <c r="A52" t="s">
        <v>106</v>
      </c>
      <c r="B52" t="s">
        <v>93</v>
      </c>
      <c r="C52">
        <v>33</v>
      </c>
      <c r="E52" t="s">
        <v>13</v>
      </c>
      <c r="F52" t="s">
        <v>136</v>
      </c>
      <c r="R52" s="47" t="s">
        <v>85</v>
      </c>
      <c r="S52" s="10">
        <v>1</v>
      </c>
      <c r="T52" s="10"/>
      <c r="U52" s="48">
        <v>1</v>
      </c>
      <c r="AG52" s="56" t="s">
        <v>24</v>
      </c>
      <c r="AH52" s="15"/>
      <c r="AI52" s="15"/>
      <c r="AJ52" s="11" t="s">
        <v>234</v>
      </c>
      <c r="AV52" t="s">
        <v>203</v>
      </c>
      <c r="AW52"/>
      <c r="BD52" s="54" t="s">
        <v>204</v>
      </c>
      <c r="BE52" s="54" t="s">
        <v>205</v>
      </c>
      <c r="BF52" s="54" t="s">
        <v>206</v>
      </c>
      <c r="BG52" s="54" t="s">
        <v>207</v>
      </c>
      <c r="BH52" s="54" t="s">
        <v>208</v>
      </c>
      <c r="BI52" s="54" t="s">
        <v>209</v>
      </c>
      <c r="BJ52" s="54" t="s">
        <v>210</v>
      </c>
    </row>
    <row r="53" spans="1:62" x14ac:dyDescent="0.25">
      <c r="A53" t="s">
        <v>106</v>
      </c>
      <c r="B53" t="s">
        <v>96</v>
      </c>
      <c r="C53">
        <v>3.7</v>
      </c>
      <c r="E53" t="s">
        <v>13</v>
      </c>
      <c r="F53" t="s">
        <v>136</v>
      </c>
      <c r="R53" s="47" t="s">
        <v>96</v>
      </c>
      <c r="S53" s="10">
        <v>1</v>
      </c>
      <c r="T53" s="10"/>
      <c r="U53" s="48">
        <v>1</v>
      </c>
      <c r="AG53" s="56" t="s">
        <v>62</v>
      </c>
      <c r="AH53" s="15"/>
      <c r="AI53" s="15"/>
      <c r="AJ53" s="11" t="s">
        <v>234</v>
      </c>
      <c r="AV53" s="54" t="s">
        <v>204</v>
      </c>
      <c r="AW53" s="54" t="s">
        <v>205</v>
      </c>
      <c r="AX53" s="54" t="s">
        <v>206</v>
      </c>
      <c r="AY53" s="54" t="s">
        <v>207</v>
      </c>
      <c r="AZ53" s="54" t="s">
        <v>208</v>
      </c>
      <c r="BA53" s="54" t="s">
        <v>209</v>
      </c>
      <c r="BB53" s="54" t="s">
        <v>210</v>
      </c>
      <c r="BD53" s="52" t="s">
        <v>211</v>
      </c>
      <c r="BE53" s="52">
        <v>55.125</v>
      </c>
      <c r="BF53" s="52">
        <v>1</v>
      </c>
      <c r="BG53" s="52">
        <v>55.125</v>
      </c>
      <c r="BH53" s="52">
        <v>5.6297872340425537</v>
      </c>
      <c r="BI53" s="52">
        <v>5.5315137828405012E-2</v>
      </c>
      <c r="BJ53" s="52">
        <v>5.9873776072737011</v>
      </c>
    </row>
    <row r="54" spans="1:62" x14ac:dyDescent="0.25">
      <c r="A54" t="s">
        <v>106</v>
      </c>
      <c r="B54" t="s">
        <v>97</v>
      </c>
      <c r="C54">
        <v>0.63</v>
      </c>
      <c r="E54" t="s">
        <v>9</v>
      </c>
      <c r="F54" t="s">
        <v>136</v>
      </c>
      <c r="R54" s="49" t="s">
        <v>97</v>
      </c>
      <c r="S54" s="50">
        <v>1</v>
      </c>
      <c r="T54" s="50"/>
      <c r="U54" s="51">
        <v>1</v>
      </c>
      <c r="AG54" s="56" t="s">
        <v>63</v>
      </c>
      <c r="AH54" s="15"/>
      <c r="AI54" s="15"/>
      <c r="AJ54" s="11" t="s">
        <v>234</v>
      </c>
      <c r="AV54" s="52" t="s">
        <v>224</v>
      </c>
      <c r="AW54" s="52">
        <v>33</v>
      </c>
      <c r="AX54" s="52">
        <v>3</v>
      </c>
      <c r="AY54" s="52">
        <v>11</v>
      </c>
      <c r="AZ54" s="52">
        <v>1.7142857142857142</v>
      </c>
      <c r="BA54" s="52">
        <v>0.26273149240075033</v>
      </c>
      <c r="BB54" s="52">
        <v>4.7570626630894131</v>
      </c>
      <c r="BD54" s="52" t="s">
        <v>212</v>
      </c>
      <c r="BE54" s="52">
        <v>58.75</v>
      </c>
      <c r="BF54" s="52">
        <v>6</v>
      </c>
      <c r="BG54" s="52">
        <v>9.7916666666666661</v>
      </c>
      <c r="BH54" s="52"/>
      <c r="BI54" s="52"/>
      <c r="BJ54" s="52"/>
    </row>
    <row r="55" spans="1:62" x14ac:dyDescent="0.25">
      <c r="A55" t="s">
        <v>107</v>
      </c>
      <c r="B55" t="s">
        <v>12</v>
      </c>
      <c r="C55">
        <v>0.45</v>
      </c>
      <c r="D55" t="s">
        <v>104</v>
      </c>
      <c r="E55" t="s">
        <v>13</v>
      </c>
      <c r="F55" t="s">
        <v>136</v>
      </c>
      <c r="R55" s="44" t="s">
        <v>24</v>
      </c>
      <c r="S55" s="45">
        <v>1</v>
      </c>
      <c r="T55" s="45"/>
      <c r="U55" s="46"/>
      <c r="AG55" s="56" t="s">
        <v>71</v>
      </c>
      <c r="AH55" s="15"/>
      <c r="AI55" s="15"/>
      <c r="AJ55" s="11" t="s">
        <v>234</v>
      </c>
      <c r="AV55" s="52" t="s">
        <v>225</v>
      </c>
      <c r="AW55" s="52">
        <v>253.5</v>
      </c>
      <c r="AX55" s="52">
        <v>2</v>
      </c>
      <c r="AY55" s="52">
        <v>126.75</v>
      </c>
      <c r="AZ55" s="52">
        <v>19.753246753246753</v>
      </c>
      <c r="BA55" s="52">
        <v>2.2921003853944698E-3</v>
      </c>
      <c r="BB55" s="52">
        <v>5.1432528497847176</v>
      </c>
      <c r="BD55" s="52"/>
      <c r="BE55" s="52"/>
      <c r="BF55" s="52"/>
      <c r="BG55" s="52"/>
      <c r="BH55" s="52"/>
      <c r="BI55" s="52"/>
      <c r="BJ55" s="52"/>
    </row>
    <row r="56" spans="1:62" ht="15.75" thickBot="1" x14ac:dyDescent="0.3">
      <c r="A56" t="s">
        <v>107</v>
      </c>
      <c r="B56" t="s">
        <v>24</v>
      </c>
      <c r="C56">
        <v>3</v>
      </c>
      <c r="D56" t="s">
        <v>104</v>
      </c>
      <c r="E56" t="s">
        <v>13</v>
      </c>
      <c r="F56" t="s">
        <v>136</v>
      </c>
      <c r="R56" s="47" t="s">
        <v>61</v>
      </c>
      <c r="S56" s="10">
        <v>1</v>
      </c>
      <c r="T56" s="10"/>
      <c r="U56" s="48"/>
      <c r="AV56" s="52" t="s">
        <v>226</v>
      </c>
      <c r="AW56" s="52">
        <v>38.5</v>
      </c>
      <c r="AX56" s="52">
        <v>6</v>
      </c>
      <c r="AY56" s="52">
        <v>6.416666666666667</v>
      </c>
      <c r="AZ56" s="52"/>
      <c r="BA56" s="52"/>
      <c r="BB56" s="52"/>
      <c r="BD56" s="53" t="s">
        <v>164</v>
      </c>
      <c r="BE56" s="53">
        <v>113.875</v>
      </c>
      <c r="BF56" s="53">
        <v>7</v>
      </c>
      <c r="BG56" s="53"/>
      <c r="BH56" s="53"/>
      <c r="BI56" s="53"/>
      <c r="BJ56" s="53"/>
    </row>
    <row r="57" spans="1:62" x14ac:dyDescent="0.25">
      <c r="A57" t="s">
        <v>107</v>
      </c>
      <c r="B57" t="s">
        <v>28</v>
      </c>
      <c r="C57">
        <v>1.2</v>
      </c>
      <c r="D57" t="s">
        <v>104</v>
      </c>
      <c r="E57" t="s">
        <v>13</v>
      </c>
      <c r="F57" t="s">
        <v>136</v>
      </c>
      <c r="R57" s="47" t="s">
        <v>63</v>
      </c>
      <c r="S57" s="10">
        <v>1</v>
      </c>
      <c r="T57" s="10"/>
      <c r="U57" s="48"/>
      <c r="AV57" s="52"/>
      <c r="AW57" s="52"/>
      <c r="AX57" s="52"/>
      <c r="AY57" s="52"/>
      <c r="AZ57" s="52"/>
      <c r="BA57" s="52"/>
      <c r="BB57" s="52"/>
    </row>
    <row r="58" spans="1:62" ht="15.75" thickBot="1" x14ac:dyDescent="0.3">
      <c r="A58" t="s">
        <v>107</v>
      </c>
      <c r="B58" t="s">
        <v>61</v>
      </c>
      <c r="C58">
        <v>0.38</v>
      </c>
      <c r="D58" t="s">
        <v>104</v>
      </c>
      <c r="E58" t="s">
        <v>13</v>
      </c>
      <c r="F58" t="s">
        <v>136</v>
      </c>
      <c r="R58" s="49" t="s">
        <v>71</v>
      </c>
      <c r="S58" s="50">
        <v>1</v>
      </c>
      <c r="T58" s="50"/>
      <c r="U58" s="51"/>
      <c r="AV58" s="53" t="s">
        <v>164</v>
      </c>
      <c r="AW58" s="53">
        <v>325</v>
      </c>
      <c r="AX58" s="53">
        <v>11</v>
      </c>
      <c r="AY58" s="53"/>
      <c r="AZ58" s="53"/>
      <c r="BA58" s="53"/>
      <c r="BB58" s="53"/>
      <c r="BD58" t="s">
        <v>193</v>
      </c>
      <c r="BE58" t="s">
        <v>229</v>
      </c>
    </row>
    <row r="59" spans="1:62" x14ac:dyDescent="0.25">
      <c r="A59" t="s">
        <v>107</v>
      </c>
      <c r="B59" t="s">
        <v>62</v>
      </c>
      <c r="C59">
        <v>0.16</v>
      </c>
      <c r="D59" t="s">
        <v>104</v>
      </c>
      <c r="E59" t="s">
        <v>13</v>
      </c>
      <c r="F59" t="s">
        <v>136</v>
      </c>
      <c r="R59" t="s">
        <v>152</v>
      </c>
      <c r="S59">
        <v>16</v>
      </c>
      <c r="T59">
        <v>1</v>
      </c>
      <c r="U59">
        <v>12</v>
      </c>
    </row>
    <row r="60" spans="1:62" ht="15.75" thickBot="1" x14ac:dyDescent="0.3">
      <c r="A60" t="s">
        <v>107</v>
      </c>
      <c r="B60" t="s">
        <v>63</v>
      </c>
      <c r="C60">
        <v>0.23</v>
      </c>
      <c r="D60" t="s">
        <v>104</v>
      </c>
      <c r="E60" t="s">
        <v>13</v>
      </c>
      <c r="F60" t="s">
        <v>136</v>
      </c>
      <c r="BD60" t="s">
        <v>194</v>
      </c>
    </row>
    <row r="61" spans="1:62" x14ac:dyDescent="0.25">
      <c r="A61" t="s">
        <v>107</v>
      </c>
      <c r="B61" t="s">
        <v>71</v>
      </c>
      <c r="C61">
        <v>1.3</v>
      </c>
      <c r="D61" t="s">
        <v>104</v>
      </c>
      <c r="E61" t="s">
        <v>13</v>
      </c>
      <c r="F61" t="s">
        <v>136</v>
      </c>
      <c r="BD61" s="54" t="s">
        <v>195</v>
      </c>
      <c r="BE61" s="54" t="s">
        <v>196</v>
      </c>
      <c r="BF61" s="54" t="s">
        <v>197</v>
      </c>
      <c r="BG61" s="54" t="s">
        <v>198</v>
      </c>
      <c r="BH61" s="54" t="s">
        <v>199</v>
      </c>
    </row>
    <row r="62" spans="1:62" x14ac:dyDescent="0.25">
      <c r="A62" t="s">
        <v>107</v>
      </c>
      <c r="B62" t="s">
        <v>93</v>
      </c>
      <c r="C62">
        <v>1.5</v>
      </c>
      <c r="D62" t="s">
        <v>104</v>
      </c>
      <c r="E62" t="s">
        <v>13</v>
      </c>
      <c r="F62" t="s">
        <v>136</v>
      </c>
      <c r="R62" t="s">
        <v>1</v>
      </c>
      <c r="S62" t="s">
        <v>105</v>
      </c>
      <c r="BD62" s="52" t="s">
        <v>200</v>
      </c>
      <c r="BE62" s="52">
        <v>4</v>
      </c>
      <c r="BF62" s="52">
        <v>73</v>
      </c>
      <c r="BG62" s="52">
        <v>18.25</v>
      </c>
      <c r="BH62" s="52">
        <v>4.25</v>
      </c>
    </row>
    <row r="63" spans="1:62" ht="15.75" thickBot="1" x14ac:dyDescent="0.3">
      <c r="A63" t="s">
        <v>107</v>
      </c>
      <c r="B63" t="s">
        <v>7</v>
      </c>
      <c r="C63">
        <v>0.05</v>
      </c>
      <c r="E63" t="s">
        <v>9</v>
      </c>
      <c r="F63" t="s">
        <v>136</v>
      </c>
      <c r="BD63" s="53" t="s">
        <v>201</v>
      </c>
      <c r="BE63" s="53">
        <v>4</v>
      </c>
      <c r="BF63" s="53">
        <v>49</v>
      </c>
      <c r="BG63" s="53">
        <v>12.25</v>
      </c>
      <c r="BH63" s="53">
        <v>1.5833333333333333</v>
      </c>
    </row>
    <row r="64" spans="1:62" x14ac:dyDescent="0.25">
      <c r="A64" t="s">
        <v>107</v>
      </c>
      <c r="B64" t="s">
        <v>11</v>
      </c>
      <c r="C64">
        <v>0.16</v>
      </c>
      <c r="E64" t="s">
        <v>9</v>
      </c>
      <c r="F64" t="s">
        <v>136</v>
      </c>
      <c r="R64" t="s">
        <v>150</v>
      </c>
      <c r="S64" t="s">
        <v>153</v>
      </c>
      <c r="T64" t="s">
        <v>154</v>
      </c>
      <c r="U64" t="s">
        <v>155</v>
      </c>
    </row>
    <row r="65" spans="1:62" x14ac:dyDescent="0.25">
      <c r="A65" t="s">
        <v>107</v>
      </c>
      <c r="B65" t="s">
        <v>23</v>
      </c>
      <c r="C65">
        <v>27</v>
      </c>
      <c r="E65" t="s">
        <v>13</v>
      </c>
      <c r="F65" t="s">
        <v>136</v>
      </c>
      <c r="R65" s="62" t="s">
        <v>36</v>
      </c>
      <c r="S65" s="63">
        <v>1</v>
      </c>
      <c r="T65" s="63">
        <v>1</v>
      </c>
      <c r="U65" s="64"/>
    </row>
    <row r="66" spans="1:62" ht="15.75" thickBot="1" x14ac:dyDescent="0.3">
      <c r="A66" t="s">
        <v>107</v>
      </c>
      <c r="B66" t="s">
        <v>26</v>
      </c>
      <c r="C66">
        <v>5.4000000000000003E-3</v>
      </c>
      <c r="E66" t="s">
        <v>9</v>
      </c>
      <c r="F66" t="s">
        <v>136</v>
      </c>
      <c r="R66" s="44" t="s">
        <v>21</v>
      </c>
      <c r="S66" s="45"/>
      <c r="T66" s="45">
        <v>1</v>
      </c>
      <c r="U66" s="46"/>
      <c r="BD66" t="s">
        <v>203</v>
      </c>
    </row>
    <row r="67" spans="1:62" x14ac:dyDescent="0.25">
      <c r="A67" t="s">
        <v>107</v>
      </c>
      <c r="B67" t="s">
        <v>30</v>
      </c>
      <c r="C67">
        <v>2.5999999999999999E-3</v>
      </c>
      <c r="E67" t="s">
        <v>9</v>
      </c>
      <c r="F67" t="s">
        <v>136</v>
      </c>
      <c r="R67" s="47" t="s">
        <v>34</v>
      </c>
      <c r="S67" s="10"/>
      <c r="T67" s="10">
        <v>1</v>
      </c>
      <c r="U67" s="48"/>
      <c r="BD67" s="54" t="s">
        <v>204</v>
      </c>
      <c r="BE67" s="54" t="s">
        <v>205</v>
      </c>
      <c r="BF67" s="54" t="s">
        <v>206</v>
      </c>
      <c r="BG67" s="54" t="s">
        <v>207</v>
      </c>
      <c r="BH67" s="54" t="s">
        <v>208</v>
      </c>
      <c r="BI67" s="54" t="s">
        <v>209</v>
      </c>
      <c r="BJ67" s="54" t="s">
        <v>210</v>
      </c>
    </row>
    <row r="68" spans="1:62" x14ac:dyDescent="0.25">
      <c r="A68" t="s">
        <v>107</v>
      </c>
      <c r="B68" t="s">
        <v>49</v>
      </c>
      <c r="C68">
        <v>2.1000000000000001E-2</v>
      </c>
      <c r="E68" t="s">
        <v>9</v>
      </c>
      <c r="F68" t="s">
        <v>136</v>
      </c>
      <c r="R68" s="47" t="s">
        <v>40</v>
      </c>
      <c r="S68" s="10"/>
      <c r="T68" s="10">
        <v>1</v>
      </c>
      <c r="U68" s="48"/>
      <c r="BD68" s="52" t="s">
        <v>211</v>
      </c>
      <c r="BE68" s="52">
        <v>72</v>
      </c>
      <c r="BF68" s="52">
        <v>1</v>
      </c>
      <c r="BG68" s="52">
        <v>72</v>
      </c>
      <c r="BH68" s="52">
        <v>24.685714285714287</v>
      </c>
      <c r="BI68" s="52">
        <v>2.53071137693068E-3</v>
      </c>
      <c r="BJ68" s="52">
        <v>5.9873776072737011</v>
      </c>
    </row>
    <row r="69" spans="1:62" x14ac:dyDescent="0.25">
      <c r="A69" t="s">
        <v>107</v>
      </c>
      <c r="B69" t="s">
        <v>64</v>
      </c>
      <c r="C69">
        <v>7.1999999999999998E-3</v>
      </c>
      <c r="E69" t="s">
        <v>9</v>
      </c>
      <c r="F69" t="s">
        <v>136</v>
      </c>
      <c r="R69" s="47" t="s">
        <v>41</v>
      </c>
      <c r="S69" s="10"/>
      <c r="T69" s="10">
        <v>1</v>
      </c>
      <c r="U69" s="48"/>
      <c r="BD69" s="52" t="s">
        <v>212</v>
      </c>
      <c r="BE69" s="52">
        <v>17.5</v>
      </c>
      <c r="BF69" s="52">
        <v>6</v>
      </c>
      <c r="BG69" s="52">
        <v>2.9166666666666665</v>
      </c>
      <c r="BH69" s="52"/>
      <c r="BI69" s="52"/>
      <c r="BJ69" s="52"/>
    </row>
    <row r="70" spans="1:62" x14ac:dyDescent="0.25">
      <c r="A70" t="s">
        <v>107</v>
      </c>
      <c r="B70" t="s">
        <v>72</v>
      </c>
      <c r="C70">
        <v>1.2E-2</v>
      </c>
      <c r="E70" t="s">
        <v>9</v>
      </c>
      <c r="F70" t="s">
        <v>136</v>
      </c>
      <c r="R70" s="47" t="s">
        <v>47</v>
      </c>
      <c r="S70" s="10"/>
      <c r="T70" s="10">
        <v>1</v>
      </c>
      <c r="U70" s="48"/>
      <c r="BD70" s="52"/>
      <c r="BE70" s="52"/>
      <c r="BF70" s="52"/>
      <c r="BG70" s="52"/>
      <c r="BH70" s="52"/>
      <c r="BI70" s="52"/>
      <c r="BJ70" s="52"/>
    </row>
    <row r="71" spans="1:62" ht="15.75" thickBot="1" x14ac:dyDescent="0.3">
      <c r="A71" t="s">
        <v>107</v>
      </c>
      <c r="B71" t="s">
        <v>76</v>
      </c>
      <c r="C71">
        <v>5.8</v>
      </c>
      <c r="E71" t="s">
        <v>13</v>
      </c>
      <c r="F71" t="s">
        <v>136</v>
      </c>
      <c r="R71" s="47" t="s">
        <v>67</v>
      </c>
      <c r="S71" s="10"/>
      <c r="T71" s="10">
        <v>1</v>
      </c>
      <c r="U71" s="48"/>
      <c r="BD71" s="53" t="s">
        <v>164</v>
      </c>
      <c r="BE71" s="53">
        <v>89.5</v>
      </c>
      <c r="BF71" s="53">
        <v>7</v>
      </c>
      <c r="BG71" s="53"/>
      <c r="BH71" s="53"/>
      <c r="BI71" s="53"/>
      <c r="BJ71" s="53"/>
    </row>
    <row r="72" spans="1:62" x14ac:dyDescent="0.25">
      <c r="A72" t="s">
        <v>107</v>
      </c>
      <c r="B72" t="s">
        <v>80</v>
      </c>
      <c r="C72">
        <v>51</v>
      </c>
      <c r="E72" t="s">
        <v>13</v>
      </c>
      <c r="F72" t="s">
        <v>136</v>
      </c>
      <c r="R72" s="47" t="s">
        <v>89</v>
      </c>
      <c r="S72" s="10"/>
      <c r="T72" s="10">
        <v>1</v>
      </c>
      <c r="U72" s="48"/>
    </row>
    <row r="73" spans="1:62" x14ac:dyDescent="0.25">
      <c r="A73" t="s">
        <v>107</v>
      </c>
      <c r="B73" t="s">
        <v>96</v>
      </c>
      <c r="C73">
        <v>2.4</v>
      </c>
      <c r="E73" t="s">
        <v>13</v>
      </c>
      <c r="F73" t="s">
        <v>136</v>
      </c>
      <c r="R73" s="47" t="s">
        <v>100</v>
      </c>
      <c r="S73" s="10"/>
      <c r="T73" s="10">
        <v>1</v>
      </c>
      <c r="U73" s="48"/>
    </row>
    <row r="74" spans="1:62" x14ac:dyDescent="0.25">
      <c r="A74" t="s">
        <v>107</v>
      </c>
      <c r="B74" t="s">
        <v>97</v>
      </c>
      <c r="C74">
        <v>0.31</v>
      </c>
      <c r="E74" t="s">
        <v>9</v>
      </c>
      <c r="F74" t="s">
        <v>136</v>
      </c>
      <c r="R74" s="49" t="s">
        <v>102</v>
      </c>
      <c r="S74" s="50"/>
      <c r="T74" s="50">
        <v>1</v>
      </c>
      <c r="U74" s="51"/>
    </row>
    <row r="75" spans="1:62" x14ac:dyDescent="0.25">
      <c r="A75" t="s">
        <v>103</v>
      </c>
      <c r="B75" t="s">
        <v>36</v>
      </c>
      <c r="G75">
        <v>3.8</v>
      </c>
      <c r="H75" t="s">
        <v>104</v>
      </c>
      <c r="I75" t="s">
        <v>112</v>
      </c>
      <c r="J75" t="s">
        <v>132</v>
      </c>
      <c r="R75" s="44" t="s">
        <v>7</v>
      </c>
      <c r="S75" s="45">
        <v>1</v>
      </c>
      <c r="T75" s="45"/>
      <c r="U75" s="46">
        <v>1</v>
      </c>
    </row>
    <row r="76" spans="1:62" x14ac:dyDescent="0.25">
      <c r="A76" t="s">
        <v>105</v>
      </c>
      <c r="B76" t="s">
        <v>21</v>
      </c>
      <c r="G76">
        <v>1.8</v>
      </c>
      <c r="H76" t="s">
        <v>104</v>
      </c>
      <c r="I76" t="s">
        <v>112</v>
      </c>
      <c r="J76" t="s">
        <v>132</v>
      </c>
      <c r="R76" s="47" t="s">
        <v>12</v>
      </c>
      <c r="S76" s="10">
        <v>1</v>
      </c>
      <c r="T76" s="10"/>
      <c r="U76" s="48">
        <v>1</v>
      </c>
    </row>
    <row r="77" spans="1:62" x14ac:dyDescent="0.25">
      <c r="A77" t="s">
        <v>105</v>
      </c>
      <c r="B77" t="s">
        <v>34</v>
      </c>
      <c r="G77">
        <v>20</v>
      </c>
      <c r="H77" t="s">
        <v>104</v>
      </c>
      <c r="I77" t="s">
        <v>112</v>
      </c>
      <c r="J77" t="s">
        <v>132</v>
      </c>
      <c r="R77" s="47" t="s">
        <v>23</v>
      </c>
      <c r="S77" s="10">
        <v>1</v>
      </c>
      <c r="T77" s="10"/>
      <c r="U77" s="48">
        <v>1</v>
      </c>
    </row>
    <row r="78" spans="1:62" x14ac:dyDescent="0.25">
      <c r="A78" t="s">
        <v>105</v>
      </c>
      <c r="B78" t="s">
        <v>40</v>
      </c>
      <c r="G78">
        <v>1.8</v>
      </c>
      <c r="H78" t="s">
        <v>104</v>
      </c>
      <c r="I78" t="s">
        <v>112</v>
      </c>
      <c r="J78" t="s">
        <v>132</v>
      </c>
      <c r="R78" s="47" t="s">
        <v>28</v>
      </c>
      <c r="S78" s="10">
        <v>1</v>
      </c>
      <c r="T78" s="10"/>
      <c r="U78" s="48">
        <v>1</v>
      </c>
    </row>
    <row r="79" spans="1:62" x14ac:dyDescent="0.25">
      <c r="A79" t="s">
        <v>105</v>
      </c>
      <c r="B79" t="s">
        <v>47</v>
      </c>
      <c r="G79">
        <v>9.6999999999999993</v>
      </c>
      <c r="H79" t="s">
        <v>104</v>
      </c>
      <c r="I79" t="s">
        <v>112</v>
      </c>
      <c r="J79" t="s">
        <v>132</v>
      </c>
      <c r="R79" s="47" t="s">
        <v>30</v>
      </c>
      <c r="S79" s="10">
        <v>1</v>
      </c>
      <c r="T79" s="10"/>
      <c r="U79" s="48">
        <v>1</v>
      </c>
    </row>
    <row r="80" spans="1:62" x14ac:dyDescent="0.25">
      <c r="A80" t="s">
        <v>105</v>
      </c>
      <c r="B80" t="s">
        <v>67</v>
      </c>
      <c r="G80">
        <v>1.4</v>
      </c>
      <c r="H80" t="s">
        <v>104</v>
      </c>
      <c r="I80" t="s">
        <v>112</v>
      </c>
      <c r="J80" t="s">
        <v>132</v>
      </c>
      <c r="R80" s="47" t="s">
        <v>49</v>
      </c>
      <c r="S80" s="10">
        <v>1</v>
      </c>
      <c r="T80" s="10"/>
      <c r="U80" s="48">
        <v>1</v>
      </c>
    </row>
    <row r="81" spans="1:21" x14ac:dyDescent="0.25">
      <c r="A81" t="s">
        <v>105</v>
      </c>
      <c r="B81" t="s">
        <v>89</v>
      </c>
      <c r="G81">
        <v>24</v>
      </c>
      <c r="H81" t="s">
        <v>104</v>
      </c>
      <c r="I81" t="s">
        <v>112</v>
      </c>
      <c r="J81" t="s">
        <v>132</v>
      </c>
      <c r="R81" s="47" t="s">
        <v>64</v>
      </c>
      <c r="S81" s="10">
        <v>1</v>
      </c>
      <c r="T81" s="10"/>
      <c r="U81" s="48">
        <v>1</v>
      </c>
    </row>
    <row r="82" spans="1:21" x14ac:dyDescent="0.25">
      <c r="A82" t="s">
        <v>105</v>
      </c>
      <c r="B82" t="s">
        <v>100</v>
      </c>
      <c r="G82">
        <v>150</v>
      </c>
      <c r="H82" t="s">
        <v>104</v>
      </c>
      <c r="I82" t="s">
        <v>112</v>
      </c>
      <c r="J82" t="s">
        <v>132</v>
      </c>
      <c r="R82" s="47" t="s">
        <v>72</v>
      </c>
      <c r="S82" s="10">
        <v>1</v>
      </c>
      <c r="T82" s="10"/>
      <c r="U82" s="48">
        <v>1</v>
      </c>
    </row>
    <row r="83" spans="1:21" x14ac:dyDescent="0.25">
      <c r="A83" t="s">
        <v>105</v>
      </c>
      <c r="B83" t="s">
        <v>102</v>
      </c>
      <c r="G83">
        <v>3.9</v>
      </c>
      <c r="H83" t="s">
        <v>104</v>
      </c>
      <c r="I83" t="s">
        <v>112</v>
      </c>
      <c r="J83" t="s">
        <v>132</v>
      </c>
      <c r="R83" s="47" t="s">
        <v>76</v>
      </c>
      <c r="S83" s="10">
        <v>1</v>
      </c>
      <c r="T83" s="10"/>
      <c r="U83" s="48">
        <v>1</v>
      </c>
    </row>
    <row r="84" spans="1:21" x14ac:dyDescent="0.25">
      <c r="A84" t="s">
        <v>105</v>
      </c>
      <c r="B84" t="s">
        <v>36</v>
      </c>
      <c r="G84">
        <v>27</v>
      </c>
      <c r="I84" t="s">
        <v>112</v>
      </c>
      <c r="J84" t="s">
        <v>132</v>
      </c>
      <c r="R84" s="47" t="s">
        <v>80</v>
      </c>
      <c r="S84" s="10">
        <v>1</v>
      </c>
      <c r="T84" s="10"/>
      <c r="U84" s="48">
        <v>1</v>
      </c>
    </row>
    <row r="85" spans="1:21" x14ac:dyDescent="0.25">
      <c r="A85" t="s">
        <v>105</v>
      </c>
      <c r="B85" t="s">
        <v>41</v>
      </c>
      <c r="G85">
        <v>8.8000000000000007</v>
      </c>
      <c r="I85" t="s">
        <v>112</v>
      </c>
      <c r="J85" t="s">
        <v>132</v>
      </c>
      <c r="R85" s="47" t="s">
        <v>96</v>
      </c>
      <c r="S85" s="10">
        <v>1</v>
      </c>
      <c r="T85" s="10"/>
      <c r="U85" s="48">
        <v>1</v>
      </c>
    </row>
    <row r="86" spans="1:21" x14ac:dyDescent="0.25">
      <c r="A86" t="s">
        <v>106</v>
      </c>
      <c r="B86" t="s">
        <v>21</v>
      </c>
      <c r="G86">
        <v>1.5</v>
      </c>
      <c r="H86" t="s">
        <v>104</v>
      </c>
      <c r="I86" t="s">
        <v>112</v>
      </c>
      <c r="J86" t="s">
        <v>132</v>
      </c>
      <c r="R86" s="49" t="s">
        <v>97</v>
      </c>
      <c r="S86" s="50">
        <v>1</v>
      </c>
      <c r="T86" s="50"/>
      <c r="U86" s="51">
        <v>1</v>
      </c>
    </row>
    <row r="87" spans="1:21" x14ac:dyDescent="0.25">
      <c r="A87" t="s">
        <v>106</v>
      </c>
      <c r="B87" t="s">
        <v>34</v>
      </c>
      <c r="G87">
        <v>20</v>
      </c>
      <c r="H87" t="s">
        <v>104</v>
      </c>
      <c r="I87" t="s">
        <v>112</v>
      </c>
      <c r="J87" t="s">
        <v>132</v>
      </c>
      <c r="R87" s="44" t="s">
        <v>24</v>
      </c>
      <c r="S87" s="45">
        <v>1</v>
      </c>
      <c r="T87" s="45"/>
      <c r="U87" s="46"/>
    </row>
    <row r="88" spans="1:21" x14ac:dyDescent="0.25">
      <c r="A88" t="s">
        <v>106</v>
      </c>
      <c r="B88" t="s">
        <v>40</v>
      </c>
      <c r="G88">
        <v>1.3</v>
      </c>
      <c r="H88" t="s">
        <v>104</v>
      </c>
      <c r="I88" t="s">
        <v>112</v>
      </c>
      <c r="J88" t="s">
        <v>132</v>
      </c>
      <c r="R88" s="47" t="s">
        <v>26</v>
      </c>
      <c r="S88" s="10">
        <v>1</v>
      </c>
      <c r="T88" s="10"/>
      <c r="U88" s="48"/>
    </row>
    <row r="89" spans="1:21" x14ac:dyDescent="0.25">
      <c r="A89" t="s">
        <v>106</v>
      </c>
      <c r="B89" t="s">
        <v>47</v>
      </c>
      <c r="G89">
        <v>13</v>
      </c>
      <c r="H89" t="s">
        <v>104</v>
      </c>
      <c r="I89" t="s">
        <v>112</v>
      </c>
      <c r="J89" t="s">
        <v>132</v>
      </c>
      <c r="R89" s="47" t="s">
        <v>63</v>
      </c>
      <c r="S89" s="10">
        <v>1</v>
      </c>
      <c r="T89" s="10"/>
      <c r="U89" s="48"/>
    </row>
    <row r="90" spans="1:21" x14ac:dyDescent="0.25">
      <c r="A90" t="s">
        <v>106</v>
      </c>
      <c r="B90" t="s">
        <v>89</v>
      </c>
      <c r="G90">
        <v>39</v>
      </c>
      <c r="H90" t="s">
        <v>104</v>
      </c>
      <c r="I90" t="s">
        <v>112</v>
      </c>
      <c r="J90" t="s">
        <v>132</v>
      </c>
      <c r="R90" s="49" t="s">
        <v>71</v>
      </c>
      <c r="S90" s="50">
        <v>1</v>
      </c>
      <c r="T90" s="50"/>
      <c r="U90" s="51"/>
    </row>
    <row r="91" spans="1:21" x14ac:dyDescent="0.25">
      <c r="A91" t="s">
        <v>106</v>
      </c>
      <c r="B91" t="s">
        <v>100</v>
      </c>
      <c r="G91">
        <v>160</v>
      </c>
      <c r="H91" t="s">
        <v>104</v>
      </c>
      <c r="I91" t="s">
        <v>112</v>
      </c>
      <c r="J91" t="s">
        <v>132</v>
      </c>
      <c r="R91" t="s">
        <v>152</v>
      </c>
      <c r="S91">
        <v>17</v>
      </c>
      <c r="T91">
        <v>10</v>
      </c>
      <c r="U91">
        <v>12</v>
      </c>
    </row>
    <row r="92" spans="1:21" x14ac:dyDescent="0.25">
      <c r="A92" t="s">
        <v>106</v>
      </c>
      <c r="B92" t="s">
        <v>36</v>
      </c>
      <c r="G92">
        <v>15</v>
      </c>
      <c r="I92" t="s">
        <v>112</v>
      </c>
      <c r="J92" t="s">
        <v>132</v>
      </c>
    </row>
    <row r="93" spans="1:21" x14ac:dyDescent="0.25">
      <c r="A93" t="s">
        <v>106</v>
      </c>
      <c r="B93" t="s">
        <v>41</v>
      </c>
      <c r="G93">
        <v>4.3</v>
      </c>
      <c r="I93" t="s">
        <v>112</v>
      </c>
      <c r="J93" t="s">
        <v>132</v>
      </c>
    </row>
    <row r="94" spans="1:21" x14ac:dyDescent="0.25">
      <c r="A94" t="s">
        <v>106</v>
      </c>
      <c r="B94" t="s">
        <v>80</v>
      </c>
      <c r="G94">
        <v>11</v>
      </c>
      <c r="I94" t="s">
        <v>112</v>
      </c>
      <c r="J94" t="s">
        <v>132</v>
      </c>
    </row>
    <row r="95" spans="1:21" x14ac:dyDescent="0.25">
      <c r="A95" t="s">
        <v>106</v>
      </c>
      <c r="B95" t="s">
        <v>102</v>
      </c>
      <c r="G95">
        <v>22</v>
      </c>
      <c r="I95" t="s">
        <v>112</v>
      </c>
      <c r="J95" t="s">
        <v>132</v>
      </c>
      <c r="R95" t="s">
        <v>1</v>
      </c>
      <c r="S95" t="s">
        <v>106</v>
      </c>
    </row>
    <row r="96" spans="1:21" x14ac:dyDescent="0.25">
      <c r="A96" t="s">
        <v>107</v>
      </c>
      <c r="B96" t="s">
        <v>21</v>
      </c>
      <c r="G96">
        <v>2.2000000000000002</v>
      </c>
      <c r="H96" t="s">
        <v>104</v>
      </c>
      <c r="I96" t="s">
        <v>112</v>
      </c>
      <c r="J96" t="s">
        <v>132</v>
      </c>
    </row>
    <row r="97" spans="1:21" x14ac:dyDescent="0.25">
      <c r="A97" t="s">
        <v>107</v>
      </c>
      <c r="B97" t="s">
        <v>34</v>
      </c>
      <c r="G97">
        <v>20</v>
      </c>
      <c r="H97" t="s">
        <v>104</v>
      </c>
      <c r="I97" t="s">
        <v>112</v>
      </c>
      <c r="J97" t="s">
        <v>132</v>
      </c>
      <c r="R97" t="s">
        <v>150</v>
      </c>
      <c r="S97" t="s">
        <v>153</v>
      </c>
      <c r="T97" t="s">
        <v>154</v>
      </c>
      <c r="U97" t="s">
        <v>155</v>
      </c>
    </row>
    <row r="98" spans="1:21" x14ac:dyDescent="0.25">
      <c r="A98" t="s">
        <v>107</v>
      </c>
      <c r="B98" t="s">
        <v>36</v>
      </c>
      <c r="G98">
        <v>5.6</v>
      </c>
      <c r="H98" t="s">
        <v>104</v>
      </c>
      <c r="I98" t="s">
        <v>112</v>
      </c>
      <c r="J98" t="s">
        <v>132</v>
      </c>
      <c r="R98" s="62" t="s">
        <v>80</v>
      </c>
      <c r="S98" s="63">
        <v>1</v>
      </c>
      <c r="T98" s="63">
        <v>1</v>
      </c>
      <c r="U98" s="64">
        <v>1</v>
      </c>
    </row>
    <row r="99" spans="1:21" x14ac:dyDescent="0.25">
      <c r="A99" t="s">
        <v>107</v>
      </c>
      <c r="B99" t="s">
        <v>41</v>
      </c>
      <c r="G99">
        <v>1.9</v>
      </c>
      <c r="H99" t="s">
        <v>104</v>
      </c>
      <c r="I99" t="s">
        <v>112</v>
      </c>
      <c r="J99" t="s">
        <v>132</v>
      </c>
      <c r="R99" s="44" t="s">
        <v>21</v>
      </c>
      <c r="S99" s="45"/>
      <c r="T99" s="45">
        <v>1</v>
      </c>
      <c r="U99" s="46"/>
    </row>
    <row r="100" spans="1:21" x14ac:dyDescent="0.25">
      <c r="A100" t="s">
        <v>107</v>
      </c>
      <c r="B100" t="s">
        <v>67</v>
      </c>
      <c r="G100">
        <v>1.3</v>
      </c>
      <c r="H100" t="s">
        <v>104</v>
      </c>
      <c r="I100" t="s">
        <v>112</v>
      </c>
      <c r="J100" t="s">
        <v>132</v>
      </c>
      <c r="R100" s="47" t="s">
        <v>34</v>
      </c>
      <c r="S100" s="10"/>
      <c r="T100" s="10">
        <v>1</v>
      </c>
      <c r="U100" s="48"/>
    </row>
    <row r="101" spans="1:21" x14ac:dyDescent="0.25">
      <c r="A101" t="s">
        <v>107</v>
      </c>
      <c r="B101" t="s">
        <v>80</v>
      </c>
      <c r="G101">
        <v>5.6</v>
      </c>
      <c r="H101" t="s">
        <v>104</v>
      </c>
      <c r="I101" t="s">
        <v>112</v>
      </c>
      <c r="J101" t="s">
        <v>132</v>
      </c>
      <c r="R101" s="47" t="s">
        <v>36</v>
      </c>
      <c r="S101" s="10"/>
      <c r="T101" s="10">
        <v>1</v>
      </c>
      <c r="U101" s="48"/>
    </row>
    <row r="102" spans="1:21" x14ac:dyDescent="0.25">
      <c r="A102" t="s">
        <v>107</v>
      </c>
      <c r="B102" t="s">
        <v>97</v>
      </c>
      <c r="G102">
        <v>15</v>
      </c>
      <c r="H102" t="s">
        <v>114</v>
      </c>
      <c r="I102" t="s">
        <v>112</v>
      </c>
      <c r="J102" t="s">
        <v>132</v>
      </c>
      <c r="R102" s="47" t="s">
        <v>40</v>
      </c>
      <c r="S102" s="10"/>
      <c r="T102" s="10">
        <v>1</v>
      </c>
      <c r="U102" s="48"/>
    </row>
    <row r="103" spans="1:21" x14ac:dyDescent="0.25">
      <c r="A103" t="s">
        <v>103</v>
      </c>
      <c r="B103" t="s">
        <v>85</v>
      </c>
      <c r="K103">
        <v>18</v>
      </c>
      <c r="L103" t="s">
        <v>123</v>
      </c>
      <c r="M103" t="s">
        <v>112</v>
      </c>
      <c r="N103" t="s">
        <v>133</v>
      </c>
      <c r="R103" s="47" t="s">
        <v>41</v>
      </c>
      <c r="S103" s="10"/>
      <c r="T103" s="10">
        <v>1</v>
      </c>
      <c r="U103" s="48"/>
    </row>
    <row r="104" spans="1:21" x14ac:dyDescent="0.25">
      <c r="A104" t="s">
        <v>103</v>
      </c>
      <c r="B104" t="s">
        <v>96</v>
      </c>
      <c r="K104">
        <v>5.8</v>
      </c>
      <c r="L104" t="s">
        <v>123</v>
      </c>
      <c r="M104" t="s">
        <v>112</v>
      </c>
      <c r="N104" t="s">
        <v>133</v>
      </c>
      <c r="R104" s="47" t="s">
        <v>47</v>
      </c>
      <c r="S104" s="10"/>
      <c r="T104" s="10">
        <v>1</v>
      </c>
      <c r="U104" s="48"/>
    </row>
    <row r="105" spans="1:21" x14ac:dyDescent="0.25">
      <c r="A105" t="s">
        <v>103</v>
      </c>
      <c r="B105" t="s">
        <v>23</v>
      </c>
      <c r="K105">
        <v>45</v>
      </c>
      <c r="L105" t="s">
        <v>114</v>
      </c>
      <c r="M105" t="s">
        <v>112</v>
      </c>
      <c r="N105" t="s">
        <v>133</v>
      </c>
      <c r="R105" s="47" t="s">
        <v>89</v>
      </c>
      <c r="S105" s="10"/>
      <c r="T105" s="10">
        <v>1</v>
      </c>
      <c r="U105" s="48"/>
    </row>
    <row r="106" spans="1:21" x14ac:dyDescent="0.25">
      <c r="A106" t="s">
        <v>103</v>
      </c>
      <c r="B106" t="s">
        <v>28</v>
      </c>
      <c r="K106">
        <v>80</v>
      </c>
      <c r="L106" t="s">
        <v>114</v>
      </c>
      <c r="M106" t="s">
        <v>112</v>
      </c>
      <c r="N106" t="s">
        <v>133</v>
      </c>
      <c r="R106" s="47" t="s">
        <v>100</v>
      </c>
      <c r="S106" s="10"/>
      <c r="T106" s="10">
        <v>1</v>
      </c>
      <c r="U106" s="48"/>
    </row>
    <row r="107" spans="1:21" x14ac:dyDescent="0.25">
      <c r="A107" t="s">
        <v>103</v>
      </c>
      <c r="B107" t="s">
        <v>76</v>
      </c>
      <c r="K107">
        <v>22</v>
      </c>
      <c r="L107" t="s">
        <v>114</v>
      </c>
      <c r="M107" t="s">
        <v>112</v>
      </c>
      <c r="N107" t="s">
        <v>133</v>
      </c>
      <c r="R107" s="49" t="s">
        <v>102</v>
      </c>
      <c r="S107" s="50"/>
      <c r="T107" s="50">
        <v>1</v>
      </c>
      <c r="U107" s="51"/>
    </row>
    <row r="108" spans="1:21" x14ac:dyDescent="0.25">
      <c r="A108" t="s">
        <v>103</v>
      </c>
      <c r="B108" t="s">
        <v>80</v>
      </c>
      <c r="K108">
        <v>30</v>
      </c>
      <c r="L108" t="s">
        <v>114</v>
      </c>
      <c r="M108" t="s">
        <v>112</v>
      </c>
      <c r="N108" t="s">
        <v>133</v>
      </c>
      <c r="R108" s="44" t="s">
        <v>12</v>
      </c>
      <c r="S108" s="45">
        <v>1</v>
      </c>
      <c r="T108" s="45"/>
      <c r="U108" s="46">
        <v>1</v>
      </c>
    </row>
    <row r="109" spans="1:21" x14ac:dyDescent="0.25">
      <c r="A109" t="s">
        <v>103</v>
      </c>
      <c r="B109" t="s">
        <v>26</v>
      </c>
      <c r="K109">
        <v>16</v>
      </c>
      <c r="M109" t="s">
        <v>112</v>
      </c>
      <c r="N109" t="s">
        <v>133</v>
      </c>
      <c r="R109" s="47" t="s">
        <v>23</v>
      </c>
      <c r="S109" s="10">
        <v>1</v>
      </c>
      <c r="T109" s="10"/>
      <c r="U109" s="48">
        <v>1</v>
      </c>
    </row>
    <row r="110" spans="1:21" x14ac:dyDescent="0.25">
      <c r="A110" t="s">
        <v>103</v>
      </c>
      <c r="B110" t="s">
        <v>30</v>
      </c>
      <c r="K110">
        <v>16</v>
      </c>
      <c r="M110" t="s">
        <v>112</v>
      </c>
      <c r="N110" t="s">
        <v>133</v>
      </c>
      <c r="R110" s="47" t="s">
        <v>28</v>
      </c>
      <c r="S110" s="10">
        <v>1</v>
      </c>
      <c r="T110" s="10"/>
      <c r="U110" s="48">
        <v>1</v>
      </c>
    </row>
    <row r="111" spans="1:21" x14ac:dyDescent="0.25">
      <c r="A111" t="s">
        <v>103</v>
      </c>
      <c r="B111" t="s">
        <v>49</v>
      </c>
      <c r="K111">
        <v>12</v>
      </c>
      <c r="M111" t="s">
        <v>112</v>
      </c>
      <c r="N111" t="s">
        <v>133</v>
      </c>
      <c r="R111" s="47" t="s">
        <v>30</v>
      </c>
      <c r="S111" s="10">
        <v>1</v>
      </c>
      <c r="T111" s="10"/>
      <c r="U111" s="48">
        <v>1</v>
      </c>
    </row>
    <row r="112" spans="1:21" x14ac:dyDescent="0.25">
      <c r="A112" t="s">
        <v>103</v>
      </c>
      <c r="B112" t="s">
        <v>64</v>
      </c>
      <c r="K112">
        <v>28</v>
      </c>
      <c r="M112" t="s">
        <v>112</v>
      </c>
      <c r="N112" t="s">
        <v>133</v>
      </c>
      <c r="R112" s="47" t="s">
        <v>49</v>
      </c>
      <c r="S112" s="10">
        <v>1</v>
      </c>
      <c r="T112" s="10"/>
      <c r="U112" s="48">
        <v>1</v>
      </c>
    </row>
    <row r="113" spans="1:21" x14ac:dyDescent="0.25">
      <c r="A113" t="s">
        <v>103</v>
      </c>
      <c r="B113" t="s">
        <v>72</v>
      </c>
      <c r="K113">
        <v>47</v>
      </c>
      <c r="M113" t="s">
        <v>112</v>
      </c>
      <c r="N113" t="s">
        <v>133</v>
      </c>
      <c r="R113" s="47" t="s">
        <v>72</v>
      </c>
      <c r="S113" s="10">
        <v>1</v>
      </c>
      <c r="T113" s="10"/>
      <c r="U113" s="48">
        <v>1</v>
      </c>
    </row>
    <row r="114" spans="1:21" x14ac:dyDescent="0.25">
      <c r="A114" t="s">
        <v>103</v>
      </c>
      <c r="B114" t="s">
        <v>97</v>
      </c>
      <c r="K114">
        <v>340</v>
      </c>
      <c r="M114" t="s">
        <v>112</v>
      </c>
      <c r="N114" t="s">
        <v>133</v>
      </c>
      <c r="R114" s="47" t="s">
        <v>76</v>
      </c>
      <c r="S114" s="10">
        <v>1</v>
      </c>
      <c r="T114" s="10"/>
      <c r="U114" s="48">
        <v>1</v>
      </c>
    </row>
    <row r="115" spans="1:21" x14ac:dyDescent="0.25">
      <c r="A115" t="s">
        <v>105</v>
      </c>
      <c r="B115" t="s">
        <v>7</v>
      </c>
      <c r="K115">
        <v>3.1</v>
      </c>
      <c r="L115" t="s">
        <v>104</v>
      </c>
      <c r="M115" t="s">
        <v>112</v>
      </c>
      <c r="N115" t="s">
        <v>133</v>
      </c>
      <c r="R115" s="47" t="s">
        <v>93</v>
      </c>
      <c r="S115" s="10">
        <v>1</v>
      </c>
      <c r="T115" s="10"/>
      <c r="U115" s="48">
        <v>1</v>
      </c>
    </row>
    <row r="116" spans="1:21" x14ac:dyDescent="0.25">
      <c r="A116" t="s">
        <v>105</v>
      </c>
      <c r="B116" t="s">
        <v>72</v>
      </c>
      <c r="K116">
        <v>7.8</v>
      </c>
      <c r="L116" t="s">
        <v>104</v>
      </c>
      <c r="M116" t="s">
        <v>112</v>
      </c>
      <c r="N116" t="s">
        <v>133</v>
      </c>
      <c r="R116" s="47" t="s">
        <v>96</v>
      </c>
      <c r="S116" s="10">
        <v>1</v>
      </c>
      <c r="T116" s="10"/>
      <c r="U116" s="48">
        <v>1</v>
      </c>
    </row>
    <row r="117" spans="1:21" x14ac:dyDescent="0.25">
      <c r="A117" t="s">
        <v>105</v>
      </c>
      <c r="B117" t="s">
        <v>12</v>
      </c>
      <c r="K117">
        <v>2.9</v>
      </c>
      <c r="L117" t="s">
        <v>123</v>
      </c>
      <c r="M117" t="s">
        <v>112</v>
      </c>
      <c r="N117" t="s">
        <v>133</v>
      </c>
      <c r="R117" s="49" t="s">
        <v>97</v>
      </c>
      <c r="S117" s="50">
        <v>1</v>
      </c>
      <c r="T117" s="50"/>
      <c r="U117" s="51">
        <v>1</v>
      </c>
    </row>
    <row r="118" spans="1:21" x14ac:dyDescent="0.25">
      <c r="A118" t="s">
        <v>105</v>
      </c>
      <c r="B118" t="s">
        <v>28</v>
      </c>
      <c r="K118">
        <v>12</v>
      </c>
      <c r="L118" t="s">
        <v>123</v>
      </c>
      <c r="M118" t="s">
        <v>112</v>
      </c>
      <c r="N118" t="s">
        <v>133</v>
      </c>
      <c r="R118" s="44" t="s">
        <v>7</v>
      </c>
      <c r="S118" s="45">
        <v>1</v>
      </c>
      <c r="T118" s="45"/>
      <c r="U118" s="46"/>
    </row>
    <row r="119" spans="1:21" x14ac:dyDescent="0.25">
      <c r="A119" t="s">
        <v>105</v>
      </c>
      <c r="B119" t="s">
        <v>76</v>
      </c>
      <c r="K119">
        <v>2.7</v>
      </c>
      <c r="L119" t="s">
        <v>123</v>
      </c>
      <c r="M119" t="s">
        <v>112</v>
      </c>
      <c r="N119" t="s">
        <v>133</v>
      </c>
      <c r="R119" s="47" t="s">
        <v>11</v>
      </c>
      <c r="S119" s="10">
        <v>1</v>
      </c>
      <c r="T119" s="10"/>
      <c r="U119" s="48"/>
    </row>
    <row r="120" spans="1:21" x14ac:dyDescent="0.25">
      <c r="A120" t="s">
        <v>105</v>
      </c>
      <c r="B120" t="s">
        <v>23</v>
      </c>
      <c r="K120">
        <v>70</v>
      </c>
      <c r="L120" t="s">
        <v>114</v>
      </c>
      <c r="M120" t="s">
        <v>112</v>
      </c>
      <c r="N120" t="s">
        <v>133</v>
      </c>
      <c r="R120" s="47" t="s">
        <v>22</v>
      </c>
      <c r="S120" s="10">
        <v>1</v>
      </c>
      <c r="T120" s="10"/>
      <c r="U120" s="48"/>
    </row>
    <row r="121" spans="1:21" x14ac:dyDescent="0.25">
      <c r="A121" t="s">
        <v>105</v>
      </c>
      <c r="B121" t="s">
        <v>80</v>
      </c>
      <c r="K121">
        <v>33</v>
      </c>
      <c r="L121" t="s">
        <v>114</v>
      </c>
      <c r="M121" t="s">
        <v>112</v>
      </c>
      <c r="N121" t="s">
        <v>133</v>
      </c>
      <c r="R121" s="47" t="s">
        <v>24</v>
      </c>
      <c r="S121" s="10">
        <v>1</v>
      </c>
      <c r="T121" s="10"/>
      <c r="U121" s="48"/>
    </row>
    <row r="122" spans="1:21" x14ac:dyDescent="0.25">
      <c r="A122" t="s">
        <v>105</v>
      </c>
      <c r="B122" t="s">
        <v>96</v>
      </c>
      <c r="K122">
        <v>120</v>
      </c>
      <c r="L122" t="s">
        <v>114</v>
      </c>
      <c r="M122" t="s">
        <v>112</v>
      </c>
      <c r="N122" t="s">
        <v>133</v>
      </c>
      <c r="R122" s="47" t="s">
        <v>26</v>
      </c>
      <c r="S122" s="10">
        <v>1</v>
      </c>
      <c r="T122" s="10"/>
      <c r="U122" s="48"/>
    </row>
    <row r="123" spans="1:21" x14ac:dyDescent="0.25">
      <c r="A123" t="s">
        <v>105</v>
      </c>
      <c r="B123" t="s">
        <v>30</v>
      </c>
      <c r="K123">
        <v>25</v>
      </c>
      <c r="M123" t="s">
        <v>112</v>
      </c>
      <c r="N123" t="s">
        <v>133</v>
      </c>
      <c r="R123" s="47" t="s">
        <v>61</v>
      </c>
      <c r="S123" s="10">
        <v>1</v>
      </c>
      <c r="T123" s="10"/>
      <c r="U123" s="48"/>
    </row>
    <row r="124" spans="1:21" x14ac:dyDescent="0.25">
      <c r="A124" t="s">
        <v>105</v>
      </c>
      <c r="B124" t="s">
        <v>49</v>
      </c>
      <c r="K124">
        <v>34</v>
      </c>
      <c r="M124" t="s">
        <v>112</v>
      </c>
      <c r="N124" t="s">
        <v>133</v>
      </c>
      <c r="R124" s="47" t="s">
        <v>63</v>
      </c>
      <c r="S124" s="10">
        <v>1</v>
      </c>
      <c r="T124" s="10"/>
      <c r="U124" s="48"/>
    </row>
    <row r="125" spans="1:21" x14ac:dyDescent="0.25">
      <c r="A125" t="s">
        <v>105</v>
      </c>
      <c r="B125" t="s">
        <v>64</v>
      </c>
      <c r="K125">
        <v>13</v>
      </c>
      <c r="M125" t="s">
        <v>112</v>
      </c>
      <c r="N125" t="s">
        <v>133</v>
      </c>
      <c r="R125" s="47" t="s">
        <v>71</v>
      </c>
      <c r="S125" s="10">
        <v>1</v>
      </c>
      <c r="T125" s="10"/>
      <c r="U125" s="48"/>
    </row>
    <row r="126" spans="1:21" x14ac:dyDescent="0.25">
      <c r="A126" t="s">
        <v>105</v>
      </c>
      <c r="B126" t="s">
        <v>97</v>
      </c>
      <c r="K126">
        <v>310</v>
      </c>
      <c r="M126" t="s">
        <v>112</v>
      </c>
      <c r="N126" t="s">
        <v>133</v>
      </c>
      <c r="R126" s="49" t="s">
        <v>85</v>
      </c>
      <c r="S126" s="50">
        <v>1</v>
      </c>
      <c r="T126" s="50"/>
      <c r="U126" s="51"/>
    </row>
    <row r="127" spans="1:21" x14ac:dyDescent="0.25">
      <c r="A127" t="s">
        <v>106</v>
      </c>
      <c r="B127" t="s">
        <v>28</v>
      </c>
      <c r="K127">
        <v>17</v>
      </c>
      <c r="L127" t="s">
        <v>127</v>
      </c>
      <c r="M127" t="s">
        <v>112</v>
      </c>
      <c r="N127" t="s">
        <v>133</v>
      </c>
      <c r="R127" t="s">
        <v>152</v>
      </c>
      <c r="S127">
        <v>20</v>
      </c>
      <c r="T127">
        <v>10</v>
      </c>
      <c r="U127">
        <v>11</v>
      </c>
    </row>
    <row r="128" spans="1:21" x14ac:dyDescent="0.25">
      <c r="A128" t="s">
        <v>106</v>
      </c>
      <c r="B128" t="s">
        <v>76</v>
      </c>
      <c r="K128">
        <v>7.4</v>
      </c>
      <c r="L128" t="s">
        <v>127</v>
      </c>
      <c r="M128" t="s">
        <v>112</v>
      </c>
      <c r="N128" t="s">
        <v>133</v>
      </c>
    </row>
    <row r="129" spans="1:21" x14ac:dyDescent="0.25">
      <c r="A129" t="s">
        <v>106</v>
      </c>
      <c r="B129" t="s">
        <v>96</v>
      </c>
      <c r="K129">
        <v>4.9000000000000004</v>
      </c>
      <c r="L129" t="s">
        <v>127</v>
      </c>
      <c r="M129" t="s">
        <v>112</v>
      </c>
      <c r="N129" t="s">
        <v>133</v>
      </c>
    </row>
    <row r="130" spans="1:21" x14ac:dyDescent="0.25">
      <c r="A130" t="s">
        <v>106</v>
      </c>
      <c r="B130" t="s">
        <v>12</v>
      </c>
      <c r="K130">
        <v>16</v>
      </c>
      <c r="L130" t="s">
        <v>126</v>
      </c>
      <c r="M130" t="s">
        <v>112</v>
      </c>
      <c r="N130" t="s">
        <v>133</v>
      </c>
      <c r="R130" t="s">
        <v>1</v>
      </c>
      <c r="S130" t="s">
        <v>107</v>
      </c>
    </row>
    <row r="131" spans="1:21" x14ac:dyDescent="0.25">
      <c r="A131" t="s">
        <v>106</v>
      </c>
      <c r="B131" t="s">
        <v>23</v>
      </c>
      <c r="K131">
        <v>61</v>
      </c>
      <c r="L131" t="s">
        <v>126</v>
      </c>
      <c r="M131" t="s">
        <v>112</v>
      </c>
      <c r="N131" t="s">
        <v>133</v>
      </c>
    </row>
    <row r="132" spans="1:21" x14ac:dyDescent="0.25">
      <c r="A132" t="s">
        <v>106</v>
      </c>
      <c r="B132" t="s">
        <v>80</v>
      </c>
      <c r="K132">
        <v>330</v>
      </c>
      <c r="L132" t="s">
        <v>126</v>
      </c>
      <c r="M132" t="s">
        <v>112</v>
      </c>
      <c r="N132" t="s">
        <v>133</v>
      </c>
      <c r="R132" t="s">
        <v>150</v>
      </c>
      <c r="S132" t="s">
        <v>153</v>
      </c>
      <c r="T132" t="s">
        <v>154</v>
      </c>
      <c r="U132" t="s">
        <v>155</v>
      </c>
    </row>
    <row r="133" spans="1:21" x14ac:dyDescent="0.25">
      <c r="A133" t="s">
        <v>106</v>
      </c>
      <c r="B133" t="s">
        <v>93</v>
      </c>
      <c r="K133">
        <v>68</v>
      </c>
      <c r="L133" t="s">
        <v>126</v>
      </c>
      <c r="M133" t="s">
        <v>112</v>
      </c>
      <c r="N133" t="s">
        <v>133</v>
      </c>
      <c r="R133" s="44" t="s">
        <v>80</v>
      </c>
      <c r="S133" s="45">
        <v>1</v>
      </c>
      <c r="T133" s="45">
        <v>1</v>
      </c>
      <c r="U133" s="46">
        <v>1</v>
      </c>
    </row>
    <row r="134" spans="1:21" x14ac:dyDescent="0.25">
      <c r="A134" t="s">
        <v>106</v>
      </c>
      <c r="B134" t="s">
        <v>30</v>
      </c>
      <c r="K134">
        <v>36</v>
      </c>
      <c r="M134" t="s">
        <v>112</v>
      </c>
      <c r="N134" t="s">
        <v>133</v>
      </c>
      <c r="R134" s="49" t="s">
        <v>97</v>
      </c>
      <c r="S134" s="50">
        <v>1</v>
      </c>
      <c r="T134" s="50">
        <v>1</v>
      </c>
      <c r="U134" s="51">
        <v>1</v>
      </c>
    </row>
    <row r="135" spans="1:21" x14ac:dyDescent="0.25">
      <c r="A135" t="s">
        <v>106</v>
      </c>
      <c r="B135" t="s">
        <v>49</v>
      </c>
      <c r="K135">
        <v>51</v>
      </c>
      <c r="M135" t="s">
        <v>112</v>
      </c>
      <c r="N135" t="s">
        <v>133</v>
      </c>
      <c r="R135" s="44" t="s">
        <v>21</v>
      </c>
      <c r="S135" s="45"/>
      <c r="T135" s="45">
        <v>1</v>
      </c>
      <c r="U135" s="46"/>
    </row>
    <row r="136" spans="1:21" x14ac:dyDescent="0.25">
      <c r="A136" t="s">
        <v>106</v>
      </c>
      <c r="B136" t="s">
        <v>72</v>
      </c>
      <c r="K136">
        <v>26</v>
      </c>
      <c r="M136" t="s">
        <v>112</v>
      </c>
      <c r="N136" t="s">
        <v>133</v>
      </c>
      <c r="R136" s="47" t="s">
        <v>34</v>
      </c>
      <c r="S136" s="10"/>
      <c r="T136" s="10">
        <v>1</v>
      </c>
      <c r="U136" s="48"/>
    </row>
    <row r="137" spans="1:21" x14ac:dyDescent="0.25">
      <c r="A137" t="s">
        <v>106</v>
      </c>
      <c r="B137" t="s">
        <v>97</v>
      </c>
      <c r="K137">
        <v>260</v>
      </c>
      <c r="M137" t="s">
        <v>112</v>
      </c>
      <c r="N137" t="s">
        <v>133</v>
      </c>
      <c r="R137" s="47" t="s">
        <v>36</v>
      </c>
      <c r="S137" s="10"/>
      <c r="T137" s="10">
        <v>1</v>
      </c>
      <c r="U137" s="48"/>
    </row>
    <row r="138" spans="1:21" x14ac:dyDescent="0.25">
      <c r="A138" t="s">
        <v>107</v>
      </c>
      <c r="B138" t="s">
        <v>7</v>
      </c>
      <c r="K138">
        <v>4.5</v>
      </c>
      <c r="L138" t="s">
        <v>104</v>
      </c>
      <c r="M138" t="s">
        <v>112</v>
      </c>
      <c r="N138" t="s">
        <v>133</v>
      </c>
      <c r="R138" s="47" t="s">
        <v>41</v>
      </c>
      <c r="S138" s="10"/>
      <c r="T138" s="10">
        <v>1</v>
      </c>
      <c r="U138" s="48"/>
    </row>
    <row r="139" spans="1:21" x14ac:dyDescent="0.25">
      <c r="A139" t="s">
        <v>107</v>
      </c>
      <c r="B139" t="s">
        <v>12</v>
      </c>
      <c r="K139">
        <v>3.9</v>
      </c>
      <c r="L139" t="s">
        <v>123</v>
      </c>
      <c r="M139" t="s">
        <v>112</v>
      </c>
      <c r="N139" t="s">
        <v>133</v>
      </c>
      <c r="R139" s="49" t="s">
        <v>67</v>
      </c>
      <c r="S139" s="50"/>
      <c r="T139" s="50">
        <v>1</v>
      </c>
      <c r="U139" s="51"/>
    </row>
    <row r="140" spans="1:21" x14ac:dyDescent="0.25">
      <c r="A140" t="s">
        <v>107</v>
      </c>
      <c r="B140" t="s">
        <v>28</v>
      </c>
      <c r="K140">
        <v>16</v>
      </c>
      <c r="L140" t="s">
        <v>123</v>
      </c>
      <c r="M140" t="s">
        <v>112</v>
      </c>
      <c r="N140" t="s">
        <v>133</v>
      </c>
      <c r="R140" s="44" t="s">
        <v>7</v>
      </c>
      <c r="S140" s="45">
        <v>1</v>
      </c>
      <c r="T140" s="45"/>
      <c r="U140" s="46">
        <v>1</v>
      </c>
    </row>
    <row r="141" spans="1:21" x14ac:dyDescent="0.25">
      <c r="A141" t="s">
        <v>107</v>
      </c>
      <c r="B141" t="s">
        <v>61</v>
      </c>
      <c r="K141">
        <v>4.0999999999999996</v>
      </c>
      <c r="L141" t="s">
        <v>123</v>
      </c>
      <c r="M141" t="s">
        <v>112</v>
      </c>
      <c r="N141" t="s">
        <v>133</v>
      </c>
      <c r="R141" s="47" t="s">
        <v>12</v>
      </c>
      <c r="S141" s="10">
        <v>1</v>
      </c>
      <c r="T141" s="10"/>
      <c r="U141" s="48">
        <v>1</v>
      </c>
    </row>
    <row r="142" spans="1:21" x14ac:dyDescent="0.25">
      <c r="A142" t="s">
        <v>107</v>
      </c>
      <c r="B142" t="s">
        <v>93</v>
      </c>
      <c r="K142">
        <v>11</v>
      </c>
      <c r="L142" t="s">
        <v>123</v>
      </c>
      <c r="M142" t="s">
        <v>112</v>
      </c>
      <c r="N142" t="s">
        <v>133</v>
      </c>
      <c r="R142" s="47" t="s">
        <v>23</v>
      </c>
      <c r="S142" s="10">
        <v>1</v>
      </c>
      <c r="T142" s="10"/>
      <c r="U142" s="48">
        <v>1</v>
      </c>
    </row>
    <row r="143" spans="1:21" x14ac:dyDescent="0.25">
      <c r="A143" t="s">
        <v>107</v>
      </c>
      <c r="B143" t="s">
        <v>96</v>
      </c>
      <c r="K143">
        <v>17</v>
      </c>
      <c r="L143" t="s">
        <v>123</v>
      </c>
      <c r="M143" t="s">
        <v>112</v>
      </c>
      <c r="N143" t="s">
        <v>133</v>
      </c>
      <c r="R143" s="47" t="s">
        <v>28</v>
      </c>
      <c r="S143" s="10">
        <v>1</v>
      </c>
      <c r="T143" s="10"/>
      <c r="U143" s="48">
        <v>1</v>
      </c>
    </row>
    <row r="144" spans="1:21" x14ac:dyDescent="0.25">
      <c r="A144" t="s">
        <v>107</v>
      </c>
      <c r="B144" t="s">
        <v>23</v>
      </c>
      <c r="K144">
        <v>150</v>
      </c>
      <c r="L144" t="s">
        <v>114</v>
      </c>
      <c r="M144" t="s">
        <v>112</v>
      </c>
      <c r="N144" t="s">
        <v>133</v>
      </c>
      <c r="R144" s="47" t="s">
        <v>30</v>
      </c>
      <c r="S144" s="10">
        <v>1</v>
      </c>
      <c r="T144" s="10"/>
      <c r="U144" s="48">
        <v>1</v>
      </c>
    </row>
    <row r="145" spans="1:21" x14ac:dyDescent="0.25">
      <c r="A145" t="s">
        <v>107</v>
      </c>
      <c r="B145" t="s">
        <v>76</v>
      </c>
      <c r="K145">
        <v>33</v>
      </c>
      <c r="L145" t="s">
        <v>114</v>
      </c>
      <c r="M145" t="s">
        <v>112</v>
      </c>
      <c r="N145" t="s">
        <v>133</v>
      </c>
      <c r="R145" s="47" t="s">
        <v>49</v>
      </c>
      <c r="S145" s="10">
        <v>1</v>
      </c>
      <c r="T145" s="10"/>
      <c r="U145" s="48">
        <v>1</v>
      </c>
    </row>
    <row r="146" spans="1:21" x14ac:dyDescent="0.25">
      <c r="A146" t="s">
        <v>107</v>
      </c>
      <c r="B146" t="s">
        <v>80</v>
      </c>
      <c r="K146">
        <v>130</v>
      </c>
      <c r="L146" t="s">
        <v>114</v>
      </c>
      <c r="M146" t="s">
        <v>112</v>
      </c>
      <c r="N146" t="s">
        <v>133</v>
      </c>
      <c r="R146" s="47" t="s">
        <v>61</v>
      </c>
      <c r="S146" s="10">
        <v>1</v>
      </c>
      <c r="T146" s="10"/>
      <c r="U146" s="48">
        <v>1</v>
      </c>
    </row>
    <row r="147" spans="1:21" x14ac:dyDescent="0.25">
      <c r="A147" t="s">
        <v>107</v>
      </c>
      <c r="B147" t="s">
        <v>30</v>
      </c>
      <c r="K147">
        <v>27</v>
      </c>
      <c r="M147" t="s">
        <v>112</v>
      </c>
      <c r="N147" t="s">
        <v>133</v>
      </c>
      <c r="R147" s="47" t="s">
        <v>64</v>
      </c>
      <c r="S147" s="10">
        <v>1</v>
      </c>
      <c r="T147" s="10"/>
      <c r="U147" s="48">
        <v>1</v>
      </c>
    </row>
    <row r="148" spans="1:21" x14ac:dyDescent="0.25">
      <c r="A148" t="s">
        <v>107</v>
      </c>
      <c r="B148" t="s">
        <v>49</v>
      </c>
      <c r="K148">
        <v>51</v>
      </c>
      <c r="M148" t="s">
        <v>112</v>
      </c>
      <c r="N148" t="s">
        <v>133</v>
      </c>
      <c r="R148" s="47" t="s">
        <v>72</v>
      </c>
      <c r="S148" s="10">
        <v>1</v>
      </c>
      <c r="T148" s="10"/>
      <c r="U148" s="48">
        <v>1</v>
      </c>
    </row>
    <row r="149" spans="1:21" x14ac:dyDescent="0.25">
      <c r="A149" t="s">
        <v>107</v>
      </c>
      <c r="B149" t="s">
        <v>64</v>
      </c>
      <c r="K149">
        <v>62</v>
      </c>
      <c r="M149" t="s">
        <v>112</v>
      </c>
      <c r="N149" t="s">
        <v>133</v>
      </c>
      <c r="R149" s="47" t="s">
        <v>76</v>
      </c>
      <c r="S149" s="10">
        <v>1</v>
      </c>
      <c r="T149" s="10"/>
      <c r="U149" s="48">
        <v>1</v>
      </c>
    </row>
    <row r="150" spans="1:21" x14ac:dyDescent="0.25">
      <c r="A150" t="s">
        <v>107</v>
      </c>
      <c r="B150" t="s">
        <v>72</v>
      </c>
      <c r="K150">
        <v>29</v>
      </c>
      <c r="M150" t="s">
        <v>112</v>
      </c>
      <c r="N150" t="s">
        <v>133</v>
      </c>
      <c r="R150" s="47" t="s">
        <v>93</v>
      </c>
      <c r="S150" s="10">
        <v>1</v>
      </c>
      <c r="T150" s="10"/>
      <c r="U150" s="48">
        <v>1</v>
      </c>
    </row>
    <row r="151" spans="1:21" x14ac:dyDescent="0.25">
      <c r="A151" t="s">
        <v>107</v>
      </c>
      <c r="B151" t="s">
        <v>97</v>
      </c>
      <c r="K151">
        <v>150</v>
      </c>
      <c r="M151" t="s">
        <v>112</v>
      </c>
      <c r="N151" t="s">
        <v>133</v>
      </c>
      <c r="R151" s="49" t="s">
        <v>96</v>
      </c>
      <c r="S151" s="50">
        <v>1</v>
      </c>
      <c r="T151" s="50"/>
      <c r="U151" s="51">
        <v>1</v>
      </c>
    </row>
    <row r="152" spans="1:21" x14ac:dyDescent="0.25">
      <c r="R152" s="44" t="s">
        <v>11</v>
      </c>
      <c r="S152" s="45">
        <v>1</v>
      </c>
      <c r="T152" s="45"/>
      <c r="U152" s="46"/>
    </row>
    <row r="153" spans="1:21" x14ac:dyDescent="0.25">
      <c r="R153" s="47" t="s">
        <v>24</v>
      </c>
      <c r="S153" s="10">
        <v>1</v>
      </c>
      <c r="T153" s="10"/>
      <c r="U153" s="48"/>
    </row>
    <row r="154" spans="1:21" x14ac:dyDescent="0.25">
      <c r="R154" s="47" t="s">
        <v>26</v>
      </c>
      <c r="S154" s="10">
        <v>1</v>
      </c>
      <c r="T154" s="10"/>
      <c r="U154" s="48"/>
    </row>
    <row r="155" spans="1:21" x14ac:dyDescent="0.25">
      <c r="R155" s="47" t="s">
        <v>62</v>
      </c>
      <c r="S155" s="10">
        <v>1</v>
      </c>
      <c r="T155" s="10"/>
      <c r="U155" s="48"/>
    </row>
    <row r="156" spans="1:21" x14ac:dyDescent="0.25">
      <c r="R156" s="47" t="s">
        <v>63</v>
      </c>
      <c r="S156" s="10">
        <v>1</v>
      </c>
      <c r="T156" s="10"/>
      <c r="U156" s="48"/>
    </row>
    <row r="157" spans="1:21" x14ac:dyDescent="0.25">
      <c r="R157" s="49" t="s">
        <v>71</v>
      </c>
      <c r="S157" s="50">
        <v>1</v>
      </c>
      <c r="T157" s="50"/>
      <c r="U157" s="51"/>
    </row>
    <row r="158" spans="1:21" x14ac:dyDescent="0.25">
      <c r="R158" t="s">
        <v>152</v>
      </c>
      <c r="S158">
        <v>20</v>
      </c>
      <c r="T158">
        <v>7</v>
      </c>
      <c r="U158">
        <v>14</v>
      </c>
    </row>
  </sheetData>
  <sortState ref="R133:U157">
    <sortCondition ref="T133:T157"/>
    <sortCondition ref="U133:U157"/>
    <sortCondition ref="S133:S157"/>
  </sortState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4B42-1CFC-4329-AAC2-132D83A7CF6E}">
  <dimension ref="A1:G26"/>
  <sheetViews>
    <sheetView workbookViewId="0">
      <selection activeCell="B28" sqref="B28"/>
    </sheetView>
  </sheetViews>
  <sheetFormatPr defaultRowHeight="15" x14ac:dyDescent="0.25"/>
  <cols>
    <col min="1" max="1" width="27.28515625" bestFit="1" customWidth="1"/>
    <col min="2" max="2" width="28.42578125" bestFit="1" customWidth="1"/>
    <col min="6" max="7" width="19.28515625" customWidth="1"/>
  </cols>
  <sheetData>
    <row r="1" spans="1:7" x14ac:dyDescent="0.25">
      <c r="A1" s="66" t="s">
        <v>158</v>
      </c>
      <c r="B1" s="66"/>
      <c r="F1" s="65" t="s">
        <v>156</v>
      </c>
      <c r="G1" s="65"/>
    </row>
    <row r="2" spans="1:7" x14ac:dyDescent="0.25">
      <c r="A2" s="9" t="s">
        <v>159</v>
      </c>
      <c r="B2" s="9" t="s">
        <v>160</v>
      </c>
      <c r="F2" s="7" t="s">
        <v>132</v>
      </c>
      <c r="G2" s="7">
        <v>91</v>
      </c>
    </row>
    <row r="3" spans="1:7" x14ac:dyDescent="0.25">
      <c r="A3" t="s">
        <v>7</v>
      </c>
      <c r="B3" t="s">
        <v>21</v>
      </c>
      <c r="F3" s="7" t="s">
        <v>133</v>
      </c>
      <c r="G3" s="7">
        <v>63</v>
      </c>
    </row>
    <row r="4" spans="1:7" x14ac:dyDescent="0.25">
      <c r="A4" t="s">
        <v>11</v>
      </c>
      <c r="B4" t="s">
        <v>34</v>
      </c>
      <c r="F4" s="7" t="s">
        <v>157</v>
      </c>
      <c r="G4" s="7">
        <v>92</v>
      </c>
    </row>
    <row r="5" spans="1:7" x14ac:dyDescent="0.25">
      <c r="A5" t="s">
        <v>12</v>
      </c>
      <c r="B5" t="s">
        <v>40</v>
      </c>
    </row>
    <row r="6" spans="1:7" x14ac:dyDescent="0.25">
      <c r="A6" t="s">
        <v>22</v>
      </c>
      <c r="B6" t="s">
        <v>41</v>
      </c>
    </row>
    <row r="7" spans="1:7" x14ac:dyDescent="0.25">
      <c r="A7" t="s">
        <v>23</v>
      </c>
      <c r="B7" t="s">
        <v>47</v>
      </c>
    </row>
    <row r="8" spans="1:7" x14ac:dyDescent="0.25">
      <c r="A8" t="s">
        <v>24</v>
      </c>
      <c r="B8" t="s">
        <v>67</v>
      </c>
    </row>
    <row r="9" spans="1:7" x14ac:dyDescent="0.25">
      <c r="A9" t="s">
        <v>26</v>
      </c>
      <c r="B9" t="s">
        <v>100</v>
      </c>
    </row>
    <row r="10" spans="1:7" x14ac:dyDescent="0.25">
      <c r="A10" t="s">
        <v>28</v>
      </c>
      <c r="B10" t="s">
        <v>102</v>
      </c>
    </row>
    <row r="11" spans="1:7" x14ac:dyDescent="0.25">
      <c r="A11" t="s">
        <v>30</v>
      </c>
    </row>
    <row r="12" spans="1:7" x14ac:dyDescent="0.25">
      <c r="A12" t="s">
        <v>36</v>
      </c>
    </row>
    <row r="13" spans="1:7" x14ac:dyDescent="0.25">
      <c r="A13" t="s">
        <v>49</v>
      </c>
    </row>
    <row r="14" spans="1:7" x14ac:dyDescent="0.25">
      <c r="A14" t="s">
        <v>61</v>
      </c>
    </row>
    <row r="15" spans="1:7" x14ac:dyDescent="0.25">
      <c r="A15" t="s">
        <v>62</v>
      </c>
    </row>
    <row r="16" spans="1:7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76</v>
      </c>
    </row>
    <row r="21" spans="1:1" x14ac:dyDescent="0.25">
      <c r="A21" t="s">
        <v>80</v>
      </c>
    </row>
    <row r="22" spans="1:1" x14ac:dyDescent="0.25">
      <c r="A22" t="s">
        <v>85</v>
      </c>
    </row>
    <row r="23" spans="1:1" x14ac:dyDescent="0.25">
      <c r="A23" t="s">
        <v>89</v>
      </c>
    </row>
    <row r="24" spans="1:1" x14ac:dyDescent="0.25">
      <c r="A24" t="s">
        <v>93</v>
      </c>
    </row>
    <row r="25" spans="1:1" x14ac:dyDescent="0.25">
      <c r="A25" t="s">
        <v>96</v>
      </c>
    </row>
    <row r="26" spans="1:1" x14ac:dyDescent="0.25">
      <c r="A26" t="s">
        <v>97</v>
      </c>
    </row>
  </sheetData>
  <mergeCells count="2">
    <mergeCell ref="F1:G1"/>
    <mergeCell ref="A1:B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99DD1-8480-4A89-BDF9-71DDA6BE823A}">
  <dimension ref="A1:K74"/>
  <sheetViews>
    <sheetView tabSelected="1" workbookViewId="0">
      <selection activeCell="K24" sqref="K24"/>
    </sheetView>
  </sheetViews>
  <sheetFormatPr defaultRowHeight="15" x14ac:dyDescent="0.25"/>
  <cols>
    <col min="10" max="10" width="16.85546875" bestFit="1" customWidth="1"/>
    <col min="11" max="11" width="17.42578125" bestFit="1" customWidth="1"/>
    <col min="12" max="12" width="14.140625" bestFit="1" customWidth="1"/>
    <col min="13" max="14" width="5" bestFit="1" customWidth="1"/>
    <col min="15" max="15" width="4" bestFit="1" customWidth="1"/>
    <col min="16" max="19" width="5" bestFit="1" customWidth="1"/>
    <col min="20" max="20" width="4" bestFit="1" customWidth="1"/>
    <col min="21" max="23" width="5" bestFit="1" customWidth="1"/>
    <col min="24" max="24" width="2" bestFit="1" customWidth="1"/>
    <col min="25" max="30" width="4" bestFit="1" customWidth="1"/>
    <col min="31" max="31" width="2" bestFit="1" customWidth="1"/>
    <col min="32" max="36" width="4" bestFit="1" customWidth="1"/>
    <col min="37" max="37" width="2" bestFit="1" customWidth="1"/>
    <col min="38" max="41" width="4" bestFit="1" customWidth="1"/>
    <col min="42" max="42" width="2" bestFit="1" customWidth="1"/>
    <col min="43" max="45" width="4" bestFit="1" customWidth="1"/>
    <col min="46" max="60" width="3" bestFit="1" customWidth="1"/>
    <col min="61" max="66" width="4" bestFit="1" customWidth="1"/>
    <col min="67" max="67" width="7.28515625" bestFit="1" customWidth="1"/>
    <col min="68" max="68" width="1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108</v>
      </c>
      <c r="H1" t="s">
        <v>239</v>
      </c>
      <c r="J1" s="2" t="s">
        <v>1</v>
      </c>
      <c r="K1" t="s">
        <v>103</v>
      </c>
    </row>
    <row r="2" spans="1:11" x14ac:dyDescent="0.25">
      <c r="A2" t="s">
        <v>103</v>
      </c>
      <c r="B2" t="s">
        <v>103</v>
      </c>
      <c r="C2" t="s">
        <v>24</v>
      </c>
      <c r="D2">
        <v>3.7</v>
      </c>
      <c r="E2" t="s">
        <v>104</v>
      </c>
      <c r="F2" t="s">
        <v>13</v>
      </c>
      <c r="G2" t="s">
        <v>136</v>
      </c>
      <c r="H2">
        <v>3.7</v>
      </c>
    </row>
    <row r="3" spans="1:11" x14ac:dyDescent="0.25">
      <c r="A3" t="s">
        <v>103</v>
      </c>
      <c r="B3" t="s">
        <v>103</v>
      </c>
      <c r="C3" t="s">
        <v>61</v>
      </c>
      <c r="D3">
        <v>0.3</v>
      </c>
      <c r="E3" t="s">
        <v>104</v>
      </c>
      <c r="F3" t="s">
        <v>13</v>
      </c>
      <c r="G3" t="s">
        <v>136</v>
      </c>
      <c r="H3">
        <v>0.3</v>
      </c>
      <c r="J3" s="2" t="s">
        <v>150</v>
      </c>
      <c r="K3" t="s">
        <v>240</v>
      </c>
    </row>
    <row r="4" spans="1:11" x14ac:dyDescent="0.25">
      <c r="A4" t="s">
        <v>103</v>
      </c>
      <c r="B4" t="s">
        <v>103</v>
      </c>
      <c r="C4" t="s">
        <v>63</v>
      </c>
      <c r="D4">
        <v>0.5</v>
      </c>
      <c r="E4" t="s">
        <v>104</v>
      </c>
      <c r="F4" t="s">
        <v>13</v>
      </c>
      <c r="G4" t="s">
        <v>136</v>
      </c>
      <c r="H4">
        <v>0.5</v>
      </c>
      <c r="J4" s="3" t="s">
        <v>23</v>
      </c>
      <c r="K4" s="4">
        <v>3.7</v>
      </c>
    </row>
    <row r="5" spans="1:11" x14ac:dyDescent="0.25">
      <c r="A5" t="s">
        <v>103</v>
      </c>
      <c r="B5" t="s">
        <v>103</v>
      </c>
      <c r="C5" t="s">
        <v>71</v>
      </c>
      <c r="D5">
        <v>0.86</v>
      </c>
      <c r="E5" t="s">
        <v>104</v>
      </c>
      <c r="F5" t="s">
        <v>13</v>
      </c>
      <c r="G5" t="s">
        <v>136</v>
      </c>
      <c r="H5">
        <v>0.86</v>
      </c>
      <c r="J5" s="3" t="s">
        <v>24</v>
      </c>
      <c r="K5" s="4">
        <v>3.7</v>
      </c>
    </row>
    <row r="6" spans="1:11" x14ac:dyDescent="0.25">
      <c r="A6" t="s">
        <v>103</v>
      </c>
      <c r="B6" t="s">
        <v>103</v>
      </c>
      <c r="C6" t="s">
        <v>96</v>
      </c>
      <c r="D6">
        <v>0.68</v>
      </c>
      <c r="E6" t="s">
        <v>104</v>
      </c>
      <c r="F6" t="s">
        <v>13</v>
      </c>
      <c r="G6" t="s">
        <v>136</v>
      </c>
      <c r="H6">
        <v>0.68</v>
      </c>
      <c r="J6" s="3" t="s">
        <v>26</v>
      </c>
      <c r="K6" s="4">
        <v>30</v>
      </c>
    </row>
    <row r="7" spans="1:11" x14ac:dyDescent="0.25">
      <c r="A7" t="s">
        <v>105</v>
      </c>
      <c r="B7" t="s">
        <v>105</v>
      </c>
      <c r="C7" t="s">
        <v>12</v>
      </c>
      <c r="D7">
        <v>0.37</v>
      </c>
      <c r="E7" t="s">
        <v>104</v>
      </c>
      <c r="F7" t="s">
        <v>13</v>
      </c>
      <c r="G7" t="s">
        <v>136</v>
      </c>
      <c r="H7">
        <v>0.37</v>
      </c>
      <c r="J7" s="3" t="s">
        <v>28</v>
      </c>
      <c r="K7" s="4">
        <v>23</v>
      </c>
    </row>
    <row r="8" spans="1:11" x14ac:dyDescent="0.25">
      <c r="A8" t="s">
        <v>105</v>
      </c>
      <c r="B8" t="s">
        <v>105</v>
      </c>
      <c r="C8" t="s">
        <v>24</v>
      </c>
      <c r="D8">
        <v>2.9</v>
      </c>
      <c r="E8" t="s">
        <v>104</v>
      </c>
      <c r="F8" t="s">
        <v>13</v>
      </c>
      <c r="G8" t="s">
        <v>136</v>
      </c>
      <c r="H8">
        <v>2.9</v>
      </c>
      <c r="J8" s="3" t="s">
        <v>30</v>
      </c>
      <c r="K8" s="4">
        <v>2.2000000000000002</v>
      </c>
    </row>
    <row r="9" spans="1:11" x14ac:dyDescent="0.25">
      <c r="A9" t="s">
        <v>105</v>
      </c>
      <c r="B9" t="s">
        <v>105</v>
      </c>
      <c r="C9" t="s">
        <v>28</v>
      </c>
      <c r="D9">
        <v>1.1000000000000001</v>
      </c>
      <c r="E9" t="s">
        <v>104</v>
      </c>
      <c r="F9" t="s">
        <v>13</v>
      </c>
      <c r="G9" t="s">
        <v>136</v>
      </c>
      <c r="H9">
        <v>1.1000000000000001</v>
      </c>
      <c r="J9" s="3" t="s">
        <v>49</v>
      </c>
      <c r="K9" s="4">
        <v>2</v>
      </c>
    </row>
    <row r="10" spans="1:11" x14ac:dyDescent="0.25">
      <c r="A10" t="s">
        <v>105</v>
      </c>
      <c r="B10" t="s">
        <v>105</v>
      </c>
      <c r="C10" t="s">
        <v>36</v>
      </c>
      <c r="D10">
        <v>0.72</v>
      </c>
      <c r="E10" t="s">
        <v>104</v>
      </c>
      <c r="F10" t="s">
        <v>13</v>
      </c>
      <c r="G10" t="s">
        <v>136</v>
      </c>
      <c r="H10">
        <v>0.72</v>
      </c>
      <c r="J10" s="3" t="s">
        <v>61</v>
      </c>
      <c r="K10" s="4">
        <v>0.3</v>
      </c>
    </row>
    <row r="11" spans="1:11" x14ac:dyDescent="0.25">
      <c r="A11" t="s">
        <v>105</v>
      </c>
      <c r="B11" t="s">
        <v>105</v>
      </c>
      <c r="C11" t="s">
        <v>63</v>
      </c>
      <c r="D11">
        <v>0.17</v>
      </c>
      <c r="E11" t="s">
        <v>104</v>
      </c>
      <c r="F11" t="s">
        <v>13</v>
      </c>
      <c r="G11" t="s">
        <v>136</v>
      </c>
      <c r="H11">
        <v>0.17</v>
      </c>
      <c r="J11" s="3" t="s">
        <v>63</v>
      </c>
      <c r="K11" s="4">
        <v>0.5</v>
      </c>
    </row>
    <row r="12" spans="1:11" x14ac:dyDescent="0.25">
      <c r="A12" t="s">
        <v>105</v>
      </c>
      <c r="B12" t="s">
        <v>105</v>
      </c>
      <c r="C12" t="s">
        <v>71</v>
      </c>
      <c r="D12">
        <v>1.2</v>
      </c>
      <c r="E12" t="s">
        <v>104</v>
      </c>
      <c r="F12" t="s">
        <v>13</v>
      </c>
      <c r="G12" t="s">
        <v>136</v>
      </c>
      <c r="H12">
        <v>1.2</v>
      </c>
      <c r="J12" s="3" t="s">
        <v>64</v>
      </c>
      <c r="K12" s="4">
        <v>6.8</v>
      </c>
    </row>
    <row r="13" spans="1:11" x14ac:dyDescent="0.25">
      <c r="A13" t="s">
        <v>105</v>
      </c>
      <c r="B13" t="s">
        <v>105</v>
      </c>
      <c r="C13" t="s">
        <v>76</v>
      </c>
      <c r="D13">
        <v>0.38</v>
      </c>
      <c r="E13" t="s">
        <v>104</v>
      </c>
      <c r="F13" t="s">
        <v>13</v>
      </c>
      <c r="G13" t="s">
        <v>136</v>
      </c>
      <c r="H13">
        <v>0.38</v>
      </c>
      <c r="J13" s="3" t="s">
        <v>71</v>
      </c>
      <c r="K13" s="4">
        <v>0.86</v>
      </c>
    </row>
    <row r="14" spans="1:11" x14ac:dyDescent="0.25">
      <c r="A14" t="s">
        <v>106</v>
      </c>
      <c r="B14" t="s">
        <v>106</v>
      </c>
      <c r="C14" t="s">
        <v>22</v>
      </c>
      <c r="D14">
        <v>0.37</v>
      </c>
      <c r="E14" t="s">
        <v>104</v>
      </c>
      <c r="F14" t="s">
        <v>13</v>
      </c>
      <c r="G14" t="s">
        <v>136</v>
      </c>
      <c r="H14">
        <v>0.37</v>
      </c>
      <c r="J14" s="3" t="s">
        <v>72</v>
      </c>
      <c r="K14" s="4">
        <v>10</v>
      </c>
    </row>
    <row r="15" spans="1:11" x14ac:dyDescent="0.25">
      <c r="A15" t="s">
        <v>106</v>
      </c>
      <c r="B15" t="s">
        <v>106</v>
      </c>
      <c r="C15" t="s">
        <v>24</v>
      </c>
      <c r="D15">
        <v>2.8</v>
      </c>
      <c r="E15" t="s">
        <v>104</v>
      </c>
      <c r="F15" t="s">
        <v>13</v>
      </c>
      <c r="G15" t="s">
        <v>136</v>
      </c>
      <c r="H15">
        <v>2.8</v>
      </c>
      <c r="J15" s="3" t="s">
        <v>76</v>
      </c>
      <c r="K15" s="4">
        <v>1.3</v>
      </c>
    </row>
    <row r="16" spans="1:11" x14ac:dyDescent="0.25">
      <c r="A16" t="s">
        <v>106</v>
      </c>
      <c r="B16" t="s">
        <v>106</v>
      </c>
      <c r="C16" t="s">
        <v>61</v>
      </c>
      <c r="D16">
        <v>0.33</v>
      </c>
      <c r="E16" t="s">
        <v>104</v>
      </c>
      <c r="F16" t="s">
        <v>13</v>
      </c>
      <c r="G16" t="s">
        <v>136</v>
      </c>
      <c r="H16">
        <v>0.33</v>
      </c>
      <c r="J16" s="3" t="s">
        <v>80</v>
      </c>
      <c r="K16" s="4">
        <v>1</v>
      </c>
    </row>
    <row r="17" spans="1:11" x14ac:dyDescent="0.25">
      <c r="A17" t="s">
        <v>106</v>
      </c>
      <c r="B17" t="s">
        <v>106</v>
      </c>
      <c r="C17" t="s">
        <v>63</v>
      </c>
      <c r="D17">
        <v>0.22</v>
      </c>
      <c r="E17" t="s">
        <v>104</v>
      </c>
      <c r="F17" t="s">
        <v>13</v>
      </c>
      <c r="G17" t="s">
        <v>136</v>
      </c>
      <c r="H17">
        <v>0.22</v>
      </c>
      <c r="J17" s="3" t="s">
        <v>85</v>
      </c>
      <c r="K17" s="4">
        <v>11</v>
      </c>
    </row>
    <row r="18" spans="1:11" x14ac:dyDescent="0.25">
      <c r="A18" t="s">
        <v>106</v>
      </c>
      <c r="B18" t="s">
        <v>106</v>
      </c>
      <c r="C18" t="s">
        <v>71</v>
      </c>
      <c r="D18">
        <v>1.4</v>
      </c>
      <c r="E18" t="s">
        <v>104</v>
      </c>
      <c r="F18" t="s">
        <v>13</v>
      </c>
      <c r="G18" t="s">
        <v>136</v>
      </c>
      <c r="H18">
        <v>1.4</v>
      </c>
      <c r="J18" s="3" t="s">
        <v>96</v>
      </c>
      <c r="K18" s="4">
        <v>0.68</v>
      </c>
    </row>
    <row r="19" spans="1:11" x14ac:dyDescent="0.25">
      <c r="A19" t="s">
        <v>106</v>
      </c>
      <c r="B19" t="s">
        <v>106</v>
      </c>
      <c r="C19" t="s">
        <v>85</v>
      </c>
      <c r="D19">
        <v>1.5</v>
      </c>
      <c r="E19" t="s">
        <v>104</v>
      </c>
      <c r="F19" t="s">
        <v>13</v>
      </c>
      <c r="G19" t="s">
        <v>136</v>
      </c>
      <c r="H19">
        <v>1.5</v>
      </c>
      <c r="J19" s="3" t="s">
        <v>97</v>
      </c>
      <c r="K19" s="4">
        <v>770</v>
      </c>
    </row>
    <row r="20" spans="1:11" x14ac:dyDescent="0.25">
      <c r="A20" t="s">
        <v>107</v>
      </c>
      <c r="B20" t="s">
        <v>107</v>
      </c>
      <c r="C20" t="s">
        <v>12</v>
      </c>
      <c r="D20">
        <v>0.45</v>
      </c>
      <c r="E20" t="s">
        <v>104</v>
      </c>
      <c r="F20" t="s">
        <v>13</v>
      </c>
      <c r="G20" t="s">
        <v>136</v>
      </c>
      <c r="H20">
        <v>0.45</v>
      </c>
      <c r="J20" s="3" t="s">
        <v>152</v>
      </c>
      <c r="K20" s="4">
        <v>867.04</v>
      </c>
    </row>
    <row r="21" spans="1:11" x14ac:dyDescent="0.25">
      <c r="A21" t="s">
        <v>107</v>
      </c>
      <c r="B21" t="s">
        <v>107</v>
      </c>
      <c r="C21" t="s">
        <v>24</v>
      </c>
      <c r="D21">
        <v>3</v>
      </c>
      <c r="E21" t="s">
        <v>104</v>
      </c>
      <c r="F21" t="s">
        <v>13</v>
      </c>
      <c r="G21" t="s">
        <v>136</v>
      </c>
      <c r="H21">
        <v>3</v>
      </c>
    </row>
    <row r="22" spans="1:11" x14ac:dyDescent="0.25">
      <c r="A22" t="s">
        <v>107</v>
      </c>
      <c r="B22" t="s">
        <v>107</v>
      </c>
      <c r="C22" t="s">
        <v>28</v>
      </c>
      <c r="D22">
        <v>1.2</v>
      </c>
      <c r="E22" t="s">
        <v>104</v>
      </c>
      <c r="F22" t="s">
        <v>13</v>
      </c>
      <c r="G22" t="s">
        <v>136</v>
      </c>
      <c r="H22">
        <v>1.2</v>
      </c>
    </row>
    <row r="23" spans="1:11" x14ac:dyDescent="0.25">
      <c r="A23" t="s">
        <v>107</v>
      </c>
      <c r="B23" t="s">
        <v>107</v>
      </c>
      <c r="C23" t="s">
        <v>61</v>
      </c>
      <c r="D23">
        <v>0.38</v>
      </c>
      <c r="E23" t="s">
        <v>104</v>
      </c>
      <c r="F23" t="s">
        <v>13</v>
      </c>
      <c r="G23" t="s">
        <v>136</v>
      </c>
      <c r="H23">
        <v>0.38</v>
      </c>
    </row>
    <row r="24" spans="1:11" x14ac:dyDescent="0.25">
      <c r="A24" t="s">
        <v>107</v>
      </c>
      <c r="B24" t="s">
        <v>107</v>
      </c>
      <c r="C24" t="s">
        <v>62</v>
      </c>
      <c r="D24">
        <v>0.16</v>
      </c>
      <c r="E24" t="s">
        <v>104</v>
      </c>
      <c r="F24" t="s">
        <v>13</v>
      </c>
      <c r="G24" t="s">
        <v>136</v>
      </c>
      <c r="H24">
        <v>0.16</v>
      </c>
    </row>
    <row r="25" spans="1:11" x14ac:dyDescent="0.25">
      <c r="A25" t="s">
        <v>107</v>
      </c>
      <c r="B25" t="s">
        <v>107</v>
      </c>
      <c r="C25" t="s">
        <v>63</v>
      </c>
      <c r="D25">
        <v>0.23</v>
      </c>
      <c r="E25" t="s">
        <v>104</v>
      </c>
      <c r="F25" t="s">
        <v>13</v>
      </c>
      <c r="G25" t="s">
        <v>136</v>
      </c>
      <c r="H25">
        <v>0.23</v>
      </c>
    </row>
    <row r="26" spans="1:11" x14ac:dyDescent="0.25">
      <c r="A26" t="s">
        <v>107</v>
      </c>
      <c r="B26" t="s">
        <v>107</v>
      </c>
      <c r="C26" t="s">
        <v>71</v>
      </c>
      <c r="D26">
        <v>1.3</v>
      </c>
      <c r="E26" t="s">
        <v>104</v>
      </c>
      <c r="F26" t="s">
        <v>13</v>
      </c>
      <c r="G26" t="s">
        <v>136</v>
      </c>
      <c r="H26">
        <v>1.3</v>
      </c>
    </row>
    <row r="27" spans="1:11" x14ac:dyDescent="0.25">
      <c r="A27" t="s">
        <v>107</v>
      </c>
      <c r="B27" t="s">
        <v>107</v>
      </c>
      <c r="C27" t="s">
        <v>93</v>
      </c>
      <c r="D27">
        <v>1.5</v>
      </c>
      <c r="E27" t="s">
        <v>104</v>
      </c>
      <c r="F27" t="s">
        <v>13</v>
      </c>
      <c r="G27" t="s">
        <v>136</v>
      </c>
      <c r="H27">
        <v>1.5</v>
      </c>
    </row>
    <row r="28" spans="1:11" x14ac:dyDescent="0.25">
      <c r="A28" t="s">
        <v>103</v>
      </c>
      <c r="B28" t="s">
        <v>103</v>
      </c>
      <c r="C28" t="s">
        <v>23</v>
      </c>
      <c r="D28">
        <v>3.7</v>
      </c>
      <c r="F28" t="s">
        <v>13</v>
      </c>
      <c r="G28" t="s">
        <v>136</v>
      </c>
      <c r="H28">
        <v>3.7</v>
      </c>
    </row>
    <row r="29" spans="1:11" x14ac:dyDescent="0.25">
      <c r="A29" t="s">
        <v>103</v>
      </c>
      <c r="B29" t="s">
        <v>103</v>
      </c>
      <c r="C29" t="s">
        <v>28</v>
      </c>
      <c r="D29">
        <v>23</v>
      </c>
      <c r="F29" t="s">
        <v>13</v>
      </c>
      <c r="G29" t="s">
        <v>136</v>
      </c>
      <c r="H29">
        <v>23</v>
      </c>
    </row>
    <row r="30" spans="1:11" x14ac:dyDescent="0.25">
      <c r="A30" t="s">
        <v>103</v>
      </c>
      <c r="B30" t="s">
        <v>103</v>
      </c>
      <c r="C30" t="s">
        <v>76</v>
      </c>
      <c r="D30">
        <v>1.3</v>
      </c>
      <c r="F30" t="s">
        <v>13</v>
      </c>
      <c r="G30" t="s">
        <v>136</v>
      </c>
      <c r="H30">
        <v>1.3</v>
      </c>
    </row>
    <row r="31" spans="1:11" x14ac:dyDescent="0.25">
      <c r="A31" t="s">
        <v>103</v>
      </c>
      <c r="B31" t="s">
        <v>103</v>
      </c>
      <c r="C31" t="s">
        <v>80</v>
      </c>
      <c r="D31">
        <v>1</v>
      </c>
      <c r="F31" t="s">
        <v>13</v>
      </c>
      <c r="G31" t="s">
        <v>136</v>
      </c>
      <c r="H31">
        <v>1</v>
      </c>
    </row>
    <row r="32" spans="1:11" x14ac:dyDescent="0.25">
      <c r="A32" t="s">
        <v>103</v>
      </c>
      <c r="B32" t="s">
        <v>103</v>
      </c>
      <c r="C32" t="s">
        <v>85</v>
      </c>
      <c r="D32">
        <v>11</v>
      </c>
      <c r="F32" t="s">
        <v>13</v>
      </c>
      <c r="G32" t="s">
        <v>136</v>
      </c>
      <c r="H32">
        <v>11</v>
      </c>
    </row>
    <row r="33" spans="1:8" x14ac:dyDescent="0.25">
      <c r="A33" t="s">
        <v>105</v>
      </c>
      <c r="B33" t="s">
        <v>105</v>
      </c>
      <c r="C33" t="s">
        <v>23</v>
      </c>
      <c r="D33">
        <v>33</v>
      </c>
      <c r="F33" t="s">
        <v>13</v>
      </c>
      <c r="G33" t="s">
        <v>136</v>
      </c>
      <c r="H33">
        <v>33</v>
      </c>
    </row>
    <row r="34" spans="1:8" x14ac:dyDescent="0.25">
      <c r="A34" t="s">
        <v>105</v>
      </c>
      <c r="B34" t="s">
        <v>105</v>
      </c>
      <c r="C34" t="s">
        <v>80</v>
      </c>
      <c r="D34">
        <v>9.9</v>
      </c>
      <c r="F34" t="s">
        <v>13</v>
      </c>
      <c r="G34" t="s">
        <v>136</v>
      </c>
      <c r="H34">
        <v>9.9</v>
      </c>
    </row>
    <row r="35" spans="1:8" x14ac:dyDescent="0.25">
      <c r="A35" t="s">
        <v>105</v>
      </c>
      <c r="B35" t="s">
        <v>105</v>
      </c>
      <c r="C35" t="s">
        <v>96</v>
      </c>
      <c r="D35">
        <v>24</v>
      </c>
      <c r="F35" t="s">
        <v>13</v>
      </c>
      <c r="G35" t="s">
        <v>136</v>
      </c>
      <c r="H35">
        <v>24</v>
      </c>
    </row>
    <row r="36" spans="1:8" x14ac:dyDescent="0.25">
      <c r="A36" t="s">
        <v>106</v>
      </c>
      <c r="B36" t="s">
        <v>106</v>
      </c>
      <c r="C36" t="s">
        <v>12</v>
      </c>
      <c r="D36">
        <v>3</v>
      </c>
      <c r="F36" t="s">
        <v>13</v>
      </c>
      <c r="G36" t="s">
        <v>136</v>
      </c>
      <c r="H36">
        <v>3</v>
      </c>
    </row>
    <row r="37" spans="1:8" x14ac:dyDescent="0.25">
      <c r="A37" t="s">
        <v>106</v>
      </c>
      <c r="B37" t="s">
        <v>106</v>
      </c>
      <c r="C37" t="s">
        <v>23</v>
      </c>
      <c r="D37">
        <v>19</v>
      </c>
      <c r="F37" t="s">
        <v>13</v>
      </c>
      <c r="G37" t="s">
        <v>136</v>
      </c>
      <c r="H37">
        <v>19</v>
      </c>
    </row>
    <row r="38" spans="1:8" x14ac:dyDescent="0.25">
      <c r="A38" t="s">
        <v>106</v>
      </c>
      <c r="B38" t="s">
        <v>106</v>
      </c>
      <c r="C38" t="s">
        <v>28</v>
      </c>
      <c r="D38">
        <v>2.9</v>
      </c>
      <c r="F38" t="s">
        <v>13</v>
      </c>
      <c r="G38" t="s">
        <v>136</v>
      </c>
      <c r="H38">
        <v>2.9</v>
      </c>
    </row>
    <row r="39" spans="1:8" x14ac:dyDescent="0.25">
      <c r="A39" t="s">
        <v>106</v>
      </c>
      <c r="B39" t="s">
        <v>106</v>
      </c>
      <c r="C39" t="s">
        <v>76</v>
      </c>
      <c r="D39">
        <v>1.1000000000000001</v>
      </c>
      <c r="F39" t="s">
        <v>13</v>
      </c>
      <c r="G39" t="s">
        <v>136</v>
      </c>
      <c r="H39">
        <v>1.1000000000000001</v>
      </c>
    </row>
    <row r="40" spans="1:8" x14ac:dyDescent="0.25">
      <c r="A40" t="s">
        <v>106</v>
      </c>
      <c r="B40" t="s">
        <v>106</v>
      </c>
      <c r="C40" t="s">
        <v>80</v>
      </c>
      <c r="D40">
        <v>55</v>
      </c>
      <c r="F40" t="s">
        <v>13</v>
      </c>
      <c r="G40" t="s">
        <v>136</v>
      </c>
      <c r="H40">
        <v>55</v>
      </c>
    </row>
    <row r="41" spans="1:8" x14ac:dyDescent="0.25">
      <c r="A41" t="s">
        <v>106</v>
      </c>
      <c r="B41" t="s">
        <v>106</v>
      </c>
      <c r="C41" t="s">
        <v>93</v>
      </c>
      <c r="D41">
        <v>33</v>
      </c>
      <c r="F41" t="s">
        <v>13</v>
      </c>
      <c r="G41" t="s">
        <v>136</v>
      </c>
      <c r="H41">
        <v>33</v>
      </c>
    </row>
    <row r="42" spans="1:8" x14ac:dyDescent="0.25">
      <c r="A42" t="s">
        <v>106</v>
      </c>
      <c r="B42" t="s">
        <v>106</v>
      </c>
      <c r="C42" t="s">
        <v>96</v>
      </c>
      <c r="D42">
        <v>3.7</v>
      </c>
      <c r="F42" t="s">
        <v>13</v>
      </c>
      <c r="G42" t="s">
        <v>136</v>
      </c>
      <c r="H42">
        <v>3.7</v>
      </c>
    </row>
    <row r="43" spans="1:8" x14ac:dyDescent="0.25">
      <c r="A43" t="s">
        <v>107</v>
      </c>
      <c r="B43" t="s">
        <v>107</v>
      </c>
      <c r="C43" t="s">
        <v>23</v>
      </c>
      <c r="D43">
        <v>27</v>
      </c>
      <c r="F43" t="s">
        <v>13</v>
      </c>
      <c r="G43" t="s">
        <v>136</v>
      </c>
      <c r="H43">
        <v>27</v>
      </c>
    </row>
    <row r="44" spans="1:8" x14ac:dyDescent="0.25">
      <c r="A44" t="s">
        <v>107</v>
      </c>
      <c r="B44" t="s">
        <v>107</v>
      </c>
      <c r="C44" t="s">
        <v>76</v>
      </c>
      <c r="D44">
        <v>5.8</v>
      </c>
      <c r="F44" t="s">
        <v>13</v>
      </c>
      <c r="G44" t="s">
        <v>136</v>
      </c>
      <c r="H44">
        <v>5.8</v>
      </c>
    </row>
    <row r="45" spans="1:8" x14ac:dyDescent="0.25">
      <c r="A45" t="s">
        <v>107</v>
      </c>
      <c r="B45" t="s">
        <v>107</v>
      </c>
      <c r="C45" t="s">
        <v>80</v>
      </c>
      <c r="D45">
        <v>51</v>
      </c>
      <c r="F45" t="s">
        <v>13</v>
      </c>
      <c r="G45" t="s">
        <v>136</v>
      </c>
      <c r="H45">
        <v>51</v>
      </c>
    </row>
    <row r="46" spans="1:8" x14ac:dyDescent="0.25">
      <c r="A46" t="s">
        <v>107</v>
      </c>
      <c r="B46" t="s">
        <v>107</v>
      </c>
      <c r="C46" t="s">
        <v>96</v>
      </c>
      <c r="D46">
        <v>2.4</v>
      </c>
      <c r="F46" t="s">
        <v>13</v>
      </c>
      <c r="G46" t="s">
        <v>136</v>
      </c>
      <c r="H46">
        <v>2.4</v>
      </c>
    </row>
    <row r="47" spans="1:8" x14ac:dyDescent="0.25">
      <c r="A47" t="s">
        <v>103</v>
      </c>
      <c r="B47" t="s">
        <v>103</v>
      </c>
      <c r="C47" t="s">
        <v>49</v>
      </c>
      <c r="D47">
        <v>2E-3</v>
      </c>
      <c r="E47" t="s">
        <v>104</v>
      </c>
      <c r="F47" s="67" t="s">
        <v>9</v>
      </c>
      <c r="G47" t="s">
        <v>136</v>
      </c>
      <c r="H47">
        <v>2</v>
      </c>
    </row>
    <row r="48" spans="1:8" x14ac:dyDescent="0.25">
      <c r="A48" t="s">
        <v>105</v>
      </c>
      <c r="B48" t="s">
        <v>105</v>
      </c>
      <c r="C48" t="s">
        <v>7</v>
      </c>
      <c r="D48">
        <v>1.4E-2</v>
      </c>
      <c r="E48" t="s">
        <v>104</v>
      </c>
      <c r="F48" s="67" t="s">
        <v>9</v>
      </c>
      <c r="G48" t="s">
        <v>136</v>
      </c>
      <c r="H48">
        <v>14</v>
      </c>
    </row>
    <row r="49" spans="1:8" x14ac:dyDescent="0.25">
      <c r="A49" t="s">
        <v>105</v>
      </c>
      <c r="B49" t="s">
        <v>105</v>
      </c>
      <c r="C49" t="s">
        <v>26</v>
      </c>
      <c r="D49">
        <v>1.4E-3</v>
      </c>
      <c r="E49" t="s">
        <v>104</v>
      </c>
      <c r="F49" s="67" t="s">
        <v>9</v>
      </c>
      <c r="G49" t="s">
        <v>136</v>
      </c>
      <c r="H49">
        <v>1.4</v>
      </c>
    </row>
    <row r="50" spans="1:8" x14ac:dyDescent="0.25">
      <c r="A50" t="s">
        <v>105</v>
      </c>
      <c r="B50" t="s">
        <v>105</v>
      </c>
      <c r="C50" t="s">
        <v>30</v>
      </c>
      <c r="D50">
        <v>1.8E-3</v>
      </c>
      <c r="E50" t="s">
        <v>104</v>
      </c>
      <c r="F50" s="67" t="s">
        <v>9</v>
      </c>
      <c r="G50" t="s">
        <v>136</v>
      </c>
      <c r="H50">
        <v>1.8</v>
      </c>
    </row>
    <row r="51" spans="1:8" x14ac:dyDescent="0.25">
      <c r="A51" t="s">
        <v>105</v>
      </c>
      <c r="B51" t="s">
        <v>105</v>
      </c>
      <c r="C51" t="s">
        <v>64</v>
      </c>
      <c r="D51">
        <v>1.4E-3</v>
      </c>
      <c r="E51" t="s">
        <v>104</v>
      </c>
      <c r="F51" s="67" t="s">
        <v>9</v>
      </c>
      <c r="G51" t="s">
        <v>136</v>
      </c>
      <c r="H51">
        <v>1.4</v>
      </c>
    </row>
    <row r="52" spans="1:8" x14ac:dyDescent="0.25">
      <c r="A52" t="s">
        <v>105</v>
      </c>
      <c r="B52" t="s">
        <v>105</v>
      </c>
      <c r="C52" t="s">
        <v>72</v>
      </c>
      <c r="D52">
        <v>3.3999999999999998E-3</v>
      </c>
      <c r="E52" t="s">
        <v>104</v>
      </c>
      <c r="F52" s="67" t="s">
        <v>9</v>
      </c>
      <c r="G52" t="s">
        <v>136</v>
      </c>
      <c r="H52">
        <v>3.4</v>
      </c>
    </row>
    <row r="53" spans="1:8" x14ac:dyDescent="0.25">
      <c r="A53" t="s">
        <v>106</v>
      </c>
      <c r="B53" t="s">
        <v>106</v>
      </c>
      <c r="C53" t="s">
        <v>26</v>
      </c>
      <c r="D53">
        <v>3.0000000000000001E-3</v>
      </c>
      <c r="E53" t="s">
        <v>104</v>
      </c>
      <c r="F53" s="67" t="s">
        <v>9</v>
      </c>
      <c r="G53" t="s">
        <v>136</v>
      </c>
      <c r="H53">
        <v>3</v>
      </c>
    </row>
    <row r="54" spans="1:8" x14ac:dyDescent="0.25">
      <c r="A54" t="s">
        <v>103</v>
      </c>
      <c r="B54" t="s">
        <v>103</v>
      </c>
      <c r="C54" t="s">
        <v>26</v>
      </c>
      <c r="D54">
        <v>0.03</v>
      </c>
      <c r="F54" s="67" t="s">
        <v>9</v>
      </c>
      <c r="G54" t="s">
        <v>136</v>
      </c>
      <c r="H54">
        <v>30</v>
      </c>
    </row>
    <row r="55" spans="1:8" x14ac:dyDescent="0.25">
      <c r="A55" t="s">
        <v>103</v>
      </c>
      <c r="B55" t="s">
        <v>103</v>
      </c>
      <c r="C55" t="s">
        <v>30</v>
      </c>
      <c r="D55">
        <v>2.2000000000000001E-3</v>
      </c>
      <c r="F55" s="67" t="s">
        <v>9</v>
      </c>
      <c r="G55" t="s">
        <v>136</v>
      </c>
      <c r="H55">
        <v>2.2000000000000002</v>
      </c>
    </row>
    <row r="56" spans="1:8" x14ac:dyDescent="0.25">
      <c r="A56" t="s">
        <v>103</v>
      </c>
      <c r="B56" t="s">
        <v>103</v>
      </c>
      <c r="C56" t="s">
        <v>64</v>
      </c>
      <c r="D56">
        <v>6.7999999999999996E-3</v>
      </c>
      <c r="F56" s="67" t="s">
        <v>9</v>
      </c>
      <c r="G56" t="s">
        <v>136</v>
      </c>
      <c r="H56">
        <v>6.8</v>
      </c>
    </row>
    <row r="57" spans="1:8" x14ac:dyDescent="0.25">
      <c r="A57" t="s">
        <v>103</v>
      </c>
      <c r="B57" t="s">
        <v>103</v>
      </c>
      <c r="C57" t="s">
        <v>72</v>
      </c>
      <c r="D57">
        <v>0.01</v>
      </c>
      <c r="F57" s="67" t="s">
        <v>9</v>
      </c>
      <c r="G57" t="s">
        <v>136</v>
      </c>
      <c r="H57">
        <v>10</v>
      </c>
    </row>
    <row r="58" spans="1:8" x14ac:dyDescent="0.25">
      <c r="A58" t="s">
        <v>103</v>
      </c>
      <c r="B58" t="s">
        <v>103</v>
      </c>
      <c r="C58" t="s">
        <v>97</v>
      </c>
      <c r="D58">
        <v>0.77</v>
      </c>
      <c r="F58" s="67" t="s">
        <v>9</v>
      </c>
      <c r="G58" t="s">
        <v>136</v>
      </c>
      <c r="H58">
        <v>770</v>
      </c>
    </row>
    <row r="59" spans="1:8" x14ac:dyDescent="0.25">
      <c r="A59" t="s">
        <v>105</v>
      </c>
      <c r="B59" t="s">
        <v>105</v>
      </c>
      <c r="C59" t="s">
        <v>49</v>
      </c>
      <c r="D59">
        <v>1.2E-2</v>
      </c>
      <c r="F59" s="67" t="s">
        <v>9</v>
      </c>
      <c r="G59" t="s">
        <v>136</v>
      </c>
      <c r="H59">
        <v>12</v>
      </c>
    </row>
    <row r="60" spans="1:8" x14ac:dyDescent="0.25">
      <c r="A60" t="s">
        <v>105</v>
      </c>
      <c r="B60" t="s">
        <v>105</v>
      </c>
      <c r="C60" t="s">
        <v>97</v>
      </c>
      <c r="D60">
        <v>0.51</v>
      </c>
      <c r="F60" s="67" t="s">
        <v>9</v>
      </c>
      <c r="G60" t="s">
        <v>136</v>
      </c>
      <c r="H60">
        <v>510</v>
      </c>
    </row>
    <row r="61" spans="1:8" x14ac:dyDescent="0.25">
      <c r="A61" t="s">
        <v>106</v>
      </c>
      <c r="B61" t="s">
        <v>106</v>
      </c>
      <c r="C61" t="s">
        <v>7</v>
      </c>
      <c r="D61">
        <v>1.9E-2</v>
      </c>
      <c r="F61" s="67" t="s">
        <v>9</v>
      </c>
      <c r="G61" t="s">
        <v>136</v>
      </c>
      <c r="H61">
        <v>19</v>
      </c>
    </row>
    <row r="62" spans="1:8" x14ac:dyDescent="0.25">
      <c r="A62" t="s">
        <v>106</v>
      </c>
      <c r="B62" t="s">
        <v>106</v>
      </c>
      <c r="C62" t="s">
        <v>11</v>
      </c>
      <c r="D62">
        <v>0.3</v>
      </c>
      <c r="F62" s="67" t="s">
        <v>9</v>
      </c>
      <c r="G62" t="s">
        <v>136</v>
      </c>
      <c r="H62">
        <v>300</v>
      </c>
    </row>
    <row r="63" spans="1:8" x14ac:dyDescent="0.25">
      <c r="A63" t="s">
        <v>106</v>
      </c>
      <c r="B63" t="s">
        <v>106</v>
      </c>
      <c r="C63" t="s">
        <v>30</v>
      </c>
      <c r="D63">
        <v>6.0000000000000001E-3</v>
      </c>
      <c r="F63" s="67" t="s">
        <v>9</v>
      </c>
      <c r="G63" t="s">
        <v>136</v>
      </c>
      <c r="H63">
        <v>6</v>
      </c>
    </row>
    <row r="64" spans="1:8" x14ac:dyDescent="0.25">
      <c r="A64" t="s">
        <v>106</v>
      </c>
      <c r="B64" t="s">
        <v>106</v>
      </c>
      <c r="C64" t="s">
        <v>49</v>
      </c>
      <c r="D64">
        <v>0.03</v>
      </c>
      <c r="F64" s="67" t="s">
        <v>9</v>
      </c>
      <c r="G64" t="s">
        <v>136</v>
      </c>
      <c r="H64">
        <v>30</v>
      </c>
    </row>
    <row r="65" spans="1:8" x14ac:dyDescent="0.25">
      <c r="A65" t="s">
        <v>106</v>
      </c>
      <c r="B65" t="s">
        <v>106</v>
      </c>
      <c r="C65" t="s">
        <v>72</v>
      </c>
      <c r="D65">
        <v>1.2999999999999999E-2</v>
      </c>
      <c r="F65" s="67" t="s">
        <v>9</v>
      </c>
      <c r="G65" t="s">
        <v>136</v>
      </c>
      <c r="H65">
        <v>13</v>
      </c>
    </row>
    <row r="66" spans="1:8" x14ac:dyDescent="0.25">
      <c r="A66" t="s">
        <v>106</v>
      </c>
      <c r="B66" t="s">
        <v>106</v>
      </c>
      <c r="C66" t="s">
        <v>97</v>
      </c>
      <c r="D66">
        <v>0.63</v>
      </c>
      <c r="F66" s="67" t="s">
        <v>9</v>
      </c>
      <c r="G66" t="s">
        <v>136</v>
      </c>
      <c r="H66">
        <v>630</v>
      </c>
    </row>
    <row r="67" spans="1:8" x14ac:dyDescent="0.25">
      <c r="A67" t="s">
        <v>107</v>
      </c>
      <c r="B67" t="s">
        <v>107</v>
      </c>
      <c r="C67" t="s">
        <v>7</v>
      </c>
      <c r="D67">
        <v>0.05</v>
      </c>
      <c r="F67" s="67" t="s">
        <v>9</v>
      </c>
      <c r="G67" t="s">
        <v>136</v>
      </c>
      <c r="H67">
        <v>50</v>
      </c>
    </row>
    <row r="68" spans="1:8" x14ac:dyDescent="0.25">
      <c r="A68" t="s">
        <v>107</v>
      </c>
      <c r="B68" t="s">
        <v>107</v>
      </c>
      <c r="C68" t="s">
        <v>11</v>
      </c>
      <c r="D68">
        <v>0.16</v>
      </c>
      <c r="F68" s="67" t="s">
        <v>9</v>
      </c>
      <c r="G68" t="s">
        <v>136</v>
      </c>
      <c r="H68">
        <v>160</v>
      </c>
    </row>
    <row r="69" spans="1:8" x14ac:dyDescent="0.25">
      <c r="A69" t="s">
        <v>107</v>
      </c>
      <c r="B69" t="s">
        <v>107</v>
      </c>
      <c r="C69" t="s">
        <v>26</v>
      </c>
      <c r="D69">
        <v>5.4000000000000003E-3</v>
      </c>
      <c r="F69" s="67" t="s">
        <v>9</v>
      </c>
      <c r="G69" t="s">
        <v>136</v>
      </c>
      <c r="H69">
        <v>5.4</v>
      </c>
    </row>
    <row r="70" spans="1:8" x14ac:dyDescent="0.25">
      <c r="A70" t="s">
        <v>107</v>
      </c>
      <c r="B70" t="s">
        <v>107</v>
      </c>
      <c r="C70" t="s">
        <v>30</v>
      </c>
      <c r="D70">
        <v>2.5999999999999999E-3</v>
      </c>
      <c r="F70" s="67" t="s">
        <v>9</v>
      </c>
      <c r="G70" t="s">
        <v>136</v>
      </c>
      <c r="H70">
        <v>2.6</v>
      </c>
    </row>
    <row r="71" spans="1:8" x14ac:dyDescent="0.25">
      <c r="A71" t="s">
        <v>107</v>
      </c>
      <c r="B71" t="s">
        <v>107</v>
      </c>
      <c r="C71" t="s">
        <v>49</v>
      </c>
      <c r="D71">
        <v>2.1000000000000001E-2</v>
      </c>
      <c r="F71" s="67" t="s">
        <v>9</v>
      </c>
      <c r="G71" t="s">
        <v>136</v>
      </c>
      <c r="H71">
        <v>21</v>
      </c>
    </row>
    <row r="72" spans="1:8" x14ac:dyDescent="0.25">
      <c r="A72" t="s">
        <v>107</v>
      </c>
      <c r="B72" t="s">
        <v>107</v>
      </c>
      <c r="C72" t="s">
        <v>64</v>
      </c>
      <c r="D72">
        <v>7.1999999999999998E-3</v>
      </c>
      <c r="F72" s="67" t="s">
        <v>9</v>
      </c>
      <c r="G72" t="s">
        <v>136</v>
      </c>
      <c r="H72">
        <v>7.2</v>
      </c>
    </row>
    <row r="73" spans="1:8" x14ac:dyDescent="0.25">
      <c r="A73" t="s">
        <v>107</v>
      </c>
      <c r="B73" t="s">
        <v>107</v>
      </c>
      <c r="C73" t="s">
        <v>72</v>
      </c>
      <c r="D73">
        <v>1.2E-2</v>
      </c>
      <c r="F73" s="67" t="s">
        <v>9</v>
      </c>
      <c r="G73" t="s">
        <v>136</v>
      </c>
      <c r="H73">
        <v>12</v>
      </c>
    </row>
    <row r="74" spans="1:8" x14ac:dyDescent="0.25">
      <c r="A74" t="s">
        <v>107</v>
      </c>
      <c r="B74" t="s">
        <v>107</v>
      </c>
      <c r="C74" t="s">
        <v>97</v>
      </c>
      <c r="D74">
        <v>0.31</v>
      </c>
      <c r="F74" s="67" t="s">
        <v>9</v>
      </c>
      <c r="G74" t="s">
        <v>136</v>
      </c>
      <c r="H74">
        <v>310</v>
      </c>
    </row>
  </sheetData>
  <sortState ref="A2:G74">
    <sortCondition ref="F2:F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DEP-grab</vt:lpstr>
      <vt:lpstr>Sheet1</vt:lpstr>
      <vt:lpstr>DEP-SPMD</vt:lpstr>
      <vt:lpstr>DEP-POCIS</vt:lpstr>
      <vt:lpstr>DEP-Combined-detects</vt:lpstr>
      <vt:lpstr>analytes</vt:lpstr>
      <vt:lpstr>Grab - Convert ug to 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2018-05-18T13:41:33Z</dcterms:created>
  <dcterms:modified xsi:type="dcterms:W3CDTF">2019-04-12T14:19:59Z</dcterms:modified>
</cp:coreProperties>
</file>