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3350" windowHeight="11910"/>
  </bookViews>
  <sheets>
    <sheet name="WORKING" sheetId="20" r:id="rId1"/>
  </sheets>
  <calcPr calcId="125725"/>
</workbook>
</file>

<file path=xl/calcChain.xml><?xml version="1.0" encoding="utf-8"?>
<calcChain xmlns="http://schemas.openxmlformats.org/spreadsheetml/2006/main">
  <c r="J83" i="20"/>
  <c r="J81"/>
  <c r="J80"/>
  <c r="J78"/>
  <c r="J77"/>
  <c r="I83"/>
  <c r="I81"/>
  <c r="I80"/>
  <c r="I78"/>
  <c r="I77"/>
  <c r="H83"/>
  <c r="H81"/>
  <c r="H80"/>
  <c r="H78"/>
  <c r="H77"/>
  <c r="G83"/>
  <c r="F83"/>
  <c r="E83"/>
  <c r="D83"/>
  <c r="C83"/>
  <c r="G81"/>
  <c r="G80"/>
  <c r="F81"/>
  <c r="F80"/>
  <c r="E81"/>
  <c r="E80"/>
  <c r="D81"/>
  <c r="D80"/>
  <c r="C81"/>
  <c r="C80"/>
  <c r="B81"/>
  <c r="B80"/>
  <c r="B83"/>
  <c r="G78"/>
  <c r="G77"/>
  <c r="F78"/>
  <c r="F77"/>
  <c r="E78"/>
  <c r="E77"/>
  <c r="D78"/>
  <c r="D77"/>
  <c r="C78"/>
  <c r="B78"/>
  <c r="B77"/>
  <c r="C77"/>
</calcChain>
</file>

<file path=xl/sharedStrings.xml><?xml version="1.0" encoding="utf-8"?>
<sst xmlns="http://schemas.openxmlformats.org/spreadsheetml/2006/main" count="140" uniqueCount="50">
  <si>
    <t>WATERBODY_NAME</t>
  </si>
  <si>
    <t>UNITS</t>
  </si>
  <si>
    <t>COLLECTION_DATE</t>
  </si>
  <si>
    <t>ALEXANDER SPRING</t>
  </si>
  <si>
    <t>mg/L</t>
  </si>
  <si>
    <t>N</t>
  </si>
  <si>
    <t>NO2+NO3, as N</t>
  </si>
  <si>
    <t>Potassium</t>
  </si>
  <si>
    <t>Sodium</t>
  </si>
  <si>
    <t>Chloride</t>
  </si>
  <si>
    <t>Sulfate</t>
  </si>
  <si>
    <t>Ortho-P, as P (Diss)</t>
  </si>
  <si>
    <t>NO2+NO3 NNC Line</t>
  </si>
  <si>
    <t>MEAN</t>
  </si>
  <si>
    <t>MEDIAN</t>
  </si>
  <si>
    <t>RECENT MEAN</t>
  </si>
  <si>
    <t>RECENT MEDIAN</t>
  </si>
  <si>
    <t>Boron ug/L</t>
  </si>
  <si>
    <t>DO</t>
  </si>
  <si>
    <t>SC</t>
  </si>
  <si>
    <t>ANALYTE</t>
  </si>
  <si>
    <t>PERIOD OF RECORD</t>
  </si>
  <si>
    <t>HISTORIC MEAN</t>
  </si>
  <si>
    <t>HISTORIC MEDIAN</t>
  </si>
  <si>
    <t>Sucralose</t>
  </si>
  <si>
    <t>NUMBER OF SAMPLES</t>
  </si>
  <si>
    <t>RECENT MEDIAN    (LAST 4 QTRS)</t>
  </si>
  <si>
    <t>RECENT       MEAN              (LAST 4 QTRS)</t>
  </si>
  <si>
    <t xml:space="preserve"> Specific Conductance</t>
  </si>
  <si>
    <t xml:space="preserve"> Dissolved Oxygen</t>
  </si>
  <si>
    <t>2004 - 2012</t>
  </si>
  <si>
    <t>U</t>
  </si>
  <si>
    <t>BDL</t>
  </si>
  <si>
    <t>NA</t>
  </si>
  <si>
    <t xml:space="preserve"> Orthophosphate, Diss (as P)</t>
  </si>
  <si>
    <t xml:space="preserve"> Sodium, Total</t>
  </si>
  <si>
    <t xml:space="preserve"> Chloride, Total</t>
  </si>
  <si>
    <t xml:space="preserve"> Sulfate, Total</t>
  </si>
  <si>
    <t xml:space="preserve"> Boron, Total</t>
  </si>
  <si>
    <t xml:space="preserve"> Sucralose, Total</t>
  </si>
  <si>
    <t>Wastewater Tracers</t>
  </si>
  <si>
    <t>Salinity                   Indicators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</si>
  <si>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</si>
  <si>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µmhos/cm</t>
  </si>
  <si>
    <t>Data from Florida DEP &amp; Lake County (Florida) Water Resource Management</t>
  </si>
  <si>
    <t>Macronutrients</t>
  </si>
  <si>
    <t xml:space="preserve"> Nitrate+Nitrite, Total (as N)</t>
  </si>
  <si>
    <r>
      <t xml:space="preserve">BDL = </t>
    </r>
    <r>
      <rPr>
        <i/>
        <sz val="11"/>
        <color theme="1"/>
        <rFont val="Calibri"/>
        <family val="2"/>
        <scheme val="minor"/>
      </rPr>
      <t>Analyzed, but concentrations below laboratory detection limits</t>
    </r>
  </si>
  <si>
    <r>
      <t xml:space="preserve">NA = </t>
    </r>
    <r>
      <rPr>
        <i/>
        <sz val="11"/>
        <color theme="1"/>
        <rFont val="Calibri"/>
        <family val="2"/>
        <scheme val="minor"/>
      </rPr>
      <t>Not analyzed</t>
    </r>
  </si>
  <si>
    <t>2002 - 2012</t>
  </si>
</sst>
</file>

<file path=xl/styles.xml><?xml version="1.0" encoding="utf-8"?>
<styleSheet xmlns="http://schemas.openxmlformats.org/spreadsheetml/2006/main">
  <numFmts count="3">
    <numFmt numFmtId="164" formatCode="[$-409]d\-mmm\-yy;@"/>
    <numFmt numFmtId="165" formatCode="0.000"/>
    <numFmt numFmtId="166" formatCode="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0" fontId="18" fillId="0" borderId="0" xfId="0" applyFont="1" applyAlignment="1">
      <alignment wrapText="1"/>
    </xf>
    <xf numFmtId="164" fontId="18" fillId="0" borderId="0" xfId="0" applyNumberFormat="1" applyFont="1"/>
    <xf numFmtId="0" fontId="18" fillId="0" borderId="0" xfId="0" applyFont="1"/>
    <xf numFmtId="164" fontId="0" fillId="0" borderId="0" xfId="0" applyNumberFormat="1"/>
    <xf numFmtId="0" fontId="19" fillId="0" borderId="0" xfId="0" applyFont="1"/>
    <xf numFmtId="0" fontId="19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1" fontId="0" fillId="0" borderId="0" xfId="0" applyNumberFormat="1"/>
    <xf numFmtId="0" fontId="0" fillId="0" borderId="0" xfId="0" applyNumberFormat="1"/>
    <xf numFmtId="0" fontId="19" fillId="0" borderId="0" xfId="0" applyNumberFormat="1" applyFont="1"/>
    <xf numFmtId="1" fontId="19" fillId="0" borderId="0" xfId="0" applyNumberFormat="1" applyFont="1"/>
    <xf numFmtId="0" fontId="0" fillId="34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1" fontId="0" fillId="0" borderId="0" xfId="0" applyNumberFormat="1" applyFill="1"/>
    <xf numFmtId="0" fontId="0" fillId="0" borderId="0" xfId="0" applyNumberFormat="1" applyFill="1"/>
    <xf numFmtId="0" fontId="0" fillId="0" borderId="0" xfId="0" applyNumberFormat="1" applyFill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NumberFormat="1" applyFont="1" applyFill="1" applyAlignment="1">
      <alignment wrapText="1"/>
    </xf>
    <xf numFmtId="0" fontId="19" fillId="0" borderId="0" xfId="0" applyFont="1" applyFill="1"/>
    <xf numFmtId="0" fontId="19" fillId="0" borderId="0" xfId="0" applyNumberFormat="1" applyFont="1" applyFill="1"/>
    <xf numFmtId="0" fontId="0" fillId="0" borderId="0" xfId="0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Alignment="1">
      <alignment horizontal="right"/>
    </xf>
    <xf numFmtId="0" fontId="20" fillId="0" borderId="0" xfId="0" applyFont="1" applyAlignment="1">
      <alignment wrapText="1"/>
    </xf>
    <xf numFmtId="0" fontId="16" fillId="33" borderId="11" xfId="0" applyFont="1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/>
    </xf>
    <xf numFmtId="0" fontId="0" fillId="40" borderId="0" xfId="0" applyFill="1"/>
    <xf numFmtId="0" fontId="0" fillId="41" borderId="10" xfId="0" applyFill="1" applyBorder="1" applyAlignment="1">
      <alignment horizontal="center" vertical="center"/>
    </xf>
    <xf numFmtId="0" fontId="16" fillId="34" borderId="12" xfId="0" applyFont="1" applyFill="1" applyBorder="1" applyAlignment="1">
      <alignment vertical="center"/>
    </xf>
    <xf numFmtId="0" fontId="16" fillId="34" borderId="17" xfId="0" applyFont="1" applyFill="1" applyBorder="1" applyAlignment="1">
      <alignment vertical="center"/>
    </xf>
    <xf numFmtId="0" fontId="16" fillId="35" borderId="17" xfId="0" applyFont="1" applyFill="1" applyBorder="1" applyAlignment="1">
      <alignment vertical="center"/>
    </xf>
    <xf numFmtId="0" fontId="16" fillId="36" borderId="17" xfId="0" applyFont="1" applyFill="1" applyBorder="1" applyAlignment="1">
      <alignment vertical="center"/>
    </xf>
    <xf numFmtId="0" fontId="16" fillId="41" borderId="17" xfId="0" applyFont="1" applyFill="1" applyBorder="1" applyAlignment="1">
      <alignment vertical="center"/>
    </xf>
    <xf numFmtId="0" fontId="0" fillId="40" borderId="0" xfId="0" applyFill="1" applyAlignment="1">
      <alignment wrapText="1"/>
    </xf>
    <xf numFmtId="15" fontId="0" fillId="40" borderId="0" xfId="0" applyNumberFormat="1" applyFill="1" applyAlignment="1">
      <alignment wrapText="1"/>
    </xf>
    <xf numFmtId="0" fontId="0" fillId="40" borderId="0" xfId="0" applyFill="1" applyBorder="1"/>
    <xf numFmtId="0" fontId="0" fillId="40" borderId="0" xfId="0" applyFill="1" applyBorder="1" applyAlignment="1">
      <alignment wrapText="1"/>
    </xf>
    <xf numFmtId="15" fontId="0" fillId="40" borderId="0" xfId="0" applyNumberFormat="1" applyFill="1" applyBorder="1" applyAlignment="1">
      <alignment wrapText="1"/>
    </xf>
    <xf numFmtId="0" fontId="0" fillId="42" borderId="0" xfId="0" applyFill="1" applyAlignment="1">
      <alignment wrapText="1"/>
    </xf>
    <xf numFmtId="0" fontId="19" fillId="42" borderId="0" xfId="0" applyFont="1" applyFill="1" applyAlignment="1">
      <alignment wrapText="1"/>
    </xf>
    <xf numFmtId="164" fontId="0" fillId="42" borderId="0" xfId="0" applyNumberFormat="1" applyFill="1"/>
    <xf numFmtId="0" fontId="0" fillId="42" borderId="0" xfId="0" applyFill="1"/>
    <xf numFmtId="164" fontId="0" fillId="42" borderId="0" xfId="0" applyNumberFormat="1" applyFill="1" applyAlignment="1">
      <alignment wrapText="1"/>
    </xf>
    <xf numFmtId="15" fontId="0" fillId="42" borderId="0" xfId="0" applyNumberFormat="1" applyFill="1" applyAlignment="1">
      <alignment wrapText="1"/>
    </xf>
    <xf numFmtId="1" fontId="24" fillId="0" borderId="0" xfId="0" applyNumberFormat="1" applyFont="1"/>
    <xf numFmtId="1" fontId="25" fillId="0" borderId="0" xfId="0" applyNumberFormat="1" applyFont="1"/>
    <xf numFmtId="2" fontId="25" fillId="0" borderId="0" xfId="0" applyNumberFormat="1" applyFont="1"/>
    <xf numFmtId="165" fontId="25" fillId="0" borderId="0" xfId="0" applyNumberFormat="1" applyFont="1"/>
    <xf numFmtId="166" fontId="25" fillId="0" borderId="0" xfId="0" applyNumberFormat="1" applyFont="1"/>
    <xf numFmtId="0" fontId="25" fillId="0" borderId="0" xfId="0" applyFont="1"/>
    <xf numFmtId="0" fontId="25" fillId="0" borderId="0" xfId="0" applyNumberFormat="1" applyFont="1"/>
    <xf numFmtId="166" fontId="0" fillId="41" borderId="10" xfId="0" applyNumberFormat="1" applyFill="1" applyBorder="1" applyAlignment="1">
      <alignment horizontal="center" vertical="center"/>
    </xf>
    <xf numFmtId="0" fontId="23" fillId="38" borderId="13" xfId="0" applyFont="1" applyFill="1" applyBorder="1" applyAlignment="1">
      <alignment horizontal="center" vertical="center" wrapText="1"/>
    </xf>
    <xf numFmtId="0" fontId="23" fillId="39" borderId="13" xfId="0" applyFont="1" applyFill="1" applyBorder="1" applyAlignment="1">
      <alignment horizontal="center" vertical="center" wrapText="1"/>
    </xf>
    <xf numFmtId="0" fontId="23" fillId="37" borderId="14" xfId="0" applyFont="1" applyFill="1" applyBorder="1" applyAlignment="1">
      <alignment horizontal="center" vertical="center" wrapText="1"/>
    </xf>
    <xf numFmtId="0" fontId="23" fillId="37" borderId="15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40" borderId="18" xfId="0" applyFill="1" applyBorder="1" applyAlignment="1">
      <alignment horizontal="right"/>
    </xf>
    <xf numFmtId="0" fontId="0" fillId="0" borderId="18" xfId="0" applyBorder="1" applyAlignment="1">
      <alignment horizontal="right"/>
    </xf>
    <xf numFmtId="166" fontId="0" fillId="35" borderId="10" xfId="0" applyNumberForma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99CCFF"/>
      <color rgb="FF66FF99"/>
      <color rgb="FFCCFFFF"/>
      <color rgb="FFFFFF99"/>
      <color rgb="FFFFFF66"/>
      <color rgb="FF6699FF"/>
      <color rgb="FF0099FF"/>
      <color rgb="FF3399FF"/>
      <color rgb="FF6699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v>Chloride, Total</c:v>
          </c:tx>
          <c:marker>
            <c:symbol val="none"/>
          </c:marker>
          <c:trendline>
            <c:spPr>
              <a:ln>
                <a:solidFill>
                  <a:schemeClr val="accent6">
                    <a:lumMod val="75000"/>
                  </a:schemeClr>
                </a:solidFill>
                <a:prstDash val="sysDash"/>
              </a:ln>
            </c:spPr>
            <c:trendlineType val="exp"/>
          </c:trendline>
          <c:cat>
            <c:numRef>
              <c:f>WORKING!$M$4:$M$75</c:f>
              <c:numCache>
                <c:formatCode>d\-mmm\-yy</c:formatCode>
                <c:ptCount val="72"/>
                <c:pt idx="0">
                  <c:v>37188</c:v>
                </c:pt>
                <c:pt idx="1">
                  <c:v>37285</c:v>
                </c:pt>
                <c:pt idx="2">
                  <c:v>37385</c:v>
                </c:pt>
                <c:pt idx="3">
                  <c:v>37466</c:v>
                </c:pt>
                <c:pt idx="4">
                  <c:v>37558</c:v>
                </c:pt>
                <c:pt idx="5">
                  <c:v>37642</c:v>
                </c:pt>
                <c:pt idx="6">
                  <c:v>37720</c:v>
                </c:pt>
                <c:pt idx="7">
                  <c:v>37817</c:v>
                </c:pt>
                <c:pt idx="8">
                  <c:v>37915</c:v>
                </c:pt>
                <c:pt idx="9">
                  <c:v>38001</c:v>
                </c:pt>
                <c:pt idx="10">
                  <c:v>38091</c:v>
                </c:pt>
                <c:pt idx="11" formatCode="[$-409]d\-mmm\-yy;@">
                  <c:v>38175.416666666664</c:v>
                </c:pt>
                <c:pt idx="12">
                  <c:v>38189</c:v>
                </c:pt>
                <c:pt idx="13">
                  <c:v>38280</c:v>
                </c:pt>
                <c:pt idx="14">
                  <c:v>38371</c:v>
                </c:pt>
                <c:pt idx="15" formatCode="[$-409]d\-mmm\-yy;@">
                  <c:v>38432.444444444445</c:v>
                </c:pt>
                <c:pt idx="16">
                  <c:v>38455</c:v>
                </c:pt>
                <c:pt idx="17" formatCode="[$-409]d\-mmm\-yy;@">
                  <c:v>38465.28125</c:v>
                </c:pt>
                <c:pt idx="18">
                  <c:v>38554</c:v>
                </c:pt>
                <c:pt idx="19">
                  <c:v>38657</c:v>
                </c:pt>
                <c:pt idx="20">
                  <c:v>38743</c:v>
                </c:pt>
                <c:pt idx="21" formatCode="[$-409]d\-mmm\-yy;@">
                  <c:v>38783.465277777781</c:v>
                </c:pt>
                <c:pt idx="22">
                  <c:v>38847</c:v>
                </c:pt>
                <c:pt idx="23" formatCode="[$-409]d\-mmm\-yy;@">
                  <c:v>38908.447916666664</c:v>
                </c:pt>
                <c:pt idx="24">
                  <c:v>38924</c:v>
                </c:pt>
                <c:pt idx="25">
                  <c:v>39023</c:v>
                </c:pt>
                <c:pt idx="26" formatCode="[$-409]d\-mmm\-yy;@">
                  <c:v>39090.455555555556</c:v>
                </c:pt>
                <c:pt idx="27" formatCode="[$-409]d\-mmm\-yy;@">
                  <c:v>39105.427083333336</c:v>
                </c:pt>
                <c:pt idx="28" formatCode="[$-409]d\-mmm\-yy;@">
                  <c:v>39106.416666666664</c:v>
                </c:pt>
                <c:pt idx="29">
                  <c:v>39121</c:v>
                </c:pt>
                <c:pt idx="30" formatCode="[$-409]d\-mmm\-yy;@">
                  <c:v>39175.038888888892</c:v>
                </c:pt>
                <c:pt idx="31" formatCode="[$-409]d\-mmm\-yy;@">
                  <c:v>39189.402083333334</c:v>
                </c:pt>
                <c:pt idx="32" formatCode="[$-409]d\-mmm\-yy;@">
                  <c:v>39204.416666666664</c:v>
                </c:pt>
                <c:pt idx="33">
                  <c:v>39212</c:v>
                </c:pt>
                <c:pt idx="34" formatCode="[$-409]d\-mmm\-yy;@">
                  <c:v>39244.47152777778</c:v>
                </c:pt>
                <c:pt idx="35" formatCode="[$-409]d\-mmm\-yy;@">
                  <c:v>39259.40902777778</c:v>
                </c:pt>
                <c:pt idx="36" formatCode="[$-409]d\-mmm\-yy;@">
                  <c:v>39279.455555555556</c:v>
                </c:pt>
                <c:pt idx="37" formatCode="[$-409]d\-mmm\-yy;@">
                  <c:v>39289.421527777777</c:v>
                </c:pt>
                <c:pt idx="38">
                  <c:v>39295</c:v>
                </c:pt>
                <c:pt idx="39" formatCode="[$-409]d\-mmm\-yy;@">
                  <c:v>39314.4375</c:v>
                </c:pt>
                <c:pt idx="40" formatCode="[$-409]d\-mmm\-yy;@">
                  <c:v>39330.409722222219</c:v>
                </c:pt>
                <c:pt idx="41" formatCode="[$-409]d\-mmm\-yy;@">
                  <c:v>39345.029166666667</c:v>
                </c:pt>
                <c:pt idx="42" formatCode="[$-409]d\-mmm\-yy;@">
                  <c:v>39366.452777777777</c:v>
                </c:pt>
                <c:pt idx="43" formatCode="[$-409]d\-mmm\-yy;@">
                  <c:v>39373.481249999997</c:v>
                </c:pt>
                <c:pt idx="44" formatCode="[$-409]d\-mmm\-yy;@">
                  <c:v>39391.444444444445</c:v>
                </c:pt>
                <c:pt idx="45">
                  <c:v>39393</c:v>
                </c:pt>
                <c:pt idx="46" formatCode="[$-409]d\-mmm\-yy;@">
                  <c:v>39406.451388888891</c:v>
                </c:pt>
                <c:pt idx="47" formatCode="[$-409]d\-mmm\-yy;@">
                  <c:v>39436.489583333336</c:v>
                </c:pt>
                <c:pt idx="48">
                  <c:v>39484</c:v>
                </c:pt>
                <c:pt idx="49">
                  <c:v>39561</c:v>
                </c:pt>
                <c:pt idx="50" formatCode="[$-409]d\-mmm\-yy;@">
                  <c:v>39651.413194444445</c:v>
                </c:pt>
                <c:pt idx="51">
                  <c:v>39666</c:v>
                </c:pt>
                <c:pt idx="52">
                  <c:v>39750</c:v>
                </c:pt>
                <c:pt idx="53" formatCode="[$-409]d\-mmm\-yy;@">
                  <c:v>39839.420138888891</c:v>
                </c:pt>
                <c:pt idx="54">
                  <c:v>39849</c:v>
                </c:pt>
                <c:pt idx="55">
                  <c:v>39932</c:v>
                </c:pt>
                <c:pt idx="56">
                  <c:v>40030</c:v>
                </c:pt>
                <c:pt idx="57" formatCode="[$-409]d\-mmm\-yy;@">
                  <c:v>40031.392361111109</c:v>
                </c:pt>
                <c:pt idx="58">
                  <c:v>40114</c:v>
                </c:pt>
                <c:pt idx="59" formatCode="[$-409]d\-mmm\-yy;@">
                  <c:v>40198.385416666664</c:v>
                </c:pt>
                <c:pt idx="60">
                  <c:v>40219</c:v>
                </c:pt>
                <c:pt idx="61">
                  <c:v>40310</c:v>
                </c:pt>
                <c:pt idx="62">
                  <c:v>40385</c:v>
                </c:pt>
                <c:pt idx="63">
                  <c:v>40528</c:v>
                </c:pt>
                <c:pt idx="64">
                  <c:v>40624</c:v>
                </c:pt>
                <c:pt idx="65">
                  <c:v>40703</c:v>
                </c:pt>
                <c:pt idx="66">
                  <c:v>40786</c:v>
                </c:pt>
                <c:pt idx="67">
                  <c:v>40877</c:v>
                </c:pt>
                <c:pt idx="68">
                  <c:v>40968</c:v>
                </c:pt>
                <c:pt idx="69">
                  <c:v>41038</c:v>
                </c:pt>
                <c:pt idx="70">
                  <c:v>41171</c:v>
                </c:pt>
                <c:pt idx="71">
                  <c:v>41240</c:v>
                </c:pt>
              </c:numCache>
            </c:numRef>
          </c:cat>
          <c:val>
            <c:numRef>
              <c:f>WORKING!$B$4:$B$75</c:f>
              <c:numCache>
                <c:formatCode>General</c:formatCode>
                <c:ptCount val="72"/>
                <c:pt idx="0">
                  <c:v>230</c:v>
                </c:pt>
                <c:pt idx="1">
                  <c:v>230</c:v>
                </c:pt>
                <c:pt idx="2">
                  <c:v>240</c:v>
                </c:pt>
                <c:pt idx="4">
                  <c:v>240</c:v>
                </c:pt>
                <c:pt idx="5">
                  <c:v>270</c:v>
                </c:pt>
                <c:pt idx="6">
                  <c:v>250</c:v>
                </c:pt>
                <c:pt idx="7">
                  <c:v>250</c:v>
                </c:pt>
                <c:pt idx="8">
                  <c:v>240</c:v>
                </c:pt>
                <c:pt idx="9">
                  <c:v>240</c:v>
                </c:pt>
                <c:pt idx="10">
                  <c:v>260</c:v>
                </c:pt>
                <c:pt idx="11">
                  <c:v>223</c:v>
                </c:pt>
                <c:pt idx="12">
                  <c:v>240</c:v>
                </c:pt>
                <c:pt idx="13">
                  <c:v>210</c:v>
                </c:pt>
                <c:pt idx="14">
                  <c:v>220</c:v>
                </c:pt>
                <c:pt idx="15">
                  <c:v>241.1</c:v>
                </c:pt>
                <c:pt idx="16">
                  <c:v>240</c:v>
                </c:pt>
                <c:pt idx="18">
                  <c:v>250</c:v>
                </c:pt>
                <c:pt idx="19">
                  <c:v>230</c:v>
                </c:pt>
                <c:pt idx="20">
                  <c:v>240</c:v>
                </c:pt>
                <c:pt idx="21">
                  <c:v>226</c:v>
                </c:pt>
                <c:pt idx="22">
                  <c:v>230</c:v>
                </c:pt>
                <c:pt idx="23">
                  <c:v>234</c:v>
                </c:pt>
                <c:pt idx="24">
                  <c:v>240</c:v>
                </c:pt>
                <c:pt idx="25">
                  <c:v>260</c:v>
                </c:pt>
                <c:pt idx="26">
                  <c:v>260</c:v>
                </c:pt>
                <c:pt idx="27">
                  <c:v>250</c:v>
                </c:pt>
                <c:pt idx="28">
                  <c:v>270</c:v>
                </c:pt>
                <c:pt idx="29">
                  <c:v>260</c:v>
                </c:pt>
                <c:pt idx="30">
                  <c:v>270</c:v>
                </c:pt>
                <c:pt idx="31">
                  <c:v>250</c:v>
                </c:pt>
                <c:pt idx="32">
                  <c:v>270</c:v>
                </c:pt>
                <c:pt idx="33">
                  <c:v>240</c:v>
                </c:pt>
                <c:pt idx="34">
                  <c:v>280</c:v>
                </c:pt>
                <c:pt idx="35">
                  <c:v>260</c:v>
                </c:pt>
                <c:pt idx="36">
                  <c:v>300</c:v>
                </c:pt>
                <c:pt idx="37">
                  <c:v>250</c:v>
                </c:pt>
                <c:pt idx="38">
                  <c:v>280</c:v>
                </c:pt>
                <c:pt idx="39">
                  <c:v>350</c:v>
                </c:pt>
                <c:pt idx="40">
                  <c:v>280</c:v>
                </c:pt>
                <c:pt idx="41">
                  <c:v>330</c:v>
                </c:pt>
                <c:pt idx="42">
                  <c:v>300</c:v>
                </c:pt>
                <c:pt idx="43">
                  <c:v>280</c:v>
                </c:pt>
                <c:pt idx="44">
                  <c:v>270</c:v>
                </c:pt>
                <c:pt idx="45">
                  <c:v>280</c:v>
                </c:pt>
                <c:pt idx="46">
                  <c:v>280</c:v>
                </c:pt>
                <c:pt idx="48">
                  <c:v>280</c:v>
                </c:pt>
                <c:pt idx="49">
                  <c:v>280</c:v>
                </c:pt>
                <c:pt idx="50">
                  <c:v>241</c:v>
                </c:pt>
                <c:pt idx="51">
                  <c:v>270</c:v>
                </c:pt>
                <c:pt idx="52">
                  <c:v>220</c:v>
                </c:pt>
                <c:pt idx="53">
                  <c:v>168</c:v>
                </c:pt>
                <c:pt idx="54">
                  <c:v>220</c:v>
                </c:pt>
                <c:pt idx="55">
                  <c:v>240</c:v>
                </c:pt>
                <c:pt idx="56">
                  <c:v>230</c:v>
                </c:pt>
                <c:pt idx="57">
                  <c:v>225</c:v>
                </c:pt>
                <c:pt idx="58">
                  <c:v>220</c:v>
                </c:pt>
                <c:pt idx="59">
                  <c:v>244</c:v>
                </c:pt>
                <c:pt idx="60">
                  <c:v>240</c:v>
                </c:pt>
                <c:pt idx="61">
                  <c:v>260</c:v>
                </c:pt>
                <c:pt idx="62">
                  <c:v>250</c:v>
                </c:pt>
                <c:pt idx="63">
                  <c:v>240</c:v>
                </c:pt>
                <c:pt idx="64">
                  <c:v>260</c:v>
                </c:pt>
                <c:pt idx="65">
                  <c:v>260</c:v>
                </c:pt>
                <c:pt idx="66">
                  <c:v>270</c:v>
                </c:pt>
                <c:pt idx="67">
                  <c:v>270</c:v>
                </c:pt>
                <c:pt idx="68">
                  <c:v>460</c:v>
                </c:pt>
                <c:pt idx="69">
                  <c:v>260</c:v>
                </c:pt>
                <c:pt idx="70">
                  <c:v>270</c:v>
                </c:pt>
                <c:pt idx="71">
                  <c:v>260</c:v>
                </c:pt>
              </c:numCache>
            </c:numRef>
          </c:val>
        </c:ser>
        <c:ser>
          <c:idx val="1"/>
          <c:order val="1"/>
          <c:tx>
            <c:v>Sodium, Total</c:v>
          </c:tx>
          <c:marker>
            <c:symbol val="none"/>
          </c:marker>
          <c:trendline>
            <c:spPr>
              <a:ln>
                <a:solidFill>
                  <a:schemeClr val="accent1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WORKING!$C$4:$C$75</c:f>
              <c:numCache>
                <c:formatCode>General</c:formatCode>
                <c:ptCount val="72"/>
                <c:pt idx="0">
                  <c:v>122</c:v>
                </c:pt>
                <c:pt idx="1">
                  <c:v>127</c:v>
                </c:pt>
                <c:pt idx="2">
                  <c:v>139</c:v>
                </c:pt>
                <c:pt idx="4">
                  <c:v>139</c:v>
                </c:pt>
                <c:pt idx="5">
                  <c:v>153</c:v>
                </c:pt>
                <c:pt idx="6">
                  <c:v>137</c:v>
                </c:pt>
                <c:pt idx="7">
                  <c:v>144</c:v>
                </c:pt>
                <c:pt idx="8">
                  <c:v>117</c:v>
                </c:pt>
                <c:pt idx="9">
                  <c:v>136</c:v>
                </c:pt>
                <c:pt idx="10">
                  <c:v>134</c:v>
                </c:pt>
                <c:pt idx="11">
                  <c:v>126.4</c:v>
                </c:pt>
                <c:pt idx="12">
                  <c:v>132</c:v>
                </c:pt>
                <c:pt idx="13">
                  <c:v>116</c:v>
                </c:pt>
                <c:pt idx="14">
                  <c:v>110</c:v>
                </c:pt>
                <c:pt idx="15">
                  <c:v>128</c:v>
                </c:pt>
                <c:pt idx="16">
                  <c:v>114</c:v>
                </c:pt>
                <c:pt idx="18">
                  <c:v>140</c:v>
                </c:pt>
                <c:pt idx="19">
                  <c:v>128</c:v>
                </c:pt>
                <c:pt idx="20">
                  <c:v>125</c:v>
                </c:pt>
                <c:pt idx="21">
                  <c:v>55.2</c:v>
                </c:pt>
                <c:pt idx="22">
                  <c:v>125</c:v>
                </c:pt>
                <c:pt idx="23">
                  <c:v>98</c:v>
                </c:pt>
                <c:pt idx="24">
                  <c:v>135</c:v>
                </c:pt>
                <c:pt idx="25">
                  <c:v>138</c:v>
                </c:pt>
                <c:pt idx="26">
                  <c:v>143</c:v>
                </c:pt>
                <c:pt idx="27">
                  <c:v>115</c:v>
                </c:pt>
                <c:pt idx="28">
                  <c:v>133</c:v>
                </c:pt>
                <c:pt idx="29">
                  <c:v>151</c:v>
                </c:pt>
                <c:pt idx="30">
                  <c:v>139</c:v>
                </c:pt>
                <c:pt idx="31">
                  <c:v>134</c:v>
                </c:pt>
                <c:pt idx="32">
                  <c:v>135</c:v>
                </c:pt>
                <c:pt idx="33">
                  <c:v>135</c:v>
                </c:pt>
                <c:pt idx="34">
                  <c:v>142</c:v>
                </c:pt>
                <c:pt idx="35">
                  <c:v>132</c:v>
                </c:pt>
                <c:pt idx="36">
                  <c:v>146</c:v>
                </c:pt>
                <c:pt idx="37">
                  <c:v>102</c:v>
                </c:pt>
                <c:pt idx="38">
                  <c:v>143</c:v>
                </c:pt>
                <c:pt idx="39">
                  <c:v>159</c:v>
                </c:pt>
                <c:pt idx="40">
                  <c:v>149</c:v>
                </c:pt>
                <c:pt idx="41">
                  <c:v>172</c:v>
                </c:pt>
                <c:pt idx="42">
                  <c:v>147</c:v>
                </c:pt>
                <c:pt idx="43">
                  <c:v>148</c:v>
                </c:pt>
                <c:pt idx="44">
                  <c:v>147</c:v>
                </c:pt>
                <c:pt idx="45">
                  <c:v>146</c:v>
                </c:pt>
                <c:pt idx="46">
                  <c:v>143</c:v>
                </c:pt>
                <c:pt idx="47">
                  <c:v>149</c:v>
                </c:pt>
                <c:pt idx="48">
                  <c:v>153</c:v>
                </c:pt>
                <c:pt idx="49">
                  <c:v>157</c:v>
                </c:pt>
                <c:pt idx="50">
                  <c:v>128</c:v>
                </c:pt>
                <c:pt idx="51">
                  <c:v>149</c:v>
                </c:pt>
                <c:pt idx="52">
                  <c:v>123</c:v>
                </c:pt>
                <c:pt idx="53">
                  <c:v>125</c:v>
                </c:pt>
                <c:pt idx="54">
                  <c:v>128</c:v>
                </c:pt>
                <c:pt idx="55">
                  <c:v>131</c:v>
                </c:pt>
                <c:pt idx="57">
                  <c:v>138</c:v>
                </c:pt>
                <c:pt idx="58">
                  <c:v>126</c:v>
                </c:pt>
                <c:pt idx="59">
                  <c:v>130</c:v>
                </c:pt>
                <c:pt idx="60">
                  <c:v>130</c:v>
                </c:pt>
                <c:pt idx="61">
                  <c:v>142</c:v>
                </c:pt>
                <c:pt idx="62">
                  <c:v>137</c:v>
                </c:pt>
                <c:pt idx="63">
                  <c:v>136</c:v>
                </c:pt>
                <c:pt idx="64">
                  <c:v>144</c:v>
                </c:pt>
                <c:pt idx="65">
                  <c:v>133</c:v>
                </c:pt>
                <c:pt idx="66">
                  <c:v>143</c:v>
                </c:pt>
                <c:pt idx="67">
                  <c:v>144</c:v>
                </c:pt>
                <c:pt idx="68">
                  <c:v>252</c:v>
                </c:pt>
                <c:pt idx="69">
                  <c:v>146</c:v>
                </c:pt>
                <c:pt idx="70">
                  <c:v>146</c:v>
                </c:pt>
                <c:pt idx="71">
                  <c:v>142</c:v>
                </c:pt>
              </c:numCache>
            </c:numRef>
          </c:val>
        </c:ser>
        <c:ser>
          <c:idx val="2"/>
          <c:order val="2"/>
          <c:tx>
            <c:v>Sulfate, Total</c:v>
          </c:tx>
          <c:marker>
            <c:symbol val="none"/>
          </c:marker>
          <c:trendline>
            <c:spPr>
              <a:ln>
                <a:solidFill>
                  <a:schemeClr val="accent2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WORKING!$D$4:$D$75</c:f>
              <c:numCache>
                <c:formatCode>General</c:formatCode>
                <c:ptCount val="72"/>
                <c:pt idx="0">
                  <c:v>63</c:v>
                </c:pt>
                <c:pt idx="1">
                  <c:v>63</c:v>
                </c:pt>
                <c:pt idx="2">
                  <c:v>63</c:v>
                </c:pt>
                <c:pt idx="3">
                  <c:v>61</c:v>
                </c:pt>
                <c:pt idx="4">
                  <c:v>61</c:v>
                </c:pt>
                <c:pt idx="5">
                  <c:v>68</c:v>
                </c:pt>
                <c:pt idx="6">
                  <c:v>66</c:v>
                </c:pt>
                <c:pt idx="7">
                  <c:v>64</c:v>
                </c:pt>
                <c:pt idx="8">
                  <c:v>62</c:v>
                </c:pt>
                <c:pt idx="9">
                  <c:v>64</c:v>
                </c:pt>
                <c:pt idx="10">
                  <c:v>67</c:v>
                </c:pt>
                <c:pt idx="12">
                  <c:v>64</c:v>
                </c:pt>
                <c:pt idx="13">
                  <c:v>56</c:v>
                </c:pt>
                <c:pt idx="14">
                  <c:v>56</c:v>
                </c:pt>
                <c:pt idx="16">
                  <c:v>62</c:v>
                </c:pt>
                <c:pt idx="18">
                  <c:v>65</c:v>
                </c:pt>
                <c:pt idx="19">
                  <c:v>58</c:v>
                </c:pt>
                <c:pt idx="20">
                  <c:v>62</c:v>
                </c:pt>
                <c:pt idx="21">
                  <c:v>66.5</c:v>
                </c:pt>
                <c:pt idx="22">
                  <c:v>62</c:v>
                </c:pt>
                <c:pt idx="23">
                  <c:v>63.34</c:v>
                </c:pt>
                <c:pt idx="24">
                  <c:v>62</c:v>
                </c:pt>
                <c:pt idx="25">
                  <c:v>64</c:v>
                </c:pt>
                <c:pt idx="26">
                  <c:v>68</c:v>
                </c:pt>
                <c:pt idx="27">
                  <c:v>76.25</c:v>
                </c:pt>
                <c:pt idx="28">
                  <c:v>66</c:v>
                </c:pt>
                <c:pt idx="29">
                  <c:v>68</c:v>
                </c:pt>
                <c:pt idx="30">
                  <c:v>69</c:v>
                </c:pt>
                <c:pt idx="31">
                  <c:v>67</c:v>
                </c:pt>
                <c:pt idx="32">
                  <c:v>72</c:v>
                </c:pt>
                <c:pt idx="33">
                  <c:v>66</c:v>
                </c:pt>
                <c:pt idx="34">
                  <c:v>75</c:v>
                </c:pt>
                <c:pt idx="35">
                  <c:v>66</c:v>
                </c:pt>
                <c:pt idx="36">
                  <c:v>78</c:v>
                </c:pt>
                <c:pt idx="37">
                  <c:v>73.3</c:v>
                </c:pt>
                <c:pt idx="38">
                  <c:v>76</c:v>
                </c:pt>
                <c:pt idx="39">
                  <c:v>87</c:v>
                </c:pt>
                <c:pt idx="40">
                  <c:v>72</c:v>
                </c:pt>
                <c:pt idx="41">
                  <c:v>84</c:v>
                </c:pt>
                <c:pt idx="42">
                  <c:v>78</c:v>
                </c:pt>
                <c:pt idx="43">
                  <c:v>77</c:v>
                </c:pt>
                <c:pt idx="44">
                  <c:v>73</c:v>
                </c:pt>
                <c:pt idx="45">
                  <c:v>75</c:v>
                </c:pt>
                <c:pt idx="46">
                  <c:v>75</c:v>
                </c:pt>
                <c:pt idx="48">
                  <c:v>74</c:v>
                </c:pt>
                <c:pt idx="49">
                  <c:v>71</c:v>
                </c:pt>
                <c:pt idx="50">
                  <c:v>67.5</c:v>
                </c:pt>
                <c:pt idx="51">
                  <c:v>70</c:v>
                </c:pt>
                <c:pt idx="52">
                  <c:v>60</c:v>
                </c:pt>
                <c:pt idx="53">
                  <c:v>44.1</c:v>
                </c:pt>
                <c:pt idx="54">
                  <c:v>63</c:v>
                </c:pt>
                <c:pt idx="55">
                  <c:v>63</c:v>
                </c:pt>
                <c:pt idx="56">
                  <c:v>60</c:v>
                </c:pt>
                <c:pt idx="57">
                  <c:v>59</c:v>
                </c:pt>
                <c:pt idx="58">
                  <c:v>63</c:v>
                </c:pt>
                <c:pt idx="59">
                  <c:v>65.5</c:v>
                </c:pt>
                <c:pt idx="60">
                  <c:v>63</c:v>
                </c:pt>
                <c:pt idx="61">
                  <c:v>67</c:v>
                </c:pt>
                <c:pt idx="62">
                  <c:v>64</c:v>
                </c:pt>
                <c:pt idx="63">
                  <c:v>65</c:v>
                </c:pt>
                <c:pt idx="64">
                  <c:v>69</c:v>
                </c:pt>
                <c:pt idx="65">
                  <c:v>63</c:v>
                </c:pt>
                <c:pt idx="66">
                  <c:v>71</c:v>
                </c:pt>
                <c:pt idx="67">
                  <c:v>71</c:v>
                </c:pt>
                <c:pt idx="68">
                  <c:v>170</c:v>
                </c:pt>
                <c:pt idx="69">
                  <c:v>67</c:v>
                </c:pt>
                <c:pt idx="70">
                  <c:v>70</c:v>
                </c:pt>
                <c:pt idx="71">
                  <c:v>67</c:v>
                </c:pt>
              </c:numCache>
            </c:numRef>
          </c:val>
        </c:ser>
        <c:marker val="1"/>
        <c:axId val="80982400"/>
        <c:axId val="80984320"/>
      </c:lineChart>
      <c:lineChart>
        <c:grouping val="standard"/>
        <c:ser>
          <c:idx val="3"/>
          <c:order val="3"/>
          <c:tx>
            <c:v>Specific Conductance</c:v>
          </c:tx>
          <c:marker>
            <c:symbol val="none"/>
          </c:marker>
          <c:trendline>
            <c:spPr>
              <a:ln>
                <a:solidFill>
                  <a:schemeClr val="accent1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WORKING!$J$4:$J$75</c:f>
              <c:numCache>
                <c:formatCode>General</c:formatCode>
                <c:ptCount val="72"/>
                <c:pt idx="0">
                  <c:v>1013</c:v>
                </c:pt>
                <c:pt idx="1">
                  <c:v>1015</c:v>
                </c:pt>
                <c:pt idx="2" formatCode="0">
                  <c:v>1013</c:v>
                </c:pt>
                <c:pt idx="3" formatCode="0">
                  <c:v>1058</c:v>
                </c:pt>
                <c:pt idx="4" formatCode="0">
                  <c:v>1060</c:v>
                </c:pt>
                <c:pt idx="5" formatCode="0">
                  <c:v>1159</c:v>
                </c:pt>
                <c:pt idx="6" formatCode="0">
                  <c:v>1074</c:v>
                </c:pt>
                <c:pt idx="7" formatCode="0">
                  <c:v>927</c:v>
                </c:pt>
                <c:pt idx="8" formatCode="0">
                  <c:v>1033</c:v>
                </c:pt>
                <c:pt idx="9" formatCode="0">
                  <c:v>1049</c:v>
                </c:pt>
                <c:pt idx="10">
                  <c:v>1110</c:v>
                </c:pt>
                <c:pt idx="11">
                  <c:v>1167</c:v>
                </c:pt>
                <c:pt idx="12" formatCode="0">
                  <c:v>1058</c:v>
                </c:pt>
                <c:pt idx="13" formatCode="0">
                  <c:v>966</c:v>
                </c:pt>
                <c:pt idx="14" formatCode="0">
                  <c:v>923</c:v>
                </c:pt>
                <c:pt idx="15">
                  <c:v>1014</c:v>
                </c:pt>
                <c:pt idx="16" formatCode="0">
                  <c:v>1059</c:v>
                </c:pt>
                <c:pt idx="18" formatCode="0">
                  <c:v>1096</c:v>
                </c:pt>
                <c:pt idx="19" formatCode="0">
                  <c:v>1023</c:v>
                </c:pt>
                <c:pt idx="20" formatCode="0">
                  <c:v>999</c:v>
                </c:pt>
                <c:pt idx="21">
                  <c:v>930</c:v>
                </c:pt>
                <c:pt idx="22" formatCode="0">
                  <c:v>1037</c:v>
                </c:pt>
                <c:pt idx="23">
                  <c:v>990</c:v>
                </c:pt>
                <c:pt idx="24" formatCode="0">
                  <c:v>1118</c:v>
                </c:pt>
                <c:pt idx="25" formatCode="0">
                  <c:v>1124</c:v>
                </c:pt>
                <c:pt idx="26">
                  <c:v>1134</c:v>
                </c:pt>
                <c:pt idx="27">
                  <c:v>1030</c:v>
                </c:pt>
                <c:pt idx="28">
                  <c:v>1094</c:v>
                </c:pt>
                <c:pt idx="29" formatCode="0">
                  <c:v>1135</c:v>
                </c:pt>
                <c:pt idx="33" formatCode="0">
                  <c:v>1133</c:v>
                </c:pt>
                <c:pt idx="34">
                  <c:v>1191</c:v>
                </c:pt>
                <c:pt idx="35">
                  <c:v>1138</c:v>
                </c:pt>
                <c:pt idx="36">
                  <c:v>1196</c:v>
                </c:pt>
                <c:pt idx="37">
                  <c:v>1150</c:v>
                </c:pt>
                <c:pt idx="38" formatCode="0">
                  <c:v>1142</c:v>
                </c:pt>
                <c:pt idx="39">
                  <c:v>1325</c:v>
                </c:pt>
                <c:pt idx="40">
                  <c:v>1169</c:v>
                </c:pt>
                <c:pt idx="41">
                  <c:v>1294</c:v>
                </c:pt>
                <c:pt idx="42">
                  <c:v>1197</c:v>
                </c:pt>
                <c:pt idx="43">
                  <c:v>1182</c:v>
                </c:pt>
                <c:pt idx="44">
                  <c:v>1205</c:v>
                </c:pt>
                <c:pt idx="45" formatCode="0">
                  <c:v>1212</c:v>
                </c:pt>
                <c:pt idx="46">
                  <c:v>1187</c:v>
                </c:pt>
                <c:pt idx="47">
                  <c:v>1173</c:v>
                </c:pt>
                <c:pt idx="48" formatCode="0">
                  <c:v>1200</c:v>
                </c:pt>
                <c:pt idx="49" formatCode="0">
                  <c:v>1231</c:v>
                </c:pt>
                <c:pt idx="50">
                  <c:v>1160</c:v>
                </c:pt>
                <c:pt idx="51" formatCode="0">
                  <c:v>1255</c:v>
                </c:pt>
                <c:pt idx="52" formatCode="0">
                  <c:v>1047</c:v>
                </c:pt>
                <c:pt idx="53">
                  <c:v>1040</c:v>
                </c:pt>
                <c:pt idx="54" formatCode="0">
                  <c:v>1016</c:v>
                </c:pt>
                <c:pt idx="55">
                  <c:v>1090</c:v>
                </c:pt>
                <c:pt idx="56" formatCode="0">
                  <c:v>1076</c:v>
                </c:pt>
                <c:pt idx="57">
                  <c:v>1020</c:v>
                </c:pt>
                <c:pt idx="58" formatCode="0">
                  <c:v>1048</c:v>
                </c:pt>
                <c:pt idx="59">
                  <c:v>1020</c:v>
                </c:pt>
                <c:pt idx="60" formatCode="0">
                  <c:v>1070</c:v>
                </c:pt>
                <c:pt idx="61" formatCode="0">
                  <c:v>1148</c:v>
                </c:pt>
                <c:pt idx="62" formatCode="0">
                  <c:v>1126</c:v>
                </c:pt>
                <c:pt idx="63">
                  <c:v>1044</c:v>
                </c:pt>
                <c:pt idx="64">
                  <c:v>1119</c:v>
                </c:pt>
                <c:pt idx="65">
                  <c:v>1118</c:v>
                </c:pt>
                <c:pt idx="66">
                  <c:v>1182</c:v>
                </c:pt>
                <c:pt idx="67">
                  <c:v>1127</c:v>
                </c:pt>
                <c:pt idx="68">
                  <c:v>1134</c:v>
                </c:pt>
                <c:pt idx="69">
                  <c:v>1057</c:v>
                </c:pt>
                <c:pt idx="70">
                  <c:v>1152</c:v>
                </c:pt>
                <c:pt idx="71">
                  <c:v>1071</c:v>
                </c:pt>
              </c:numCache>
            </c:numRef>
          </c:val>
        </c:ser>
        <c:marker val="1"/>
        <c:axId val="80988416"/>
        <c:axId val="80986496"/>
      </c:lineChart>
      <c:dateAx>
        <c:axId val="80982400"/>
        <c:scaling>
          <c:orientation val="minMax"/>
          <c:max val="41274"/>
          <c:min val="37257"/>
        </c:scaling>
        <c:axPos val="b"/>
        <c:title>
          <c:tx>
            <c:rich>
              <a:bodyPr/>
              <a:lstStyle/>
              <a:p>
                <a:pPr>
                  <a:defRPr sz="1200" cap="all" baseline="0"/>
                </a:pPr>
                <a:r>
                  <a:rPr lang="en-US" sz="1200" cap="all" baseline="0"/>
                  <a:t>Year</a:t>
                </a:r>
              </a:p>
            </c:rich>
          </c:tx>
          <c:layout/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80984320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80984320"/>
        <c:scaling>
          <c:orientation val="minMax"/>
        </c:scaling>
        <c:axPos val="l"/>
        <c:majorGridlines/>
        <c:title>
          <c:tx>
            <c:rich>
              <a:bodyPr anchor="t" anchorCtr="0"/>
              <a:lstStyle/>
              <a:p>
                <a:pPr>
                  <a:defRPr sz="1200" baseline="0"/>
                </a:pPr>
                <a:r>
                  <a:rPr lang="en-US" sz="1200" baseline="0"/>
                  <a:t>Concentration, mg/L</a:t>
                </a:r>
              </a:p>
            </c:rich>
          </c:tx>
          <c:layout>
            <c:manualLayout>
              <c:xMode val="edge"/>
              <c:yMode val="edge"/>
              <c:x val="1.4102564102564103E-2"/>
              <c:y val="0.35991863020903192"/>
            </c:manualLayout>
          </c:layout>
        </c:title>
        <c:numFmt formatCode="General" sourceLinked="1"/>
        <c:majorTickMark val="none"/>
        <c:tickLblPos val="nextTo"/>
        <c:crossAx val="80982400"/>
        <c:crosses val="autoZero"/>
        <c:crossBetween val="between"/>
      </c:valAx>
      <c:valAx>
        <c:axId val="80986496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Specific Conductance,</a:t>
                </a:r>
                <a:r>
                  <a:rPr lang="en-US" sz="1200" baseline="0"/>
                  <a:t> </a:t>
                </a:r>
                <a:r>
                  <a:rPr lang="en-US" sz="1200"/>
                  <a:t>µmhos/cm</a:t>
                </a:r>
              </a:p>
            </c:rich>
          </c:tx>
          <c:layout>
            <c:manualLayout>
              <c:xMode val="edge"/>
              <c:yMode val="edge"/>
              <c:x val="0.70405262824967663"/>
              <c:y val="0.26328099585628134"/>
            </c:manualLayout>
          </c:layout>
        </c:title>
        <c:numFmt formatCode="General" sourceLinked="1"/>
        <c:tickLblPos val="nextTo"/>
        <c:crossAx val="80988416"/>
        <c:crosses val="max"/>
        <c:crossBetween val="between"/>
      </c:valAx>
      <c:catAx>
        <c:axId val="80988416"/>
        <c:scaling>
          <c:orientation val="minMax"/>
        </c:scaling>
        <c:delete val="1"/>
        <c:axPos val="b"/>
        <c:tickLblPos val="none"/>
        <c:crossAx val="80986496"/>
        <c:crosses val="autoZero"/>
        <c:auto val="1"/>
        <c:lblAlgn val="ctr"/>
        <c:lblOffset val="100"/>
      </c:cat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legend>
      <c:legendPos val="r"/>
      <c:legendEntry>
        <c:idx val="0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ayout/>
      <c:txPr>
        <a:bodyPr/>
        <a:lstStyle/>
        <a:p>
          <a:pPr>
            <a:defRPr sz="1200" baseline="0"/>
          </a:pPr>
          <a:endParaRPr lang="en-US"/>
        </a:p>
      </c:txPr>
    </c:legend>
    <c:dispBlanksAs val="span"/>
  </c:chart>
  <c:spPr>
    <a:solidFill>
      <a:schemeClr val="accent1">
        <a:lumMod val="20000"/>
        <a:lumOff val="80000"/>
      </a:schemeClr>
    </a:solidFill>
    <a:ln w="19050">
      <a:solidFill>
        <a:schemeClr val="tx1"/>
      </a:solidFill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8.1578270157651706E-2"/>
          <c:y val="2.6090329322293691E-2"/>
          <c:w val="0.67358385380557884"/>
          <c:h val="0.8204350730532558"/>
        </c:manualLayout>
      </c:layout>
      <c:lineChart>
        <c:grouping val="standard"/>
        <c:ser>
          <c:idx val="0"/>
          <c:order val="0"/>
          <c:tx>
            <c:v>Nitrate+Nitrite, Total as N</c:v>
          </c:tx>
          <c:spPr>
            <a:ln>
              <a:solidFill>
                <a:srgbClr val="669900"/>
              </a:solidFill>
            </a:ln>
          </c:spPr>
          <c:marker>
            <c:symbol val="none"/>
          </c:marker>
          <c:cat>
            <c:numRef>
              <c:f>WORKING!$M$4:$M$75</c:f>
              <c:numCache>
                <c:formatCode>d\-mmm\-yy</c:formatCode>
                <c:ptCount val="72"/>
                <c:pt idx="0">
                  <c:v>37188</c:v>
                </c:pt>
                <c:pt idx="1">
                  <c:v>37285</c:v>
                </c:pt>
                <c:pt idx="2">
                  <c:v>37385</c:v>
                </c:pt>
                <c:pt idx="3">
                  <c:v>37466</c:v>
                </c:pt>
                <c:pt idx="4">
                  <c:v>37558</c:v>
                </c:pt>
                <c:pt idx="5">
                  <c:v>37642</c:v>
                </c:pt>
                <c:pt idx="6">
                  <c:v>37720</c:v>
                </c:pt>
                <c:pt idx="7">
                  <c:v>37817</c:v>
                </c:pt>
                <c:pt idx="8">
                  <c:v>37915</c:v>
                </c:pt>
                <c:pt idx="9">
                  <c:v>38001</c:v>
                </c:pt>
                <c:pt idx="10">
                  <c:v>38091</c:v>
                </c:pt>
                <c:pt idx="11" formatCode="[$-409]d\-mmm\-yy;@">
                  <c:v>38175.416666666664</c:v>
                </c:pt>
                <c:pt idx="12">
                  <c:v>38189</c:v>
                </c:pt>
                <c:pt idx="13">
                  <c:v>38280</c:v>
                </c:pt>
                <c:pt idx="14">
                  <c:v>38371</c:v>
                </c:pt>
                <c:pt idx="15" formatCode="[$-409]d\-mmm\-yy;@">
                  <c:v>38432.444444444445</c:v>
                </c:pt>
                <c:pt idx="16">
                  <c:v>38455</c:v>
                </c:pt>
                <c:pt idx="17" formatCode="[$-409]d\-mmm\-yy;@">
                  <c:v>38465.28125</c:v>
                </c:pt>
                <c:pt idx="18">
                  <c:v>38554</c:v>
                </c:pt>
                <c:pt idx="19">
                  <c:v>38657</c:v>
                </c:pt>
                <c:pt idx="20">
                  <c:v>38743</c:v>
                </c:pt>
                <c:pt idx="21" formatCode="[$-409]d\-mmm\-yy;@">
                  <c:v>38783.465277777781</c:v>
                </c:pt>
                <c:pt idx="22">
                  <c:v>38847</c:v>
                </c:pt>
                <c:pt idx="23" formatCode="[$-409]d\-mmm\-yy;@">
                  <c:v>38908.447916666664</c:v>
                </c:pt>
                <c:pt idx="24">
                  <c:v>38924</c:v>
                </c:pt>
                <c:pt idx="25">
                  <c:v>39023</c:v>
                </c:pt>
                <c:pt idx="26" formatCode="[$-409]d\-mmm\-yy;@">
                  <c:v>39090.455555555556</c:v>
                </c:pt>
                <c:pt idx="27" formatCode="[$-409]d\-mmm\-yy;@">
                  <c:v>39105.427083333336</c:v>
                </c:pt>
                <c:pt idx="28" formatCode="[$-409]d\-mmm\-yy;@">
                  <c:v>39106.416666666664</c:v>
                </c:pt>
                <c:pt idx="29">
                  <c:v>39121</c:v>
                </c:pt>
                <c:pt idx="30" formatCode="[$-409]d\-mmm\-yy;@">
                  <c:v>39175.038888888892</c:v>
                </c:pt>
                <c:pt idx="31" formatCode="[$-409]d\-mmm\-yy;@">
                  <c:v>39189.402083333334</c:v>
                </c:pt>
                <c:pt idx="32" formatCode="[$-409]d\-mmm\-yy;@">
                  <c:v>39204.416666666664</c:v>
                </c:pt>
                <c:pt idx="33">
                  <c:v>39212</c:v>
                </c:pt>
                <c:pt idx="34" formatCode="[$-409]d\-mmm\-yy;@">
                  <c:v>39244.47152777778</c:v>
                </c:pt>
                <c:pt idx="35" formatCode="[$-409]d\-mmm\-yy;@">
                  <c:v>39259.40902777778</c:v>
                </c:pt>
                <c:pt idx="36" formatCode="[$-409]d\-mmm\-yy;@">
                  <c:v>39279.455555555556</c:v>
                </c:pt>
                <c:pt idx="37" formatCode="[$-409]d\-mmm\-yy;@">
                  <c:v>39289.421527777777</c:v>
                </c:pt>
                <c:pt idx="38">
                  <c:v>39295</c:v>
                </c:pt>
                <c:pt idx="39" formatCode="[$-409]d\-mmm\-yy;@">
                  <c:v>39314.4375</c:v>
                </c:pt>
                <c:pt idx="40" formatCode="[$-409]d\-mmm\-yy;@">
                  <c:v>39330.409722222219</c:v>
                </c:pt>
                <c:pt idx="41" formatCode="[$-409]d\-mmm\-yy;@">
                  <c:v>39345.029166666667</c:v>
                </c:pt>
                <c:pt idx="42" formatCode="[$-409]d\-mmm\-yy;@">
                  <c:v>39366.452777777777</c:v>
                </c:pt>
                <c:pt idx="43" formatCode="[$-409]d\-mmm\-yy;@">
                  <c:v>39373.481249999997</c:v>
                </c:pt>
                <c:pt idx="44" formatCode="[$-409]d\-mmm\-yy;@">
                  <c:v>39391.444444444445</c:v>
                </c:pt>
                <c:pt idx="45">
                  <c:v>39393</c:v>
                </c:pt>
                <c:pt idx="46" formatCode="[$-409]d\-mmm\-yy;@">
                  <c:v>39406.451388888891</c:v>
                </c:pt>
                <c:pt idx="47" formatCode="[$-409]d\-mmm\-yy;@">
                  <c:v>39436.489583333336</c:v>
                </c:pt>
                <c:pt idx="48">
                  <c:v>39484</c:v>
                </c:pt>
                <c:pt idx="49">
                  <c:v>39561</c:v>
                </c:pt>
                <c:pt idx="50" formatCode="[$-409]d\-mmm\-yy;@">
                  <c:v>39651.413194444445</c:v>
                </c:pt>
                <c:pt idx="51">
                  <c:v>39666</c:v>
                </c:pt>
                <c:pt idx="52">
                  <c:v>39750</c:v>
                </c:pt>
                <c:pt idx="53" formatCode="[$-409]d\-mmm\-yy;@">
                  <c:v>39839.420138888891</c:v>
                </c:pt>
                <c:pt idx="54">
                  <c:v>39849</c:v>
                </c:pt>
                <c:pt idx="55">
                  <c:v>39932</c:v>
                </c:pt>
                <c:pt idx="56">
                  <c:v>40030</c:v>
                </c:pt>
                <c:pt idx="57" formatCode="[$-409]d\-mmm\-yy;@">
                  <c:v>40031.392361111109</c:v>
                </c:pt>
                <c:pt idx="58">
                  <c:v>40114</c:v>
                </c:pt>
                <c:pt idx="59" formatCode="[$-409]d\-mmm\-yy;@">
                  <c:v>40198.385416666664</c:v>
                </c:pt>
                <c:pt idx="60">
                  <c:v>40219</c:v>
                </c:pt>
                <c:pt idx="61">
                  <c:v>40310</c:v>
                </c:pt>
                <c:pt idx="62">
                  <c:v>40385</c:v>
                </c:pt>
                <c:pt idx="63">
                  <c:v>40528</c:v>
                </c:pt>
                <c:pt idx="64">
                  <c:v>40624</c:v>
                </c:pt>
                <c:pt idx="65">
                  <c:v>40703</c:v>
                </c:pt>
                <c:pt idx="66">
                  <c:v>40786</c:v>
                </c:pt>
                <c:pt idx="67">
                  <c:v>40877</c:v>
                </c:pt>
                <c:pt idx="68">
                  <c:v>40968</c:v>
                </c:pt>
                <c:pt idx="69">
                  <c:v>41038</c:v>
                </c:pt>
                <c:pt idx="70">
                  <c:v>41171</c:v>
                </c:pt>
                <c:pt idx="71">
                  <c:v>41240</c:v>
                </c:pt>
              </c:numCache>
            </c:numRef>
          </c:cat>
          <c:val>
            <c:numRef>
              <c:f>WORKING!$G$4:$G$75</c:f>
              <c:numCache>
                <c:formatCode>General</c:formatCode>
                <c:ptCount val="72"/>
                <c:pt idx="0">
                  <c:v>0.04</c:v>
                </c:pt>
                <c:pt idx="1">
                  <c:v>5.3999999999999999E-2</c:v>
                </c:pt>
                <c:pt idx="2">
                  <c:v>5.6000000000000001E-2</c:v>
                </c:pt>
                <c:pt idx="4">
                  <c:v>5.5E-2</c:v>
                </c:pt>
                <c:pt idx="5">
                  <c:v>5.5E-2</c:v>
                </c:pt>
                <c:pt idx="6">
                  <c:v>5.0999999999999997E-2</c:v>
                </c:pt>
                <c:pt idx="7">
                  <c:v>4.2000000000000003E-2</c:v>
                </c:pt>
                <c:pt idx="8">
                  <c:v>0.05</c:v>
                </c:pt>
                <c:pt idx="9">
                  <c:v>4.3999999999999997E-2</c:v>
                </c:pt>
                <c:pt idx="10">
                  <c:v>2.9000000000000001E-2</c:v>
                </c:pt>
                <c:pt idx="11">
                  <c:v>0.02</c:v>
                </c:pt>
                <c:pt idx="12">
                  <c:v>4.9000000000000002E-2</c:v>
                </c:pt>
                <c:pt idx="13">
                  <c:v>5.2999999999999999E-2</c:v>
                </c:pt>
                <c:pt idx="14">
                  <c:v>6.5000000000000002E-2</c:v>
                </c:pt>
                <c:pt idx="15">
                  <c:v>0.15</c:v>
                </c:pt>
                <c:pt idx="16">
                  <c:v>6.0999999999999999E-2</c:v>
                </c:pt>
                <c:pt idx="18">
                  <c:v>5.2999999999999999E-2</c:v>
                </c:pt>
                <c:pt idx="19">
                  <c:v>5.2999999999999999E-2</c:v>
                </c:pt>
                <c:pt idx="20">
                  <c:v>5.8999999999999997E-2</c:v>
                </c:pt>
                <c:pt idx="21">
                  <c:v>0.08</c:v>
                </c:pt>
                <c:pt idx="22">
                  <c:v>5.8999999999999997E-2</c:v>
                </c:pt>
                <c:pt idx="23">
                  <c:v>0.06</c:v>
                </c:pt>
                <c:pt idx="24">
                  <c:v>5.0999999999999997E-2</c:v>
                </c:pt>
                <c:pt idx="25">
                  <c:v>4.4999999999999998E-2</c:v>
                </c:pt>
                <c:pt idx="26">
                  <c:v>4.1000000000000002E-2</c:v>
                </c:pt>
                <c:pt idx="27">
                  <c:v>0.05</c:v>
                </c:pt>
                <c:pt idx="28">
                  <c:v>4.4999999999999998E-2</c:v>
                </c:pt>
                <c:pt idx="29">
                  <c:v>4.9000000000000002E-2</c:v>
                </c:pt>
                <c:pt idx="30">
                  <c:v>3.5000000000000003E-2</c:v>
                </c:pt>
                <c:pt idx="31">
                  <c:v>3.4000000000000002E-2</c:v>
                </c:pt>
                <c:pt idx="32">
                  <c:v>0.04</c:v>
                </c:pt>
                <c:pt idx="34">
                  <c:v>2.8000000000000001E-2</c:v>
                </c:pt>
                <c:pt idx="35">
                  <c:v>5.0999999999999997E-2</c:v>
                </c:pt>
                <c:pt idx="36">
                  <c:v>2.7E-2</c:v>
                </c:pt>
                <c:pt idx="37">
                  <c:v>0.15</c:v>
                </c:pt>
                <c:pt idx="38">
                  <c:v>4.4999999999999998E-2</c:v>
                </c:pt>
                <c:pt idx="39">
                  <c:v>0.02</c:v>
                </c:pt>
                <c:pt idx="40">
                  <c:v>3.5000000000000003E-2</c:v>
                </c:pt>
                <c:pt idx="41">
                  <c:v>0.02</c:v>
                </c:pt>
                <c:pt idx="42">
                  <c:v>3.5000000000000003E-2</c:v>
                </c:pt>
                <c:pt idx="43">
                  <c:v>3.7999999999999999E-2</c:v>
                </c:pt>
                <c:pt idx="44">
                  <c:v>3.6999999999999998E-2</c:v>
                </c:pt>
                <c:pt idx="45">
                  <c:v>4.1000000000000002E-2</c:v>
                </c:pt>
                <c:pt idx="46">
                  <c:v>3.5999999999999997E-2</c:v>
                </c:pt>
                <c:pt idx="47">
                  <c:v>3.5000000000000003E-2</c:v>
                </c:pt>
                <c:pt idx="48">
                  <c:v>3.9E-2</c:v>
                </c:pt>
                <c:pt idx="49">
                  <c:v>3.7999999999999999E-2</c:v>
                </c:pt>
                <c:pt idx="50">
                  <c:v>0.05</c:v>
                </c:pt>
                <c:pt idx="51">
                  <c:v>3.7999999999999999E-2</c:v>
                </c:pt>
                <c:pt idx="52">
                  <c:v>5.3999999999999999E-2</c:v>
                </c:pt>
                <c:pt idx="53">
                  <c:v>7.0000000000000007E-2</c:v>
                </c:pt>
                <c:pt idx="54">
                  <c:v>5.6000000000000001E-2</c:v>
                </c:pt>
                <c:pt idx="55">
                  <c:v>4.9000000000000002E-2</c:v>
                </c:pt>
                <c:pt idx="56">
                  <c:v>5.3999999999999999E-2</c:v>
                </c:pt>
                <c:pt idx="57">
                  <c:v>7.0000000000000007E-2</c:v>
                </c:pt>
                <c:pt idx="58">
                  <c:v>6.0999999999999999E-2</c:v>
                </c:pt>
                <c:pt idx="59">
                  <c:v>0.34</c:v>
                </c:pt>
                <c:pt idx="60">
                  <c:v>0.06</c:v>
                </c:pt>
                <c:pt idx="61">
                  <c:v>5.3999999999999999E-2</c:v>
                </c:pt>
                <c:pt idx="62">
                  <c:v>5.0999999999999997E-2</c:v>
                </c:pt>
                <c:pt idx="63">
                  <c:v>5.2999999999999999E-2</c:v>
                </c:pt>
                <c:pt idx="64">
                  <c:v>5.2999999999999999E-2</c:v>
                </c:pt>
                <c:pt idx="65">
                  <c:v>4.9000000000000002E-2</c:v>
                </c:pt>
                <c:pt idx="66">
                  <c:v>4.5999999999999999E-2</c:v>
                </c:pt>
                <c:pt idx="67">
                  <c:v>4.3999999999999997E-2</c:v>
                </c:pt>
                <c:pt idx="68">
                  <c:v>5.5E-2</c:v>
                </c:pt>
                <c:pt idx="69">
                  <c:v>4.5999999999999999E-2</c:v>
                </c:pt>
                <c:pt idx="70">
                  <c:v>4.1000000000000002E-2</c:v>
                </c:pt>
                <c:pt idx="71">
                  <c:v>4.5999999999999999E-2</c:v>
                </c:pt>
              </c:numCache>
            </c:numRef>
          </c:val>
        </c:ser>
        <c:ser>
          <c:idx val="1"/>
          <c:order val="1"/>
          <c:tx>
            <c:v>Orthophosphate, Diss, as P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WORKING!$F$4:$F$75</c:f>
              <c:numCache>
                <c:formatCode>General</c:formatCode>
                <c:ptCount val="72"/>
                <c:pt idx="0">
                  <c:v>4.4999999999999998E-2</c:v>
                </c:pt>
                <c:pt idx="1">
                  <c:v>5.1999999999999998E-2</c:v>
                </c:pt>
                <c:pt idx="2">
                  <c:v>4.9000000000000002E-2</c:v>
                </c:pt>
                <c:pt idx="3">
                  <c:v>0.05</c:v>
                </c:pt>
                <c:pt idx="4">
                  <c:v>4.9000000000000002E-2</c:v>
                </c:pt>
                <c:pt idx="5">
                  <c:v>5.1999999999999998E-2</c:v>
                </c:pt>
                <c:pt idx="6">
                  <c:v>4.5999999999999999E-2</c:v>
                </c:pt>
                <c:pt idx="7">
                  <c:v>4.2999999999999997E-2</c:v>
                </c:pt>
                <c:pt idx="8">
                  <c:v>4.9000000000000002E-2</c:v>
                </c:pt>
                <c:pt idx="9">
                  <c:v>4.8000000000000001E-2</c:v>
                </c:pt>
                <c:pt idx="10">
                  <c:v>0.05</c:v>
                </c:pt>
                <c:pt idx="12">
                  <c:v>4.8000000000000001E-2</c:v>
                </c:pt>
                <c:pt idx="13">
                  <c:v>0.05</c:v>
                </c:pt>
                <c:pt idx="14">
                  <c:v>5.1999999999999998E-2</c:v>
                </c:pt>
                <c:pt idx="16">
                  <c:v>5.1999999999999998E-2</c:v>
                </c:pt>
                <c:pt idx="18">
                  <c:v>4.9000000000000002E-2</c:v>
                </c:pt>
                <c:pt idx="19">
                  <c:v>0.05</c:v>
                </c:pt>
                <c:pt idx="20">
                  <c:v>0.05</c:v>
                </c:pt>
                <c:pt idx="22">
                  <c:v>0.05</c:v>
                </c:pt>
                <c:pt idx="24">
                  <c:v>4.9000000000000002E-2</c:v>
                </c:pt>
                <c:pt idx="25">
                  <c:v>4.9000000000000002E-2</c:v>
                </c:pt>
                <c:pt idx="29">
                  <c:v>4.9000000000000002E-2</c:v>
                </c:pt>
                <c:pt idx="33">
                  <c:v>4.5999999999999999E-2</c:v>
                </c:pt>
                <c:pt idx="38">
                  <c:v>4.3999999999999997E-2</c:v>
                </c:pt>
                <c:pt idx="45">
                  <c:v>4.4999999999999998E-2</c:v>
                </c:pt>
                <c:pt idx="48">
                  <c:v>4.4999999999999998E-2</c:v>
                </c:pt>
                <c:pt idx="49">
                  <c:v>4.5999999999999999E-2</c:v>
                </c:pt>
                <c:pt idx="51">
                  <c:v>4.3999999999999997E-2</c:v>
                </c:pt>
                <c:pt idx="52">
                  <c:v>4.9000000000000002E-2</c:v>
                </c:pt>
                <c:pt idx="54">
                  <c:v>0.05</c:v>
                </c:pt>
                <c:pt idx="55">
                  <c:v>4.9000000000000002E-2</c:v>
                </c:pt>
                <c:pt idx="56">
                  <c:v>4.7E-2</c:v>
                </c:pt>
                <c:pt idx="58">
                  <c:v>5.1999999999999998E-2</c:v>
                </c:pt>
                <c:pt idx="60">
                  <c:v>0.05</c:v>
                </c:pt>
                <c:pt idx="61">
                  <c:v>5.1999999999999998E-2</c:v>
                </c:pt>
                <c:pt idx="62">
                  <c:v>0.05</c:v>
                </c:pt>
                <c:pt idx="63">
                  <c:v>0.05</c:v>
                </c:pt>
                <c:pt idx="64">
                  <c:v>4.7E-2</c:v>
                </c:pt>
                <c:pt idx="65">
                  <c:v>4.8000000000000001E-2</c:v>
                </c:pt>
                <c:pt idx="66">
                  <c:v>4.5999999999999999E-2</c:v>
                </c:pt>
                <c:pt idx="67">
                  <c:v>4.5999999999999999E-2</c:v>
                </c:pt>
                <c:pt idx="68">
                  <c:v>2.5000000000000001E-2</c:v>
                </c:pt>
                <c:pt idx="69">
                  <c:v>4.7E-2</c:v>
                </c:pt>
                <c:pt idx="70">
                  <c:v>4.7E-2</c:v>
                </c:pt>
                <c:pt idx="71">
                  <c:v>0.05</c:v>
                </c:pt>
              </c:numCache>
            </c:numRef>
          </c:val>
        </c:ser>
        <c:ser>
          <c:idx val="2"/>
          <c:order val="2"/>
          <c:tx>
            <c:v>Nitrate NNC Level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WORKING!$L$4:$L$75</c:f>
              <c:numCache>
                <c:formatCode>General</c:formatCode>
                <c:ptCount val="72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0.35</c:v>
                </c:pt>
                <c:pt idx="13">
                  <c:v>0.35</c:v>
                </c:pt>
                <c:pt idx="14">
                  <c:v>0.35</c:v>
                </c:pt>
                <c:pt idx="15">
                  <c:v>0.35</c:v>
                </c:pt>
                <c:pt idx="16">
                  <c:v>0.35</c:v>
                </c:pt>
                <c:pt idx="17">
                  <c:v>0.35</c:v>
                </c:pt>
                <c:pt idx="18">
                  <c:v>0.35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0.35</c:v>
                </c:pt>
                <c:pt idx="24">
                  <c:v>0.35</c:v>
                </c:pt>
                <c:pt idx="25">
                  <c:v>0.35</c:v>
                </c:pt>
                <c:pt idx="26">
                  <c:v>0.35</c:v>
                </c:pt>
                <c:pt idx="27">
                  <c:v>0.35</c:v>
                </c:pt>
                <c:pt idx="28">
                  <c:v>0.35</c:v>
                </c:pt>
                <c:pt idx="29">
                  <c:v>0.35</c:v>
                </c:pt>
                <c:pt idx="30">
                  <c:v>0.35</c:v>
                </c:pt>
                <c:pt idx="31">
                  <c:v>0.35</c:v>
                </c:pt>
                <c:pt idx="32">
                  <c:v>0.35</c:v>
                </c:pt>
                <c:pt idx="33">
                  <c:v>0.35</c:v>
                </c:pt>
                <c:pt idx="34">
                  <c:v>0.35</c:v>
                </c:pt>
                <c:pt idx="35">
                  <c:v>0.35</c:v>
                </c:pt>
                <c:pt idx="36">
                  <c:v>0.35</c:v>
                </c:pt>
                <c:pt idx="37">
                  <c:v>0.35</c:v>
                </c:pt>
                <c:pt idx="38">
                  <c:v>0.35</c:v>
                </c:pt>
                <c:pt idx="39">
                  <c:v>0.35</c:v>
                </c:pt>
                <c:pt idx="40">
                  <c:v>0.35</c:v>
                </c:pt>
                <c:pt idx="41">
                  <c:v>0.35</c:v>
                </c:pt>
                <c:pt idx="42">
                  <c:v>0.35</c:v>
                </c:pt>
                <c:pt idx="43">
                  <c:v>0.35</c:v>
                </c:pt>
                <c:pt idx="44">
                  <c:v>0.35</c:v>
                </c:pt>
                <c:pt idx="45">
                  <c:v>0.35</c:v>
                </c:pt>
                <c:pt idx="46">
                  <c:v>0.35</c:v>
                </c:pt>
                <c:pt idx="47">
                  <c:v>0.35</c:v>
                </c:pt>
                <c:pt idx="48">
                  <c:v>0.35</c:v>
                </c:pt>
                <c:pt idx="49">
                  <c:v>0.35</c:v>
                </c:pt>
                <c:pt idx="50">
                  <c:v>0.35</c:v>
                </c:pt>
                <c:pt idx="51">
                  <c:v>0.35</c:v>
                </c:pt>
                <c:pt idx="52">
                  <c:v>0.35</c:v>
                </c:pt>
                <c:pt idx="53">
                  <c:v>0.35</c:v>
                </c:pt>
                <c:pt idx="54">
                  <c:v>0.35</c:v>
                </c:pt>
                <c:pt idx="55">
                  <c:v>0.35</c:v>
                </c:pt>
                <c:pt idx="56">
                  <c:v>0.35</c:v>
                </c:pt>
                <c:pt idx="57">
                  <c:v>0.35</c:v>
                </c:pt>
                <c:pt idx="58">
                  <c:v>0.35</c:v>
                </c:pt>
                <c:pt idx="59">
                  <c:v>0.35</c:v>
                </c:pt>
                <c:pt idx="60">
                  <c:v>0.35</c:v>
                </c:pt>
                <c:pt idx="61">
                  <c:v>0.35</c:v>
                </c:pt>
                <c:pt idx="62">
                  <c:v>0.35</c:v>
                </c:pt>
                <c:pt idx="63">
                  <c:v>0.35</c:v>
                </c:pt>
                <c:pt idx="64">
                  <c:v>0.35</c:v>
                </c:pt>
                <c:pt idx="65">
                  <c:v>0.35</c:v>
                </c:pt>
                <c:pt idx="66">
                  <c:v>0.35</c:v>
                </c:pt>
                <c:pt idx="67">
                  <c:v>0.35</c:v>
                </c:pt>
                <c:pt idx="68">
                  <c:v>0.35</c:v>
                </c:pt>
                <c:pt idx="69">
                  <c:v>0.35</c:v>
                </c:pt>
                <c:pt idx="70">
                  <c:v>0.35</c:v>
                </c:pt>
                <c:pt idx="71">
                  <c:v>0.35</c:v>
                </c:pt>
              </c:numCache>
            </c:numRef>
          </c:val>
        </c:ser>
        <c:marker val="1"/>
        <c:axId val="79397632"/>
        <c:axId val="79399552"/>
      </c:lineChart>
      <c:dateAx>
        <c:axId val="79397632"/>
        <c:scaling>
          <c:orientation val="minMax"/>
          <c:max val="41274"/>
          <c:min val="37257"/>
        </c:scaling>
        <c:axPos val="b"/>
        <c:title>
          <c:tx>
            <c:rich>
              <a:bodyPr/>
              <a:lstStyle/>
              <a:p>
                <a:pPr>
                  <a:defRPr sz="1200" cap="all" baseline="0"/>
                </a:pPr>
                <a:r>
                  <a:rPr lang="en-US" sz="1200" cap="all" baseline="0"/>
                  <a:t>Year</a:t>
                </a:r>
              </a:p>
            </c:rich>
          </c:tx>
          <c:layout/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79399552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79399552"/>
        <c:scaling>
          <c:orientation val="minMax"/>
        </c:scaling>
        <c:axPos val="l"/>
        <c:majorGridlines/>
        <c:title>
          <c:tx>
            <c:rich>
              <a:bodyPr anchor="t" anchorCtr="0"/>
              <a:lstStyle/>
              <a:p>
                <a:pPr>
                  <a:defRPr sz="1200" baseline="0"/>
                </a:pPr>
                <a:r>
                  <a:rPr lang="en-US" sz="1200" baseline="0"/>
                  <a:t>Concentration, mg/L</a:t>
                </a:r>
              </a:p>
            </c:rich>
          </c:tx>
          <c:layout>
            <c:manualLayout>
              <c:xMode val="edge"/>
              <c:yMode val="edge"/>
              <c:x val="1.4102564102564103E-2"/>
              <c:y val="0.35991863020903203"/>
            </c:manualLayout>
          </c:layout>
        </c:title>
        <c:numFmt formatCode="General" sourceLinked="1"/>
        <c:majorTickMark val="none"/>
        <c:tickLblPos val="nextTo"/>
        <c:crossAx val="79397632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legend>
      <c:legendPos val="r"/>
      <c:legendEntry>
        <c:idx val="0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ayout/>
      <c:txPr>
        <a:bodyPr/>
        <a:lstStyle/>
        <a:p>
          <a:pPr>
            <a:defRPr sz="1200" baseline="0"/>
          </a:pPr>
          <a:endParaRPr lang="en-US"/>
        </a:p>
      </c:txPr>
    </c:legend>
    <c:dispBlanksAs val="span"/>
  </c:chart>
  <c:spPr>
    <a:solidFill>
      <a:srgbClr val="4F81BD">
        <a:lumMod val="20000"/>
        <a:lumOff val="80000"/>
      </a:srgbClr>
    </a:solidFill>
    <a:ln w="19050">
      <a:solidFill>
        <a:schemeClr val="tx1"/>
      </a:solidFill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590551</xdr:colOff>
      <xdr:row>13</xdr:row>
      <xdr:rowOff>59532</xdr:rowOff>
    </xdr:from>
    <xdr:to>
      <xdr:col>27</xdr:col>
      <xdr:colOff>261938</xdr:colOff>
      <xdr:row>42</xdr:row>
      <xdr:rowOff>166688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595313</xdr:colOff>
      <xdr:row>44</xdr:row>
      <xdr:rowOff>166687</xdr:rowOff>
    </xdr:from>
    <xdr:to>
      <xdr:col>27</xdr:col>
      <xdr:colOff>250032</xdr:colOff>
      <xdr:row>73</xdr:row>
      <xdr:rowOff>35718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02"/>
  <sheetViews>
    <sheetView tabSelected="1" zoomScale="90" zoomScaleNormal="90" workbookViewId="0">
      <pane ySplit="1" topLeftCell="A2" activePane="bottomLeft" state="frozen"/>
      <selection pane="bottomLeft" activeCell="AK100" sqref="AK100"/>
    </sheetView>
  </sheetViews>
  <sheetFormatPr defaultRowHeight="15"/>
  <cols>
    <col min="1" max="1" width="23.5703125" customWidth="1"/>
    <col min="2" max="2" width="10.85546875" customWidth="1"/>
    <col min="3" max="3" width="8.5703125" customWidth="1"/>
    <col min="4" max="4" width="8.5703125" style="7" customWidth="1"/>
    <col min="5" max="5" width="11.85546875" customWidth="1"/>
    <col min="6" max="6" width="22.7109375" customWidth="1"/>
    <col min="7" max="7" width="16.28515625" customWidth="1"/>
    <col min="8" max="8" width="13.42578125" customWidth="1"/>
    <col min="9" max="11" width="20" customWidth="1"/>
    <col min="12" max="12" width="22.42578125" customWidth="1"/>
    <col min="13" max="13" width="19.140625" customWidth="1"/>
    <col min="14" max="14" width="22.42578125" customWidth="1"/>
    <col min="16" max="16" width="12.28515625" customWidth="1"/>
    <col min="28" max="28" width="10.7109375" customWidth="1"/>
    <col min="29" max="29" width="19.140625" customWidth="1"/>
    <col min="30" max="30" width="27" customWidth="1"/>
    <col min="31" max="31" width="14.140625" customWidth="1"/>
    <col min="32" max="32" width="12.140625" customWidth="1"/>
    <col min="33" max="33" width="13" customWidth="1"/>
    <col min="34" max="37" width="14.140625" customWidth="1"/>
  </cols>
  <sheetData>
    <row r="1" spans="1:28">
      <c r="A1" s="1" t="s">
        <v>0</v>
      </c>
      <c r="B1" s="1" t="s">
        <v>9</v>
      </c>
      <c r="C1" s="1" t="s">
        <v>8</v>
      </c>
      <c r="D1" s="8" t="s">
        <v>10</v>
      </c>
      <c r="E1" s="1" t="s">
        <v>7</v>
      </c>
      <c r="F1" s="1" t="s">
        <v>11</v>
      </c>
      <c r="G1" s="1" t="s">
        <v>6</v>
      </c>
      <c r="H1" s="1" t="s">
        <v>17</v>
      </c>
      <c r="I1" s="1" t="s">
        <v>18</v>
      </c>
      <c r="J1" s="1" t="s">
        <v>19</v>
      </c>
      <c r="K1" s="1" t="s">
        <v>24</v>
      </c>
      <c r="L1" s="1" t="s">
        <v>12</v>
      </c>
      <c r="M1" s="1" t="s">
        <v>2</v>
      </c>
    </row>
    <row r="2" spans="1:28">
      <c r="A2" s="45" t="s">
        <v>3</v>
      </c>
      <c r="B2" s="45">
        <v>192</v>
      </c>
      <c r="C2" s="45">
        <v>100</v>
      </c>
      <c r="D2" s="46">
        <v>56</v>
      </c>
      <c r="E2" s="45">
        <v>2.2999999999999998</v>
      </c>
      <c r="F2" s="45"/>
      <c r="G2" s="45"/>
      <c r="H2" s="45"/>
      <c r="I2" s="47"/>
      <c r="J2" s="48">
        <v>920</v>
      </c>
      <c r="K2" s="48"/>
      <c r="L2" s="45">
        <v>0.35</v>
      </c>
      <c r="M2" s="49">
        <v>16894</v>
      </c>
    </row>
    <row r="3" spans="1:28">
      <c r="A3" s="45" t="s">
        <v>3</v>
      </c>
      <c r="B3" s="45">
        <v>230</v>
      </c>
      <c r="C3" s="45">
        <v>130</v>
      </c>
      <c r="D3" s="46">
        <v>60</v>
      </c>
      <c r="E3" s="45">
        <v>2</v>
      </c>
      <c r="F3" s="45">
        <v>0.04</v>
      </c>
      <c r="G3" s="45">
        <v>0.03</v>
      </c>
      <c r="H3" s="45">
        <v>180</v>
      </c>
      <c r="I3" s="47"/>
      <c r="J3" s="45">
        <v>1050</v>
      </c>
      <c r="K3" s="45"/>
      <c r="L3" s="45">
        <v>0.35</v>
      </c>
      <c r="M3" s="49">
        <v>26403</v>
      </c>
    </row>
    <row r="4" spans="1:28">
      <c r="A4" s="45" t="s">
        <v>3</v>
      </c>
      <c r="B4" s="45">
        <v>230</v>
      </c>
      <c r="C4" s="45">
        <v>122</v>
      </c>
      <c r="D4" s="46">
        <v>63</v>
      </c>
      <c r="E4" s="45">
        <v>3.9</v>
      </c>
      <c r="F4" s="45">
        <v>4.4999999999999998E-2</v>
      </c>
      <c r="G4" s="45">
        <v>0.04</v>
      </c>
      <c r="H4" s="45">
        <v>47</v>
      </c>
      <c r="I4" s="47"/>
      <c r="J4" s="45">
        <v>1013</v>
      </c>
      <c r="K4" s="45"/>
      <c r="L4" s="45">
        <v>0.35</v>
      </c>
      <c r="M4" s="50">
        <v>37188</v>
      </c>
      <c r="O4" s="1"/>
      <c r="P4" s="2"/>
    </row>
    <row r="5" spans="1:28">
      <c r="A5" s="1" t="s">
        <v>3</v>
      </c>
      <c r="B5" s="1">
        <v>230</v>
      </c>
      <c r="C5" s="1">
        <v>127</v>
      </c>
      <c r="D5" s="8">
        <v>63</v>
      </c>
      <c r="E5" s="1">
        <v>3.6</v>
      </c>
      <c r="F5" s="1">
        <v>5.1999999999999998E-2</v>
      </c>
      <c r="G5" s="1">
        <v>5.3999999999999999E-2</v>
      </c>
      <c r="H5" s="1"/>
      <c r="I5" s="6"/>
      <c r="J5" s="1">
        <v>1015</v>
      </c>
      <c r="K5" s="1"/>
      <c r="L5" s="1">
        <v>0.35</v>
      </c>
      <c r="M5" s="2">
        <v>37285</v>
      </c>
      <c r="O5" s="1"/>
      <c r="P5" s="2"/>
    </row>
    <row r="6" spans="1:28">
      <c r="A6" s="1" t="s">
        <v>3</v>
      </c>
      <c r="B6" s="1">
        <v>240</v>
      </c>
      <c r="C6" s="1">
        <v>139</v>
      </c>
      <c r="D6" s="8">
        <v>63</v>
      </c>
      <c r="E6" s="1">
        <v>3.8</v>
      </c>
      <c r="F6" s="1">
        <v>4.9000000000000002E-2</v>
      </c>
      <c r="G6" s="1">
        <v>5.6000000000000001E-2</v>
      </c>
      <c r="H6" s="1"/>
      <c r="I6" s="6"/>
      <c r="J6" s="11">
        <v>1013</v>
      </c>
      <c r="K6" s="11"/>
      <c r="L6" s="1">
        <v>0.35</v>
      </c>
      <c r="M6" s="2">
        <v>37385</v>
      </c>
      <c r="O6" s="1"/>
      <c r="P6" s="2"/>
    </row>
    <row r="7" spans="1:28">
      <c r="A7" s="1" t="s">
        <v>3</v>
      </c>
      <c r="D7" s="8">
        <v>61</v>
      </c>
      <c r="E7" s="1"/>
      <c r="F7" s="1">
        <v>0.05</v>
      </c>
      <c r="G7" s="1"/>
      <c r="H7" s="1"/>
      <c r="I7" s="6"/>
      <c r="J7" s="11">
        <v>1058</v>
      </c>
      <c r="K7" s="11"/>
      <c r="L7" s="1">
        <v>0.35</v>
      </c>
      <c r="M7" s="2">
        <v>37466</v>
      </c>
    </row>
    <row r="8" spans="1:28">
      <c r="A8" s="1" t="s">
        <v>3</v>
      </c>
      <c r="B8" s="1">
        <v>240</v>
      </c>
      <c r="C8" s="1">
        <v>139</v>
      </c>
      <c r="D8" s="7">
        <v>61</v>
      </c>
      <c r="E8" s="1">
        <v>3.9</v>
      </c>
      <c r="F8" s="1">
        <v>4.9000000000000002E-2</v>
      </c>
      <c r="G8" s="1">
        <v>5.5E-2</v>
      </c>
      <c r="H8" s="1">
        <v>51</v>
      </c>
      <c r="I8" s="6"/>
      <c r="J8" s="11">
        <v>1060</v>
      </c>
      <c r="K8" s="11"/>
      <c r="L8" s="1">
        <v>0.35</v>
      </c>
      <c r="M8" s="2">
        <v>37558</v>
      </c>
      <c r="O8" s="1"/>
      <c r="P8" s="2"/>
    </row>
    <row r="9" spans="1:28">
      <c r="A9" s="1" t="s">
        <v>3</v>
      </c>
      <c r="B9" s="1">
        <v>270</v>
      </c>
      <c r="C9" s="1">
        <v>153</v>
      </c>
      <c r="D9" s="8">
        <v>68</v>
      </c>
      <c r="E9" s="1">
        <v>4.2</v>
      </c>
      <c r="F9" s="1">
        <v>5.1999999999999998E-2</v>
      </c>
      <c r="G9" s="1">
        <v>5.5E-2</v>
      </c>
      <c r="H9" s="1"/>
      <c r="J9" s="11">
        <v>1159</v>
      </c>
      <c r="K9" s="11"/>
      <c r="L9" s="1">
        <v>0.35</v>
      </c>
      <c r="M9" s="2">
        <v>37642</v>
      </c>
      <c r="O9" s="1"/>
      <c r="P9" s="2"/>
    </row>
    <row r="10" spans="1:28">
      <c r="A10" s="1" t="s">
        <v>3</v>
      </c>
      <c r="B10" s="1">
        <v>250</v>
      </c>
      <c r="C10" s="1">
        <v>137</v>
      </c>
      <c r="D10" s="8">
        <v>66</v>
      </c>
      <c r="E10" s="1">
        <v>3.9</v>
      </c>
      <c r="F10" s="1">
        <v>4.5999999999999999E-2</v>
      </c>
      <c r="G10" s="1">
        <v>5.0999999999999997E-2</v>
      </c>
      <c r="H10" s="1">
        <v>55</v>
      </c>
      <c r="J10" s="11">
        <v>1074</v>
      </c>
      <c r="K10" s="11"/>
      <c r="L10" s="1">
        <v>0.35</v>
      </c>
      <c r="M10" s="2">
        <v>37720</v>
      </c>
      <c r="O10" s="1"/>
      <c r="P10" s="2"/>
    </row>
    <row r="11" spans="1:28">
      <c r="A11" s="1" t="s">
        <v>3</v>
      </c>
      <c r="B11" s="1">
        <v>250</v>
      </c>
      <c r="C11" s="1">
        <v>144</v>
      </c>
      <c r="D11" s="8">
        <v>64</v>
      </c>
      <c r="E11" s="1">
        <v>3.7</v>
      </c>
      <c r="F11" s="1">
        <v>4.2999999999999997E-2</v>
      </c>
      <c r="G11" s="1">
        <v>4.2000000000000003E-2</v>
      </c>
      <c r="H11" s="1"/>
      <c r="J11" s="11">
        <v>927</v>
      </c>
      <c r="K11" s="11"/>
      <c r="L11" s="1">
        <v>0.35</v>
      </c>
      <c r="M11" s="2">
        <v>37817</v>
      </c>
      <c r="O11" s="1"/>
      <c r="P11" s="2"/>
    </row>
    <row r="12" spans="1:28">
      <c r="A12" s="1" t="s">
        <v>3</v>
      </c>
      <c r="B12" s="1">
        <v>240</v>
      </c>
      <c r="C12" s="1">
        <v>117</v>
      </c>
      <c r="D12" s="8">
        <v>62</v>
      </c>
      <c r="E12" s="1">
        <v>3.4</v>
      </c>
      <c r="F12" s="1">
        <v>4.9000000000000002E-2</v>
      </c>
      <c r="G12" s="1">
        <v>0.05</v>
      </c>
      <c r="H12" s="1">
        <v>43</v>
      </c>
      <c r="J12" s="11">
        <v>1033</v>
      </c>
      <c r="K12" s="11"/>
      <c r="L12" s="1">
        <v>0.35</v>
      </c>
      <c r="M12" s="2">
        <v>37915</v>
      </c>
      <c r="O12" s="1"/>
      <c r="P12" s="2"/>
    </row>
    <row r="13" spans="1:28">
      <c r="A13" s="1" t="s">
        <v>3</v>
      </c>
      <c r="B13" s="1">
        <v>240</v>
      </c>
      <c r="C13" s="1">
        <v>136</v>
      </c>
      <c r="D13" s="8">
        <v>64</v>
      </c>
      <c r="E13" s="1">
        <v>3.7</v>
      </c>
      <c r="F13" s="1">
        <v>4.8000000000000001E-2</v>
      </c>
      <c r="G13" s="1">
        <v>4.3999999999999997E-2</v>
      </c>
      <c r="H13" s="1"/>
      <c r="J13" s="11">
        <v>1049</v>
      </c>
      <c r="K13" s="11"/>
      <c r="L13" s="1">
        <v>0.35</v>
      </c>
      <c r="M13" s="2">
        <v>38001</v>
      </c>
      <c r="N13" s="33"/>
      <c r="O13" s="40"/>
      <c r="P13" s="41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>
      <c r="A14" s="1" t="s">
        <v>3</v>
      </c>
      <c r="B14" s="1">
        <v>260</v>
      </c>
      <c r="C14" s="1">
        <v>134</v>
      </c>
      <c r="D14" s="8">
        <v>67</v>
      </c>
      <c r="E14" s="1">
        <v>4</v>
      </c>
      <c r="F14" s="1">
        <v>0.05</v>
      </c>
      <c r="G14" s="1">
        <v>2.9000000000000001E-2</v>
      </c>
      <c r="H14" s="1">
        <v>68</v>
      </c>
      <c r="J14">
        <v>1110</v>
      </c>
      <c r="L14" s="1">
        <v>0.35</v>
      </c>
      <c r="M14" s="2">
        <v>38091</v>
      </c>
      <c r="N14" s="33"/>
      <c r="O14" s="40"/>
      <c r="P14" s="41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1" t="s">
        <v>3</v>
      </c>
      <c r="B15">
        <v>223</v>
      </c>
      <c r="C15">
        <v>126.4</v>
      </c>
      <c r="D15" s="8"/>
      <c r="E15">
        <v>3.46</v>
      </c>
      <c r="F15" s="1"/>
      <c r="G15">
        <v>0.02</v>
      </c>
      <c r="I15">
        <v>1.2</v>
      </c>
      <c r="J15">
        <v>1167</v>
      </c>
      <c r="L15" s="1">
        <v>0.35</v>
      </c>
      <c r="M15" s="6">
        <v>38175.416666666664</v>
      </c>
      <c r="N15" s="33"/>
      <c r="O15" s="40"/>
      <c r="P15" s="41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1" t="s">
        <v>3</v>
      </c>
      <c r="B16" s="1">
        <v>240</v>
      </c>
      <c r="C16" s="1">
        <v>132</v>
      </c>
      <c r="D16" s="8">
        <v>64</v>
      </c>
      <c r="E16" s="1">
        <v>3.7</v>
      </c>
      <c r="F16" s="1">
        <v>4.8000000000000001E-2</v>
      </c>
      <c r="G16" s="1">
        <v>4.9000000000000002E-2</v>
      </c>
      <c r="H16" s="1"/>
      <c r="I16" s="1"/>
      <c r="J16" s="11">
        <v>1058</v>
      </c>
      <c r="K16" s="11"/>
      <c r="L16" s="1">
        <v>0.35</v>
      </c>
      <c r="M16" s="2">
        <v>38189</v>
      </c>
      <c r="N16" s="33"/>
      <c r="O16" s="40"/>
      <c r="P16" s="41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>
      <c r="A17" s="1" t="s">
        <v>3</v>
      </c>
      <c r="B17" s="1">
        <v>210</v>
      </c>
      <c r="C17" s="1">
        <v>116</v>
      </c>
      <c r="D17" s="8">
        <v>56</v>
      </c>
      <c r="E17" s="1">
        <v>3.4</v>
      </c>
      <c r="F17" s="1">
        <v>0.05</v>
      </c>
      <c r="G17" s="1">
        <v>5.2999999999999999E-2</v>
      </c>
      <c r="H17" s="1">
        <v>41</v>
      </c>
      <c r="I17" s="1"/>
      <c r="J17" s="11">
        <v>966</v>
      </c>
      <c r="K17" s="11"/>
      <c r="L17" s="1">
        <v>0.35</v>
      </c>
      <c r="M17" s="2">
        <v>38280</v>
      </c>
      <c r="N17" s="33"/>
      <c r="O17" s="40"/>
      <c r="P17" s="41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>
      <c r="A18" s="1" t="s">
        <v>3</v>
      </c>
      <c r="B18" s="1">
        <v>220</v>
      </c>
      <c r="C18" s="1">
        <v>110</v>
      </c>
      <c r="D18" s="8">
        <v>56</v>
      </c>
      <c r="E18" s="1">
        <v>3.24</v>
      </c>
      <c r="F18" s="1">
        <v>5.1999999999999998E-2</v>
      </c>
      <c r="G18" s="1">
        <v>6.5000000000000002E-2</v>
      </c>
      <c r="H18" s="1"/>
      <c r="I18" s="1"/>
      <c r="J18" s="11">
        <v>923</v>
      </c>
      <c r="K18" s="11"/>
      <c r="L18" s="1">
        <v>0.35</v>
      </c>
      <c r="M18" s="2">
        <v>38371</v>
      </c>
      <c r="N18" s="33"/>
      <c r="O18" s="40"/>
      <c r="P18" s="41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:28">
      <c r="A19" s="1" t="s">
        <v>3</v>
      </c>
      <c r="B19">
        <v>241.1</v>
      </c>
      <c r="C19">
        <v>128</v>
      </c>
      <c r="D19" s="8"/>
      <c r="E19">
        <v>3.02</v>
      </c>
      <c r="F19" s="1"/>
      <c r="G19">
        <v>0.15</v>
      </c>
      <c r="I19">
        <v>1.7</v>
      </c>
      <c r="J19">
        <v>1014</v>
      </c>
      <c r="L19" s="1">
        <v>0.35</v>
      </c>
      <c r="M19" s="6">
        <v>38432.444444444445</v>
      </c>
      <c r="N19" s="33"/>
      <c r="O19" s="40"/>
      <c r="P19" s="41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>
      <c r="A20" s="1" t="s">
        <v>3</v>
      </c>
      <c r="B20" s="1">
        <v>240</v>
      </c>
      <c r="C20" s="1">
        <v>114</v>
      </c>
      <c r="D20" s="8">
        <v>62</v>
      </c>
      <c r="E20" s="1">
        <v>3.51</v>
      </c>
      <c r="F20" s="1">
        <v>5.1999999999999998E-2</v>
      </c>
      <c r="G20" s="1">
        <v>6.0999999999999999E-2</v>
      </c>
      <c r="H20" s="1">
        <v>42</v>
      </c>
      <c r="I20" s="1"/>
      <c r="J20" s="11">
        <v>1059</v>
      </c>
      <c r="K20" s="11"/>
      <c r="L20" s="1">
        <v>0.35</v>
      </c>
      <c r="M20" s="2">
        <v>38455</v>
      </c>
      <c r="N20" s="33"/>
      <c r="O20" s="40"/>
      <c r="P20" s="41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1:28">
      <c r="A21" s="1" t="s">
        <v>3</v>
      </c>
      <c r="B21" s="1"/>
      <c r="C21" s="1"/>
      <c r="D21" s="8"/>
      <c r="E21" s="1"/>
      <c r="F21" s="1"/>
      <c r="G21" s="1"/>
      <c r="H21" s="1"/>
      <c r="I21">
        <v>6.5</v>
      </c>
      <c r="J21" s="6"/>
      <c r="K21" s="6"/>
      <c r="L21" s="1">
        <v>0.35</v>
      </c>
      <c r="M21" s="6">
        <v>38465.28125</v>
      </c>
      <c r="N21" s="33"/>
      <c r="O21" s="40"/>
      <c r="P21" s="41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1:28">
      <c r="A22" s="1" t="s">
        <v>3</v>
      </c>
      <c r="B22" s="1">
        <v>250</v>
      </c>
      <c r="C22" s="1">
        <v>140</v>
      </c>
      <c r="D22" s="8">
        <v>65</v>
      </c>
      <c r="E22" s="1">
        <v>4</v>
      </c>
      <c r="F22" s="1">
        <v>4.9000000000000002E-2</v>
      </c>
      <c r="G22" s="1">
        <v>5.2999999999999999E-2</v>
      </c>
      <c r="H22" s="1"/>
      <c r="I22" s="1"/>
      <c r="J22" s="11">
        <v>1096</v>
      </c>
      <c r="K22" s="11"/>
      <c r="L22" s="1">
        <v>0.35</v>
      </c>
      <c r="M22" s="2">
        <v>38554</v>
      </c>
      <c r="N22" s="33"/>
      <c r="O22" s="40"/>
      <c r="P22" s="41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</row>
    <row r="23" spans="1:28">
      <c r="A23" s="1" t="s">
        <v>3</v>
      </c>
      <c r="B23" s="1">
        <v>230</v>
      </c>
      <c r="C23" s="1">
        <v>128</v>
      </c>
      <c r="D23" s="8">
        <v>58</v>
      </c>
      <c r="E23" s="1">
        <v>3.7</v>
      </c>
      <c r="F23" s="1">
        <v>0.05</v>
      </c>
      <c r="G23" s="1">
        <v>5.2999999999999999E-2</v>
      </c>
      <c r="H23" s="1"/>
      <c r="I23" s="1"/>
      <c r="J23" s="11">
        <v>1023</v>
      </c>
      <c r="K23" s="11"/>
      <c r="L23" s="1">
        <v>0.35</v>
      </c>
      <c r="M23" s="2">
        <v>38657</v>
      </c>
      <c r="N23" s="33"/>
      <c r="O23" s="40"/>
      <c r="P23" s="41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 spans="1:28">
      <c r="A24" s="1" t="s">
        <v>3</v>
      </c>
      <c r="B24" s="1">
        <v>240</v>
      </c>
      <c r="C24" s="1">
        <v>125</v>
      </c>
      <c r="D24" s="8">
        <v>62</v>
      </c>
      <c r="E24" s="1">
        <v>3.6</v>
      </c>
      <c r="F24" s="1">
        <v>0.05</v>
      </c>
      <c r="G24" s="1">
        <v>5.8999999999999997E-2</v>
      </c>
      <c r="H24" s="1"/>
      <c r="I24" s="1"/>
      <c r="J24" s="11">
        <v>999</v>
      </c>
      <c r="K24" s="11"/>
      <c r="L24" s="1">
        <v>0.35</v>
      </c>
      <c r="M24" s="2">
        <v>38743</v>
      </c>
      <c r="N24" s="33"/>
      <c r="O24" s="40"/>
      <c r="P24" s="41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1:28">
      <c r="A25" s="1" t="s">
        <v>3</v>
      </c>
      <c r="B25">
        <v>226</v>
      </c>
      <c r="C25">
        <v>55.2</v>
      </c>
      <c r="D25" s="7">
        <v>66.5</v>
      </c>
      <c r="E25">
        <v>3.29</v>
      </c>
      <c r="F25" s="1"/>
      <c r="G25">
        <v>0.08</v>
      </c>
      <c r="J25">
        <v>930</v>
      </c>
      <c r="L25" s="1">
        <v>0.35</v>
      </c>
      <c r="M25" s="6">
        <v>38783.465277777781</v>
      </c>
      <c r="N25" s="33"/>
      <c r="O25" s="40"/>
      <c r="P25" s="41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>
      <c r="A26" s="1" t="s">
        <v>3</v>
      </c>
      <c r="B26" s="1">
        <v>230</v>
      </c>
      <c r="C26" s="1">
        <v>125</v>
      </c>
      <c r="D26" s="8">
        <v>62</v>
      </c>
      <c r="E26" s="1">
        <v>3.6</v>
      </c>
      <c r="F26" s="1">
        <v>0.05</v>
      </c>
      <c r="G26" s="1">
        <v>5.8999999999999997E-2</v>
      </c>
      <c r="H26" s="1"/>
      <c r="I26" s="1"/>
      <c r="J26" s="11">
        <v>1037</v>
      </c>
      <c r="K26" s="11"/>
      <c r="L26" s="1">
        <v>0.35</v>
      </c>
      <c r="M26" s="2">
        <v>38847</v>
      </c>
      <c r="N26" s="33"/>
      <c r="O26" s="40"/>
      <c r="P26" s="41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1:28">
      <c r="A27" s="1" t="s">
        <v>3</v>
      </c>
      <c r="B27">
        <v>234</v>
      </c>
      <c r="C27">
        <v>98</v>
      </c>
      <c r="D27" s="7">
        <v>63.34</v>
      </c>
      <c r="E27">
        <v>4.4000000000000004</v>
      </c>
      <c r="F27" s="1"/>
      <c r="G27">
        <v>0.06</v>
      </c>
      <c r="I27">
        <v>1</v>
      </c>
      <c r="J27">
        <v>990</v>
      </c>
      <c r="L27" s="1">
        <v>0.35</v>
      </c>
      <c r="M27" s="6">
        <v>38908.447916666664</v>
      </c>
      <c r="N27" s="33"/>
      <c r="O27" s="40"/>
      <c r="P27" s="41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1:28">
      <c r="A28" s="1" t="s">
        <v>3</v>
      </c>
      <c r="B28" s="1">
        <v>240</v>
      </c>
      <c r="C28" s="1">
        <v>135</v>
      </c>
      <c r="D28" s="8">
        <v>62</v>
      </c>
      <c r="E28" s="1">
        <v>3.97</v>
      </c>
      <c r="F28" s="1">
        <v>4.9000000000000002E-2</v>
      </c>
      <c r="G28" s="1">
        <v>5.0999999999999997E-2</v>
      </c>
      <c r="H28" s="1"/>
      <c r="I28" s="1"/>
      <c r="J28" s="11">
        <v>1118</v>
      </c>
      <c r="K28" s="11"/>
      <c r="L28" s="1">
        <v>0.35</v>
      </c>
      <c r="M28" s="2">
        <v>38924</v>
      </c>
      <c r="N28" s="33"/>
      <c r="O28" s="40"/>
      <c r="P28" s="41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1:28">
      <c r="A29" s="1" t="s">
        <v>3</v>
      </c>
      <c r="B29" s="1">
        <v>260</v>
      </c>
      <c r="C29" s="1">
        <v>138</v>
      </c>
      <c r="D29" s="8">
        <v>64</v>
      </c>
      <c r="E29" s="1">
        <v>4</v>
      </c>
      <c r="F29" s="1">
        <v>4.9000000000000002E-2</v>
      </c>
      <c r="G29" s="1">
        <v>4.4999999999999998E-2</v>
      </c>
      <c r="H29" s="1"/>
      <c r="I29" s="1"/>
      <c r="J29" s="11">
        <v>1124</v>
      </c>
      <c r="K29" s="11"/>
      <c r="L29" s="1">
        <v>0.35</v>
      </c>
      <c r="M29" s="2">
        <v>39023</v>
      </c>
      <c r="N29" s="33"/>
      <c r="O29" s="40"/>
      <c r="P29" s="41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1:28">
      <c r="A30" s="1" t="s">
        <v>3</v>
      </c>
      <c r="B30">
        <v>260</v>
      </c>
      <c r="C30">
        <v>143</v>
      </c>
      <c r="D30" s="7">
        <v>68</v>
      </c>
      <c r="E30" s="1">
        <v>4</v>
      </c>
      <c r="F30" s="1"/>
      <c r="G30">
        <v>4.1000000000000002E-2</v>
      </c>
      <c r="I30">
        <v>4.22</v>
      </c>
      <c r="J30">
        <v>1134</v>
      </c>
      <c r="L30" s="1">
        <v>0.35</v>
      </c>
      <c r="M30" s="6">
        <v>39090.455555555556</v>
      </c>
      <c r="N30" s="33"/>
      <c r="O30" s="40"/>
      <c r="P30" s="41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1:28">
      <c r="A31" s="1" t="s">
        <v>3</v>
      </c>
      <c r="B31">
        <v>250</v>
      </c>
      <c r="C31">
        <v>115</v>
      </c>
      <c r="D31" s="7">
        <v>76.25</v>
      </c>
      <c r="E31">
        <v>3.9</v>
      </c>
      <c r="F31" s="1"/>
      <c r="G31">
        <v>0.05</v>
      </c>
      <c r="I31">
        <v>1.2</v>
      </c>
      <c r="J31">
        <v>1030</v>
      </c>
      <c r="L31" s="1">
        <v>0.35</v>
      </c>
      <c r="M31" s="6">
        <v>39105.427083333336</v>
      </c>
      <c r="N31" s="33"/>
      <c r="O31" s="40"/>
      <c r="P31" s="41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1:28">
      <c r="A32" s="1" t="s">
        <v>3</v>
      </c>
      <c r="B32">
        <v>270</v>
      </c>
      <c r="C32">
        <v>133</v>
      </c>
      <c r="D32" s="7">
        <v>66</v>
      </c>
      <c r="E32">
        <v>3.8</v>
      </c>
      <c r="F32" s="1"/>
      <c r="G32">
        <v>4.4999999999999998E-2</v>
      </c>
      <c r="I32">
        <v>3.43</v>
      </c>
      <c r="J32">
        <v>1094</v>
      </c>
      <c r="L32" s="1">
        <v>0.35</v>
      </c>
      <c r="M32" s="6">
        <v>39106.416666666664</v>
      </c>
      <c r="N32" s="33"/>
      <c r="O32" s="40"/>
      <c r="P32" s="4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1:28">
      <c r="A33" s="1" t="s">
        <v>3</v>
      </c>
      <c r="B33" s="1">
        <v>260</v>
      </c>
      <c r="C33" s="1">
        <v>151</v>
      </c>
      <c r="D33" s="8">
        <v>68</v>
      </c>
      <c r="E33" s="1">
        <v>4.4000000000000004</v>
      </c>
      <c r="F33" s="1">
        <v>4.9000000000000002E-2</v>
      </c>
      <c r="G33" s="1">
        <v>4.9000000000000002E-2</v>
      </c>
      <c r="H33" s="1"/>
      <c r="I33" s="1"/>
      <c r="J33" s="11">
        <v>1135</v>
      </c>
      <c r="K33" s="11"/>
      <c r="L33" s="1">
        <v>0.35</v>
      </c>
      <c r="M33" s="2">
        <v>39121</v>
      </c>
      <c r="N33" s="33"/>
      <c r="O33" s="40"/>
      <c r="P33" s="41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>
      <c r="A34" s="1" t="s">
        <v>3</v>
      </c>
      <c r="B34">
        <v>270</v>
      </c>
      <c r="C34">
        <v>139</v>
      </c>
      <c r="D34" s="7">
        <v>69</v>
      </c>
      <c r="E34">
        <v>4.2</v>
      </c>
      <c r="F34" s="1"/>
      <c r="G34">
        <v>3.5000000000000003E-2</v>
      </c>
      <c r="I34">
        <v>3.06</v>
      </c>
      <c r="J34" s="10"/>
      <c r="K34" s="10"/>
      <c r="L34" s="1">
        <v>0.35</v>
      </c>
      <c r="M34" s="6">
        <v>39175.038888888892</v>
      </c>
      <c r="N34" s="33"/>
      <c r="O34" s="40"/>
      <c r="P34" s="41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1:28">
      <c r="A35" s="1" t="s">
        <v>3</v>
      </c>
      <c r="B35">
        <v>250</v>
      </c>
      <c r="C35">
        <v>134</v>
      </c>
      <c r="D35" s="7">
        <v>67</v>
      </c>
      <c r="E35">
        <v>3.9</v>
      </c>
      <c r="F35" s="1"/>
      <c r="G35">
        <v>3.4000000000000002E-2</v>
      </c>
      <c r="I35">
        <v>3.81</v>
      </c>
      <c r="J35" s="10"/>
      <c r="K35" s="10"/>
      <c r="L35" s="1">
        <v>0.35</v>
      </c>
      <c r="M35" s="6">
        <v>39189.402083333334</v>
      </c>
      <c r="N35" s="33"/>
      <c r="O35" s="40"/>
      <c r="P35" s="41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>
      <c r="A36" s="1" t="s">
        <v>3</v>
      </c>
      <c r="B36">
        <v>270</v>
      </c>
      <c r="C36">
        <v>135</v>
      </c>
      <c r="D36" s="7">
        <v>72</v>
      </c>
      <c r="E36">
        <v>4</v>
      </c>
      <c r="F36" s="1"/>
      <c r="G36">
        <v>0.04</v>
      </c>
      <c r="I36">
        <v>7.7</v>
      </c>
      <c r="J36" s="10"/>
      <c r="K36" s="10"/>
      <c r="L36" s="1">
        <v>0.35</v>
      </c>
      <c r="M36" s="6">
        <v>39204.416666666664</v>
      </c>
      <c r="N36" s="33"/>
      <c r="O36" s="40"/>
      <c r="P36" s="41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>
      <c r="A37" s="1" t="s">
        <v>3</v>
      </c>
      <c r="B37" s="1">
        <v>240</v>
      </c>
      <c r="C37" s="1">
        <v>135</v>
      </c>
      <c r="D37" s="8">
        <v>66</v>
      </c>
      <c r="E37" s="1">
        <v>4</v>
      </c>
      <c r="F37" s="1">
        <v>4.5999999999999999E-2</v>
      </c>
      <c r="G37" s="1"/>
      <c r="H37" s="1"/>
      <c r="I37" s="1"/>
      <c r="J37" s="11">
        <v>1133</v>
      </c>
      <c r="K37" s="11"/>
      <c r="L37" s="1">
        <v>0.35</v>
      </c>
      <c r="M37" s="2">
        <v>39212</v>
      </c>
      <c r="N37" s="33"/>
      <c r="O37" s="40"/>
      <c r="P37" s="41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>
      <c r="A38" s="1" t="s">
        <v>3</v>
      </c>
      <c r="B38">
        <v>280</v>
      </c>
      <c r="C38">
        <v>142</v>
      </c>
      <c r="D38" s="7">
        <v>75</v>
      </c>
      <c r="E38">
        <v>4</v>
      </c>
      <c r="F38" s="1"/>
      <c r="G38">
        <v>2.8000000000000001E-2</v>
      </c>
      <c r="I38">
        <v>3.19</v>
      </c>
      <c r="J38">
        <v>1191</v>
      </c>
      <c r="L38" s="1">
        <v>0.35</v>
      </c>
      <c r="M38" s="6">
        <v>39244.47152777778</v>
      </c>
      <c r="N38" s="33"/>
      <c r="O38" s="40"/>
      <c r="P38" s="41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28">
      <c r="A39" s="1" t="s">
        <v>3</v>
      </c>
      <c r="B39">
        <v>260</v>
      </c>
      <c r="C39">
        <v>132</v>
      </c>
      <c r="D39" s="7">
        <v>66</v>
      </c>
      <c r="E39">
        <v>3.9</v>
      </c>
      <c r="F39" s="1"/>
      <c r="G39">
        <v>5.0999999999999997E-2</v>
      </c>
      <c r="I39">
        <v>2.4700000000000002</v>
      </c>
      <c r="J39">
        <v>1138</v>
      </c>
      <c r="L39" s="1">
        <v>0.35</v>
      </c>
      <c r="M39" s="6">
        <v>39259.40902777778</v>
      </c>
      <c r="N39" s="33"/>
      <c r="O39" s="40"/>
      <c r="P39" s="41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1:28">
      <c r="A40" s="1" t="s">
        <v>3</v>
      </c>
      <c r="B40">
        <v>300</v>
      </c>
      <c r="C40">
        <v>146</v>
      </c>
      <c r="D40" s="7">
        <v>78</v>
      </c>
      <c r="E40">
        <v>4.3</v>
      </c>
      <c r="F40" s="1"/>
      <c r="G40">
        <v>2.7E-2</v>
      </c>
      <c r="I40">
        <v>2.66</v>
      </c>
      <c r="J40">
        <v>1196</v>
      </c>
      <c r="L40" s="1">
        <v>0.35</v>
      </c>
      <c r="M40" s="6">
        <v>39279.455555555556</v>
      </c>
      <c r="N40" s="33"/>
      <c r="O40" s="40"/>
      <c r="P40" s="41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>
      <c r="A41" s="1" t="s">
        <v>3</v>
      </c>
      <c r="B41">
        <v>250</v>
      </c>
      <c r="C41">
        <v>102</v>
      </c>
      <c r="D41" s="7">
        <v>73.3</v>
      </c>
      <c r="E41">
        <v>4.5999999999999996</v>
      </c>
      <c r="F41" s="1"/>
      <c r="G41">
        <v>0.15</v>
      </c>
      <c r="I41">
        <v>1</v>
      </c>
      <c r="J41">
        <v>1150</v>
      </c>
      <c r="L41" s="1">
        <v>0.35</v>
      </c>
      <c r="M41" s="6">
        <v>39289.421527777777</v>
      </c>
      <c r="N41" s="33"/>
      <c r="O41" s="40"/>
      <c r="P41" s="41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>
      <c r="A42" s="1" t="s">
        <v>3</v>
      </c>
      <c r="B42" s="1">
        <v>280</v>
      </c>
      <c r="C42" s="1">
        <v>143</v>
      </c>
      <c r="D42" s="8">
        <v>76</v>
      </c>
      <c r="E42" s="1">
        <v>4.0999999999999996</v>
      </c>
      <c r="F42" s="1">
        <v>4.3999999999999997E-2</v>
      </c>
      <c r="G42" s="1">
        <v>4.4999999999999998E-2</v>
      </c>
      <c r="H42" s="1"/>
      <c r="I42" s="1"/>
      <c r="J42" s="11">
        <v>1142</v>
      </c>
      <c r="K42" s="11"/>
      <c r="L42" s="1">
        <v>0.35</v>
      </c>
      <c r="M42" s="2">
        <v>39295</v>
      </c>
      <c r="N42" s="33"/>
      <c r="O42" s="40"/>
      <c r="P42" s="41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>
      <c r="A43" s="1" t="s">
        <v>3</v>
      </c>
      <c r="B43">
        <v>350</v>
      </c>
      <c r="C43">
        <v>159</v>
      </c>
      <c r="D43" s="7">
        <v>87</v>
      </c>
      <c r="E43">
        <v>4.32</v>
      </c>
      <c r="F43" s="1"/>
      <c r="G43">
        <v>0.02</v>
      </c>
      <c r="I43">
        <v>4.03</v>
      </c>
      <c r="J43">
        <v>1325</v>
      </c>
      <c r="L43" s="1">
        <v>0.35</v>
      </c>
      <c r="M43" s="6">
        <v>39314.4375</v>
      </c>
      <c r="N43" s="33"/>
      <c r="O43" s="40"/>
      <c r="P43" s="41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1:28">
      <c r="A44" s="1" t="s">
        <v>3</v>
      </c>
      <c r="B44">
        <v>280</v>
      </c>
      <c r="C44">
        <v>149</v>
      </c>
      <c r="D44" s="7">
        <v>72</v>
      </c>
      <c r="E44">
        <v>4.01</v>
      </c>
      <c r="F44" s="1"/>
      <c r="G44">
        <v>3.5000000000000003E-2</v>
      </c>
      <c r="I44">
        <v>2.94</v>
      </c>
      <c r="J44">
        <v>1169</v>
      </c>
      <c r="L44" s="1">
        <v>0.35</v>
      </c>
      <c r="M44" s="6">
        <v>39330.409722222219</v>
      </c>
      <c r="N44" s="33"/>
      <c r="O44" s="40"/>
      <c r="P44" s="41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1:28">
      <c r="A45" s="1" t="s">
        <v>3</v>
      </c>
      <c r="B45">
        <v>330</v>
      </c>
      <c r="C45">
        <v>172</v>
      </c>
      <c r="D45" s="7">
        <v>84</v>
      </c>
      <c r="E45">
        <v>4.66</v>
      </c>
      <c r="F45" s="1"/>
      <c r="G45">
        <v>0.02</v>
      </c>
      <c r="I45">
        <v>4.37</v>
      </c>
      <c r="J45">
        <v>1294</v>
      </c>
      <c r="L45" s="1">
        <v>0.35</v>
      </c>
      <c r="M45" s="6">
        <v>39345.029166666667</v>
      </c>
      <c r="N45" s="33"/>
      <c r="O45" s="40"/>
      <c r="P45" s="41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1:28">
      <c r="A46" s="1" t="s">
        <v>3</v>
      </c>
      <c r="B46">
        <v>300</v>
      </c>
      <c r="C46">
        <v>147</v>
      </c>
      <c r="D46" s="7">
        <v>78</v>
      </c>
      <c r="E46">
        <v>4.25</v>
      </c>
      <c r="F46" s="1"/>
      <c r="G46">
        <v>3.5000000000000003E-2</v>
      </c>
      <c r="I46">
        <v>2.95</v>
      </c>
      <c r="J46">
        <v>1197</v>
      </c>
      <c r="L46" s="1">
        <v>0.35</v>
      </c>
      <c r="M46" s="6">
        <v>39366.452777777777</v>
      </c>
      <c r="N46" s="33"/>
      <c r="O46" s="40"/>
      <c r="P46" s="41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1:28">
      <c r="A47" s="1" t="s">
        <v>3</v>
      </c>
      <c r="B47">
        <v>280</v>
      </c>
      <c r="C47">
        <v>148</v>
      </c>
      <c r="D47" s="7">
        <v>77</v>
      </c>
      <c r="E47">
        <v>3.99</v>
      </c>
      <c r="F47" s="1"/>
      <c r="G47">
        <v>3.7999999999999999E-2</v>
      </c>
      <c r="I47">
        <v>2.63</v>
      </c>
      <c r="J47">
        <v>1182</v>
      </c>
      <c r="L47" s="1">
        <v>0.35</v>
      </c>
      <c r="M47" s="6">
        <v>39373.481249999997</v>
      </c>
      <c r="N47" s="33"/>
      <c r="O47" s="40"/>
      <c r="P47" s="41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>
      <c r="A48" s="1" t="s">
        <v>3</v>
      </c>
      <c r="B48">
        <v>270</v>
      </c>
      <c r="C48">
        <v>147</v>
      </c>
      <c r="D48" s="7">
        <v>73</v>
      </c>
      <c r="E48">
        <v>4.0599999999999996</v>
      </c>
      <c r="F48" s="1"/>
      <c r="G48">
        <v>3.6999999999999998E-2</v>
      </c>
      <c r="I48">
        <v>3.78</v>
      </c>
      <c r="J48">
        <v>1205</v>
      </c>
      <c r="L48" s="1">
        <v>0.35</v>
      </c>
      <c r="M48" s="6">
        <v>39391.444444444445</v>
      </c>
      <c r="N48" s="33"/>
      <c r="O48" s="40"/>
      <c r="P48" s="41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1:28">
      <c r="A49" s="1" t="s">
        <v>3</v>
      </c>
      <c r="B49" s="1">
        <v>280</v>
      </c>
      <c r="C49" s="1">
        <v>146</v>
      </c>
      <c r="D49" s="8">
        <v>75</v>
      </c>
      <c r="E49" s="1">
        <v>4.2</v>
      </c>
      <c r="F49" s="1">
        <v>4.4999999999999998E-2</v>
      </c>
      <c r="G49" s="1">
        <v>4.1000000000000002E-2</v>
      </c>
      <c r="H49" s="1"/>
      <c r="I49" s="1"/>
      <c r="J49" s="11">
        <v>1212</v>
      </c>
      <c r="K49" s="11"/>
      <c r="L49" s="1">
        <v>0.35</v>
      </c>
      <c r="M49" s="2">
        <v>39393</v>
      </c>
      <c r="N49" s="33"/>
      <c r="O49" s="40"/>
      <c r="P49" s="41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>
      <c r="A50" s="1" t="s">
        <v>3</v>
      </c>
      <c r="B50">
        <v>280</v>
      </c>
      <c r="C50">
        <v>143</v>
      </c>
      <c r="D50" s="7">
        <v>75</v>
      </c>
      <c r="E50">
        <v>3.97</v>
      </c>
      <c r="F50" s="1"/>
      <c r="G50">
        <v>3.5999999999999997E-2</v>
      </c>
      <c r="I50">
        <v>4.78</v>
      </c>
      <c r="J50">
        <v>1187</v>
      </c>
      <c r="L50" s="1">
        <v>0.35</v>
      </c>
      <c r="M50" s="6">
        <v>39406.451388888891</v>
      </c>
      <c r="N50" s="33"/>
      <c r="O50" s="40"/>
      <c r="P50" s="41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>
      <c r="A51" s="1" t="s">
        <v>3</v>
      </c>
      <c r="C51">
        <v>149</v>
      </c>
      <c r="D51" s="8"/>
      <c r="E51">
        <v>4.3499999999999996</v>
      </c>
      <c r="F51" s="1"/>
      <c r="G51">
        <v>3.5000000000000003E-2</v>
      </c>
      <c r="I51">
        <v>5.5</v>
      </c>
      <c r="J51">
        <v>1173</v>
      </c>
      <c r="L51" s="1">
        <v>0.35</v>
      </c>
      <c r="M51" s="6">
        <v>39436.489583333336</v>
      </c>
      <c r="N51" s="33"/>
      <c r="O51" s="40"/>
      <c r="P51" s="41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1:28">
      <c r="A52" s="1" t="s">
        <v>3</v>
      </c>
      <c r="B52" s="1">
        <v>280</v>
      </c>
      <c r="C52" s="1">
        <v>153</v>
      </c>
      <c r="D52" s="8">
        <v>74</v>
      </c>
      <c r="E52" s="1">
        <v>4.45</v>
      </c>
      <c r="F52" s="1">
        <v>4.4999999999999998E-2</v>
      </c>
      <c r="G52" s="1">
        <v>3.9E-2</v>
      </c>
      <c r="H52" s="1"/>
      <c r="I52" s="1"/>
      <c r="J52" s="11">
        <v>1200</v>
      </c>
      <c r="K52" s="11"/>
      <c r="L52" s="1">
        <v>0.35</v>
      </c>
      <c r="M52" s="2">
        <v>39484</v>
      </c>
      <c r="N52" s="33"/>
      <c r="O52" s="40"/>
      <c r="P52" s="41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>
      <c r="A53" s="1" t="s">
        <v>3</v>
      </c>
      <c r="B53" s="1">
        <v>280</v>
      </c>
      <c r="C53" s="1">
        <v>157</v>
      </c>
      <c r="D53" s="8">
        <v>71</v>
      </c>
      <c r="E53" s="1">
        <v>4.4800000000000004</v>
      </c>
      <c r="F53" s="1">
        <v>4.5999999999999999E-2</v>
      </c>
      <c r="G53" s="1">
        <v>3.7999999999999999E-2</v>
      </c>
      <c r="H53" s="1"/>
      <c r="I53" s="1"/>
      <c r="J53" s="11">
        <v>1231</v>
      </c>
      <c r="K53" s="11"/>
      <c r="L53" s="1">
        <v>0.35</v>
      </c>
      <c r="M53" s="2">
        <v>39561</v>
      </c>
      <c r="N53" s="33"/>
      <c r="O53" s="40"/>
      <c r="P53" s="41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1:28">
      <c r="A54" s="1" t="s">
        <v>3</v>
      </c>
      <c r="B54">
        <v>241</v>
      </c>
      <c r="C54">
        <v>128</v>
      </c>
      <c r="D54" s="7">
        <v>67.5</v>
      </c>
      <c r="E54">
        <v>4.57</v>
      </c>
      <c r="F54" s="1"/>
      <c r="G54">
        <v>0.05</v>
      </c>
      <c r="I54">
        <v>0.5</v>
      </c>
      <c r="J54">
        <v>1160</v>
      </c>
      <c r="L54" s="1">
        <v>0.35</v>
      </c>
      <c r="M54" s="6">
        <v>39651.413194444445</v>
      </c>
      <c r="N54" s="33"/>
      <c r="O54" s="40"/>
      <c r="P54" s="41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28">
      <c r="A55" s="1" t="s">
        <v>3</v>
      </c>
      <c r="B55" s="1">
        <v>270</v>
      </c>
      <c r="C55" s="1">
        <v>149</v>
      </c>
      <c r="D55" s="8">
        <v>70</v>
      </c>
      <c r="E55" s="1">
        <v>4.51</v>
      </c>
      <c r="F55" s="1">
        <v>4.3999999999999997E-2</v>
      </c>
      <c r="G55" s="1">
        <v>3.7999999999999999E-2</v>
      </c>
      <c r="H55" s="1"/>
      <c r="I55" s="1"/>
      <c r="J55" s="11">
        <v>1255</v>
      </c>
      <c r="K55" s="11"/>
      <c r="L55" s="1">
        <v>0.35</v>
      </c>
      <c r="M55" s="2">
        <v>39666</v>
      </c>
      <c r="N55" s="33"/>
      <c r="O55" s="40"/>
      <c r="P55" s="41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1:28">
      <c r="A56" s="1" t="s">
        <v>3</v>
      </c>
      <c r="B56" s="1">
        <v>220</v>
      </c>
      <c r="C56" s="1">
        <v>123</v>
      </c>
      <c r="D56" s="8">
        <v>60</v>
      </c>
      <c r="E56" s="1">
        <v>3.57</v>
      </c>
      <c r="F56" s="1">
        <v>4.9000000000000002E-2</v>
      </c>
      <c r="G56" s="1">
        <v>5.3999999999999999E-2</v>
      </c>
      <c r="H56" s="1"/>
      <c r="I56" s="1"/>
      <c r="J56" s="11">
        <v>1047</v>
      </c>
      <c r="K56" s="11"/>
      <c r="L56" s="1">
        <v>0.35</v>
      </c>
      <c r="M56" s="2">
        <v>39750</v>
      </c>
      <c r="N56" s="33"/>
      <c r="O56" s="40"/>
      <c r="P56" s="41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1:28">
      <c r="A57" s="1" t="s">
        <v>3</v>
      </c>
      <c r="B57">
        <v>168</v>
      </c>
      <c r="C57">
        <v>125</v>
      </c>
      <c r="D57" s="7">
        <v>44.1</v>
      </c>
      <c r="E57" s="1">
        <v>4</v>
      </c>
      <c r="F57" s="1"/>
      <c r="G57">
        <v>7.0000000000000007E-2</v>
      </c>
      <c r="I57">
        <v>1.2</v>
      </c>
      <c r="J57">
        <v>1040</v>
      </c>
      <c r="L57" s="1">
        <v>0.35</v>
      </c>
      <c r="M57" s="6">
        <v>39839.420138888891</v>
      </c>
      <c r="N57" s="33"/>
      <c r="O57" s="40"/>
      <c r="P57" s="41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1:28">
      <c r="A58" s="1" t="s">
        <v>3</v>
      </c>
      <c r="B58" s="1">
        <v>220</v>
      </c>
      <c r="C58" s="1">
        <v>128</v>
      </c>
      <c r="D58" s="8">
        <v>63</v>
      </c>
      <c r="E58" s="1">
        <v>3.74</v>
      </c>
      <c r="F58" s="1">
        <v>0.05</v>
      </c>
      <c r="G58" s="1">
        <v>5.6000000000000001E-2</v>
      </c>
      <c r="H58" s="1"/>
      <c r="I58" s="1">
        <v>1.1399999999999999</v>
      </c>
      <c r="J58" s="11">
        <v>1016</v>
      </c>
      <c r="K58" s="11"/>
      <c r="L58" s="1">
        <v>0.35</v>
      </c>
      <c r="M58" s="2">
        <v>39849</v>
      </c>
      <c r="N58" s="42"/>
      <c r="O58" s="43"/>
      <c r="P58" s="41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1:28">
      <c r="A59" s="1" t="s">
        <v>3</v>
      </c>
      <c r="B59" s="1">
        <v>240</v>
      </c>
      <c r="C59" s="1">
        <v>131</v>
      </c>
      <c r="D59" s="8">
        <v>63</v>
      </c>
      <c r="E59" s="1">
        <v>3.9</v>
      </c>
      <c r="F59" s="1">
        <v>4.9000000000000002E-2</v>
      </c>
      <c r="G59" s="1">
        <v>4.9000000000000002E-2</v>
      </c>
      <c r="H59" s="1"/>
      <c r="I59" s="1">
        <v>1</v>
      </c>
      <c r="J59">
        <v>1090</v>
      </c>
      <c r="L59" s="1">
        <v>0.35</v>
      </c>
      <c r="M59" s="2">
        <v>39932</v>
      </c>
      <c r="N59" s="33"/>
      <c r="O59" s="43"/>
      <c r="P59" s="44"/>
      <c r="Q59" s="42"/>
      <c r="R59" s="42"/>
      <c r="S59" s="42"/>
      <c r="T59" s="42"/>
      <c r="U59" s="42"/>
      <c r="V59" s="33"/>
      <c r="W59" s="33"/>
      <c r="X59" s="33"/>
      <c r="Y59" s="33"/>
      <c r="Z59" s="33"/>
      <c r="AA59" s="33"/>
      <c r="AB59" s="33"/>
    </row>
    <row r="60" spans="1:28">
      <c r="A60" s="1" t="s">
        <v>3</v>
      </c>
      <c r="B60" s="1">
        <v>230</v>
      </c>
      <c r="C60" s="1"/>
      <c r="D60" s="8">
        <v>60</v>
      </c>
      <c r="E60" s="1"/>
      <c r="F60" s="1">
        <v>4.7E-2</v>
      </c>
      <c r="G60" s="1">
        <v>5.3999999999999999E-2</v>
      </c>
      <c r="H60" s="1"/>
      <c r="I60" s="1">
        <v>1.22</v>
      </c>
      <c r="J60" s="11">
        <v>1076</v>
      </c>
      <c r="K60" s="11"/>
      <c r="L60" s="1">
        <v>0.35</v>
      </c>
      <c r="M60" s="2">
        <v>40030</v>
      </c>
      <c r="N60" s="33"/>
      <c r="O60" s="43"/>
      <c r="P60" s="44"/>
      <c r="Q60" s="42"/>
      <c r="R60" s="42"/>
      <c r="S60" s="42"/>
      <c r="T60" s="42"/>
      <c r="U60" s="42"/>
      <c r="V60" s="33"/>
      <c r="W60" s="33"/>
      <c r="X60" s="33"/>
      <c r="Y60" s="33"/>
      <c r="Z60" s="33"/>
      <c r="AA60" s="33"/>
      <c r="AB60" s="33"/>
    </row>
    <row r="61" spans="1:28">
      <c r="A61" s="1" t="s">
        <v>3</v>
      </c>
      <c r="B61">
        <v>225</v>
      </c>
      <c r="C61">
        <v>138</v>
      </c>
      <c r="D61" s="7">
        <v>59</v>
      </c>
      <c r="E61">
        <v>4.4000000000000004</v>
      </c>
      <c r="F61" s="1"/>
      <c r="G61">
        <v>7.0000000000000007E-2</v>
      </c>
      <c r="I61">
        <v>1.2</v>
      </c>
      <c r="J61">
        <v>1020</v>
      </c>
      <c r="L61" s="1">
        <v>0.35</v>
      </c>
      <c r="M61" s="6">
        <v>40031.392361111109</v>
      </c>
      <c r="N61" s="33"/>
      <c r="O61" s="43"/>
      <c r="P61" s="44"/>
      <c r="Q61" s="42"/>
      <c r="R61" s="42"/>
      <c r="S61" s="42"/>
      <c r="T61" s="42"/>
      <c r="U61" s="42"/>
      <c r="V61" s="33"/>
      <c r="W61" s="33"/>
      <c r="X61" s="33"/>
      <c r="Y61" s="33"/>
      <c r="Z61" s="33"/>
      <c r="AA61" s="33"/>
      <c r="AB61" s="33"/>
    </row>
    <row r="62" spans="1:28">
      <c r="A62" s="1" t="s">
        <v>3</v>
      </c>
      <c r="B62" s="1">
        <v>220</v>
      </c>
      <c r="C62" s="1">
        <v>126</v>
      </c>
      <c r="D62" s="8">
        <v>63</v>
      </c>
      <c r="E62" s="1">
        <v>3.7</v>
      </c>
      <c r="F62" s="1">
        <v>5.1999999999999998E-2</v>
      </c>
      <c r="G62" s="1">
        <v>6.0999999999999999E-2</v>
      </c>
      <c r="H62" s="1"/>
      <c r="I62" s="1">
        <v>1.29</v>
      </c>
      <c r="J62" s="11">
        <v>1048</v>
      </c>
      <c r="K62" s="11"/>
      <c r="L62" s="1">
        <v>0.35</v>
      </c>
      <c r="M62" s="2">
        <v>40114</v>
      </c>
      <c r="N62" s="33"/>
      <c r="O62" s="43"/>
      <c r="P62" s="44"/>
      <c r="Q62" s="42"/>
      <c r="R62" s="42"/>
      <c r="S62" s="42"/>
      <c r="T62" s="42"/>
      <c r="U62" s="42"/>
      <c r="V62" s="33"/>
      <c r="W62" s="33"/>
      <c r="X62" s="33"/>
      <c r="Y62" s="33"/>
      <c r="Z62" s="33"/>
      <c r="AA62" s="33"/>
      <c r="AB62" s="33"/>
    </row>
    <row r="63" spans="1:28">
      <c r="A63" s="1" t="s">
        <v>3</v>
      </c>
      <c r="B63">
        <v>244</v>
      </c>
      <c r="C63">
        <v>130</v>
      </c>
      <c r="D63" s="7">
        <v>65.5</v>
      </c>
      <c r="E63">
        <v>4.1900000000000004</v>
      </c>
      <c r="F63" s="1"/>
      <c r="G63">
        <v>0.34</v>
      </c>
      <c r="H63" s="18"/>
      <c r="I63" s="18">
        <v>1.6</v>
      </c>
      <c r="J63" s="18">
        <v>1020</v>
      </c>
      <c r="K63" s="18"/>
      <c r="L63" s="19">
        <v>0.35</v>
      </c>
      <c r="M63" s="6">
        <v>40198.385416666664</v>
      </c>
      <c r="N63" s="33"/>
      <c r="O63" s="43"/>
      <c r="P63" s="44"/>
      <c r="Q63" s="42"/>
      <c r="R63" s="42"/>
      <c r="S63" s="42"/>
      <c r="T63" s="42"/>
      <c r="U63" s="42"/>
      <c r="V63" s="33"/>
      <c r="W63" s="33"/>
      <c r="X63" s="33"/>
      <c r="Y63" s="33"/>
      <c r="Z63" s="33"/>
      <c r="AA63" s="33"/>
      <c r="AB63" s="33"/>
    </row>
    <row r="64" spans="1:28">
      <c r="A64" s="1" t="s">
        <v>3</v>
      </c>
      <c r="B64" s="1">
        <v>240</v>
      </c>
      <c r="C64" s="1">
        <v>130</v>
      </c>
      <c r="D64" s="8">
        <v>63</v>
      </c>
      <c r="E64" s="1">
        <v>3.9</v>
      </c>
      <c r="F64" s="1">
        <v>0.05</v>
      </c>
      <c r="G64" s="1">
        <v>0.06</v>
      </c>
      <c r="H64" s="19"/>
      <c r="I64" s="19"/>
      <c r="J64" s="20">
        <v>1070</v>
      </c>
      <c r="K64" s="20"/>
      <c r="L64" s="19">
        <v>0.35</v>
      </c>
      <c r="M64" s="2">
        <v>40219</v>
      </c>
      <c r="N64" s="33"/>
      <c r="O64" s="43"/>
      <c r="P64" s="44"/>
      <c r="Q64" s="42"/>
      <c r="R64" s="42"/>
      <c r="S64" s="42"/>
      <c r="T64" s="42"/>
      <c r="U64" s="42"/>
      <c r="V64" s="33"/>
      <c r="W64" s="33"/>
      <c r="X64" s="33"/>
      <c r="Y64" s="33"/>
      <c r="Z64" s="33"/>
      <c r="AA64" s="33"/>
      <c r="AB64" s="33"/>
    </row>
    <row r="65" spans="1:28">
      <c r="A65" s="1" t="s">
        <v>3</v>
      </c>
      <c r="B65" s="1">
        <v>260</v>
      </c>
      <c r="C65" s="1">
        <v>142</v>
      </c>
      <c r="D65" s="8">
        <v>67</v>
      </c>
      <c r="E65" s="1">
        <v>3.8</v>
      </c>
      <c r="F65" s="1">
        <v>5.1999999999999998E-2</v>
      </c>
      <c r="G65" s="1">
        <v>5.3999999999999999E-2</v>
      </c>
      <c r="H65" s="19"/>
      <c r="I65" s="19">
        <v>0.98</v>
      </c>
      <c r="J65" s="20">
        <v>1148</v>
      </c>
      <c r="K65" s="20"/>
      <c r="L65" s="19">
        <v>0.35</v>
      </c>
      <c r="M65" s="2">
        <v>40310</v>
      </c>
      <c r="N65" s="33"/>
      <c r="O65" s="43"/>
      <c r="P65" s="44"/>
      <c r="Q65" s="42"/>
      <c r="R65" s="42"/>
      <c r="S65" s="42"/>
      <c r="T65" s="42"/>
      <c r="U65" s="42"/>
      <c r="V65" s="33"/>
      <c r="W65" s="33"/>
      <c r="X65" s="33"/>
      <c r="Y65" s="33"/>
      <c r="Z65" s="33"/>
      <c r="AA65" s="33"/>
      <c r="AB65" s="33"/>
    </row>
    <row r="66" spans="1:28">
      <c r="A66" s="1" t="s">
        <v>3</v>
      </c>
      <c r="B66" s="1">
        <v>250</v>
      </c>
      <c r="C66" s="1">
        <v>137</v>
      </c>
      <c r="D66" s="8">
        <v>64</v>
      </c>
      <c r="E66" s="1">
        <v>4.0999999999999996</v>
      </c>
      <c r="F66" s="1">
        <v>0.05</v>
      </c>
      <c r="G66" s="1">
        <v>5.0999999999999997E-2</v>
      </c>
      <c r="H66" s="19">
        <v>55</v>
      </c>
      <c r="I66" s="21">
        <v>0.96</v>
      </c>
      <c r="J66" s="20">
        <v>1126</v>
      </c>
      <c r="K66" s="20"/>
      <c r="L66" s="19">
        <v>0.35</v>
      </c>
      <c r="M66" s="2">
        <v>40385</v>
      </c>
      <c r="N66" s="33"/>
      <c r="O66" s="40"/>
      <c r="P66" s="41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 spans="1:28">
      <c r="A67" s="1" t="s">
        <v>3</v>
      </c>
      <c r="B67" s="1">
        <v>240</v>
      </c>
      <c r="C67" s="1">
        <v>136</v>
      </c>
      <c r="D67" s="8">
        <v>65</v>
      </c>
      <c r="E67" s="1">
        <v>4</v>
      </c>
      <c r="F67" s="1">
        <v>0.05</v>
      </c>
      <c r="G67" s="1">
        <v>5.2999999999999999E-2</v>
      </c>
      <c r="H67" s="19">
        <v>56</v>
      </c>
      <c r="I67" s="21">
        <v>1.0900000000000001</v>
      </c>
      <c r="J67" s="18">
        <v>1044</v>
      </c>
      <c r="K67" s="18"/>
      <c r="L67" s="19">
        <v>0.35</v>
      </c>
      <c r="M67" s="2">
        <v>40528</v>
      </c>
      <c r="N67" s="33"/>
      <c r="O67" s="40"/>
      <c r="P67" s="41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 spans="1:28">
      <c r="A68" s="1" t="s">
        <v>3</v>
      </c>
      <c r="B68" s="1">
        <v>260</v>
      </c>
      <c r="C68" s="1">
        <v>144</v>
      </c>
      <c r="D68" s="8">
        <v>69</v>
      </c>
      <c r="E68" s="1">
        <v>4.3</v>
      </c>
      <c r="F68" s="1">
        <v>4.7E-2</v>
      </c>
      <c r="G68" s="1">
        <v>5.2999999999999999E-2</v>
      </c>
      <c r="H68" s="19">
        <v>55</v>
      </c>
      <c r="I68" s="21">
        <v>1.06</v>
      </c>
      <c r="J68" s="18">
        <v>1119</v>
      </c>
      <c r="K68" s="18"/>
      <c r="L68" s="19">
        <v>0.35</v>
      </c>
      <c r="M68" s="2">
        <v>40624</v>
      </c>
      <c r="N68" s="33"/>
      <c r="O68" s="40"/>
      <c r="P68" s="41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1:28">
      <c r="A69" s="1" t="s">
        <v>3</v>
      </c>
      <c r="B69" s="1">
        <v>260</v>
      </c>
      <c r="C69" s="1">
        <v>133</v>
      </c>
      <c r="D69" s="8">
        <v>63</v>
      </c>
      <c r="E69" s="1">
        <v>4.2</v>
      </c>
      <c r="F69" s="1">
        <v>4.8000000000000001E-2</v>
      </c>
      <c r="G69" s="1">
        <v>4.9000000000000002E-2</v>
      </c>
      <c r="H69" s="19">
        <v>59</v>
      </c>
      <c r="I69" s="21">
        <v>0.92</v>
      </c>
      <c r="J69" s="18">
        <v>1118</v>
      </c>
      <c r="K69" s="18"/>
      <c r="L69" s="19">
        <v>0.35</v>
      </c>
      <c r="M69" s="2">
        <v>40703</v>
      </c>
      <c r="N69" s="33"/>
      <c r="O69" s="40"/>
      <c r="P69" s="41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1:28">
      <c r="A70" s="1" t="s">
        <v>3</v>
      </c>
      <c r="B70" s="1">
        <v>270</v>
      </c>
      <c r="C70" s="1">
        <v>143</v>
      </c>
      <c r="D70" s="8">
        <v>71</v>
      </c>
      <c r="E70" s="1">
        <v>4.2</v>
      </c>
      <c r="F70" s="1">
        <v>4.5999999999999999E-2</v>
      </c>
      <c r="G70" s="1">
        <v>4.5999999999999999E-2</v>
      </c>
      <c r="H70" s="19">
        <v>60</v>
      </c>
      <c r="I70" s="21">
        <v>0.74</v>
      </c>
      <c r="J70" s="18">
        <v>1182</v>
      </c>
      <c r="K70" s="18"/>
      <c r="L70" s="19">
        <v>0.35</v>
      </c>
      <c r="M70" s="2">
        <v>40786</v>
      </c>
      <c r="N70" s="33"/>
      <c r="O70" s="40"/>
      <c r="P70" s="41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1:28">
      <c r="A71" s="1" t="s">
        <v>3</v>
      </c>
      <c r="B71" s="1">
        <v>270</v>
      </c>
      <c r="C71" s="1">
        <v>144</v>
      </c>
      <c r="D71" s="8">
        <v>71</v>
      </c>
      <c r="E71" s="1">
        <v>4.0999999999999996</v>
      </c>
      <c r="F71" s="1">
        <v>4.5999999999999999E-2</v>
      </c>
      <c r="G71" s="1">
        <v>4.3999999999999997E-2</v>
      </c>
      <c r="H71" s="19">
        <v>58</v>
      </c>
      <c r="I71" s="21">
        <v>0.9</v>
      </c>
      <c r="J71" s="18">
        <v>1127</v>
      </c>
      <c r="K71" s="18"/>
      <c r="L71" s="19">
        <v>0.35</v>
      </c>
      <c r="M71" s="2">
        <v>40877</v>
      </c>
      <c r="N71" s="33"/>
      <c r="O71" s="40"/>
      <c r="P71" s="41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 spans="1:28">
      <c r="A72" s="1" t="s">
        <v>3</v>
      </c>
      <c r="B72" s="1">
        <v>460</v>
      </c>
      <c r="C72" s="1">
        <v>252</v>
      </c>
      <c r="D72" s="8">
        <v>170</v>
      </c>
      <c r="E72" s="1">
        <v>8.8000000000000007</v>
      </c>
      <c r="F72" s="1">
        <v>2.5000000000000001E-2</v>
      </c>
      <c r="G72" s="1">
        <v>5.5E-2</v>
      </c>
      <c r="H72" s="19">
        <v>53</v>
      </c>
      <c r="I72" s="22">
        <v>0.75</v>
      </c>
      <c r="J72" s="19">
        <v>1134</v>
      </c>
      <c r="K72" s="27" t="s">
        <v>31</v>
      </c>
      <c r="L72" s="19">
        <v>0.35</v>
      </c>
      <c r="M72" s="2">
        <v>40968</v>
      </c>
      <c r="N72" s="33"/>
      <c r="O72" s="40"/>
      <c r="P72" s="41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 spans="1:28">
      <c r="A73" s="1" t="s">
        <v>3</v>
      </c>
      <c r="B73" s="1">
        <v>260</v>
      </c>
      <c r="C73" s="1">
        <v>146</v>
      </c>
      <c r="D73" s="8">
        <v>67</v>
      </c>
      <c r="E73" s="8">
        <v>4.4000000000000004</v>
      </c>
      <c r="F73" s="8">
        <v>4.7E-2</v>
      </c>
      <c r="G73" s="8">
        <v>4.5999999999999999E-2</v>
      </c>
      <c r="H73" s="23">
        <v>51</v>
      </c>
      <c r="I73" s="24">
        <v>1.03</v>
      </c>
      <c r="J73" s="23">
        <v>1057</v>
      </c>
      <c r="K73" s="28" t="s">
        <v>31</v>
      </c>
      <c r="L73" s="19">
        <v>0.35</v>
      </c>
      <c r="M73" s="2">
        <v>41038</v>
      </c>
      <c r="N73" s="33"/>
      <c r="O73" s="40"/>
      <c r="P73" s="41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1:28">
      <c r="A74" s="1" t="s">
        <v>3</v>
      </c>
      <c r="B74" s="1">
        <v>270</v>
      </c>
      <c r="C74" s="1">
        <v>146</v>
      </c>
      <c r="D74" s="8">
        <v>70</v>
      </c>
      <c r="E74" s="8">
        <v>4.2</v>
      </c>
      <c r="F74" s="8">
        <v>4.7E-2</v>
      </c>
      <c r="G74" s="7">
        <v>4.1000000000000002E-2</v>
      </c>
      <c r="H74" s="25">
        <v>54.7</v>
      </c>
      <c r="I74" s="26">
        <v>0.87</v>
      </c>
      <c r="J74" s="25">
        <v>1152</v>
      </c>
      <c r="K74" s="29" t="s">
        <v>31</v>
      </c>
      <c r="L74" s="19">
        <v>0.35</v>
      </c>
      <c r="M74" s="2">
        <v>41171</v>
      </c>
      <c r="N74" s="33"/>
      <c r="O74" s="40"/>
      <c r="P74" s="41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 spans="1:28">
      <c r="A75" s="1" t="s">
        <v>3</v>
      </c>
      <c r="B75" s="1">
        <v>260</v>
      </c>
      <c r="C75" s="1">
        <v>142</v>
      </c>
      <c r="D75" s="8">
        <v>67</v>
      </c>
      <c r="E75" s="8">
        <v>4.2</v>
      </c>
      <c r="F75" s="8">
        <v>0.05</v>
      </c>
      <c r="G75" s="7">
        <v>4.5999999999999999E-2</v>
      </c>
      <c r="H75" s="25">
        <v>49.3</v>
      </c>
      <c r="I75" s="26">
        <v>1.1599999999999999</v>
      </c>
      <c r="J75" s="25">
        <v>1071</v>
      </c>
      <c r="K75" s="29" t="s">
        <v>31</v>
      </c>
      <c r="L75" s="19">
        <v>0.35</v>
      </c>
      <c r="M75" s="2">
        <v>41240</v>
      </c>
      <c r="N75" s="33"/>
      <c r="O75" s="40"/>
      <c r="P75" s="41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 spans="1:28">
      <c r="A76" s="3"/>
      <c r="B76" s="3"/>
      <c r="C76" s="3"/>
      <c r="D76" s="8"/>
      <c r="E76" s="3"/>
      <c r="F76" s="3"/>
      <c r="G76" s="5"/>
      <c r="H76" s="5"/>
      <c r="I76" s="13"/>
      <c r="J76" s="7"/>
      <c r="K76" s="7"/>
      <c r="L76" s="5"/>
      <c r="M76" s="4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 spans="1:28">
      <c r="A77" s="9" t="s">
        <v>13</v>
      </c>
      <c r="B77" s="51">
        <f t="shared" ref="B77:J77" si="0">AVERAGE(B4:B75)</f>
        <v>256.26231884057967</v>
      </c>
      <c r="C77" s="52">
        <f t="shared" si="0"/>
        <v>136.4</v>
      </c>
      <c r="D77" s="52">
        <f t="shared" si="0"/>
        <v>68.404264705882355</v>
      </c>
      <c r="E77" s="53">
        <f t="shared" si="0"/>
        <v>4.0523188405797095</v>
      </c>
      <c r="F77" s="54">
        <f t="shared" si="0"/>
        <v>4.7911111111111127E-2</v>
      </c>
      <c r="G77" s="54">
        <f t="shared" si="0"/>
        <v>5.4246376811594166E-2</v>
      </c>
      <c r="H77" s="55">
        <f t="shared" si="0"/>
        <v>52.823529411764703</v>
      </c>
      <c r="I77" s="53">
        <f t="shared" si="0"/>
        <v>2.2860975609756102</v>
      </c>
      <c r="J77" s="52">
        <f t="shared" si="0"/>
        <v>1100.7794117647059</v>
      </c>
      <c r="K77" s="14"/>
      <c r="L77" s="12"/>
      <c r="M77" s="12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1:28">
      <c r="A78" s="9" t="s">
        <v>14</v>
      </c>
      <c r="B78" s="56">
        <f t="shared" ref="B78:J78" si="1">MEDIAN(B4:B75)</f>
        <v>250</v>
      </c>
      <c r="C78" s="56">
        <f t="shared" si="1"/>
        <v>137</v>
      </c>
      <c r="D78" s="56">
        <f t="shared" si="1"/>
        <v>66</v>
      </c>
      <c r="E78" s="56">
        <f t="shared" si="1"/>
        <v>4</v>
      </c>
      <c r="F78" s="56">
        <f t="shared" si="1"/>
        <v>4.9000000000000002E-2</v>
      </c>
      <c r="G78" s="56">
        <f t="shared" si="1"/>
        <v>4.9000000000000002E-2</v>
      </c>
      <c r="H78" s="56">
        <f t="shared" si="1"/>
        <v>54.7</v>
      </c>
      <c r="I78" s="57">
        <f t="shared" si="1"/>
        <v>1.22</v>
      </c>
      <c r="J78" s="52">
        <f t="shared" si="1"/>
        <v>1103</v>
      </c>
      <c r="K78" s="14"/>
      <c r="L78" s="12"/>
      <c r="M78" s="12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 spans="1:28">
      <c r="B79" s="56"/>
      <c r="C79" s="56"/>
      <c r="D79" s="56"/>
      <c r="E79" s="56"/>
      <c r="F79" s="56"/>
      <c r="G79" s="56"/>
      <c r="H79" s="56"/>
      <c r="I79" s="57"/>
      <c r="J79" s="52"/>
      <c r="K79" s="14"/>
      <c r="L79" s="12"/>
      <c r="M79" s="12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1:28">
      <c r="A80" s="10" t="s">
        <v>15</v>
      </c>
      <c r="B80" s="52">
        <f t="shared" ref="B80:J80" si="2">AVERAGE(B72:B75)</f>
        <v>312.5</v>
      </c>
      <c r="C80" s="52">
        <f t="shared" si="2"/>
        <v>171.5</v>
      </c>
      <c r="D80" s="52">
        <f t="shared" si="2"/>
        <v>93.5</v>
      </c>
      <c r="E80" s="53">
        <f t="shared" si="2"/>
        <v>5.4</v>
      </c>
      <c r="F80" s="54">
        <f t="shared" si="2"/>
        <v>4.2250000000000003E-2</v>
      </c>
      <c r="G80" s="54">
        <f t="shared" si="2"/>
        <v>4.7E-2</v>
      </c>
      <c r="H80" s="56">
        <f t="shared" si="2"/>
        <v>52</v>
      </c>
      <c r="I80" s="53">
        <f t="shared" si="2"/>
        <v>0.9524999999999999</v>
      </c>
      <c r="J80" s="52">
        <f t="shared" si="2"/>
        <v>1103.5</v>
      </c>
      <c r="K80" s="14"/>
      <c r="L80" s="12"/>
      <c r="M80" s="12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 spans="1:38">
      <c r="A81" s="10" t="s">
        <v>16</v>
      </c>
      <c r="B81" s="56">
        <f t="shared" ref="B81:J81" si="3">MEDIAN(B72:B75)</f>
        <v>265</v>
      </c>
      <c r="C81" s="56">
        <f t="shared" si="3"/>
        <v>146</v>
      </c>
      <c r="D81" s="56">
        <f t="shared" si="3"/>
        <v>68.5</v>
      </c>
      <c r="E81" s="56">
        <f t="shared" si="3"/>
        <v>4.3000000000000007</v>
      </c>
      <c r="F81" s="56">
        <f t="shared" si="3"/>
        <v>4.7E-2</v>
      </c>
      <c r="G81" s="56">
        <f t="shared" si="3"/>
        <v>4.5999999999999999E-2</v>
      </c>
      <c r="H81" s="56">
        <f t="shared" si="3"/>
        <v>52</v>
      </c>
      <c r="I81" s="57">
        <f t="shared" si="3"/>
        <v>0.95</v>
      </c>
      <c r="J81" s="52">
        <f t="shared" si="3"/>
        <v>1102.5</v>
      </c>
      <c r="K81" s="14"/>
      <c r="L81" s="12"/>
      <c r="M81" s="12"/>
    </row>
    <row r="82" spans="1:38">
      <c r="A82" s="10"/>
      <c r="B82" s="56"/>
      <c r="C82" s="56"/>
      <c r="D82" s="56"/>
      <c r="E82" s="56"/>
      <c r="F82" s="56"/>
      <c r="G82" s="56"/>
      <c r="H82" s="56"/>
      <c r="I82" s="57"/>
      <c r="J82" s="52"/>
      <c r="K82" s="14"/>
      <c r="L82" s="12"/>
      <c r="M82" s="12"/>
    </row>
    <row r="83" spans="1:38">
      <c r="A83" s="10" t="s">
        <v>5</v>
      </c>
      <c r="B83" s="56">
        <f t="shared" ref="B83:J83" si="4">COUNT(B4:B75)</f>
        <v>69</v>
      </c>
      <c r="C83" s="56">
        <f t="shared" si="4"/>
        <v>69</v>
      </c>
      <c r="D83" s="56">
        <f t="shared" si="4"/>
        <v>68</v>
      </c>
      <c r="E83" s="56">
        <f t="shared" si="4"/>
        <v>69</v>
      </c>
      <c r="F83" s="56">
        <f t="shared" si="4"/>
        <v>45</v>
      </c>
      <c r="G83" s="56">
        <f t="shared" si="4"/>
        <v>69</v>
      </c>
      <c r="H83" s="56">
        <f t="shared" si="4"/>
        <v>17</v>
      </c>
      <c r="I83" s="57">
        <f t="shared" si="4"/>
        <v>41</v>
      </c>
      <c r="J83" s="52">
        <f t="shared" si="4"/>
        <v>68</v>
      </c>
      <c r="K83" s="14"/>
      <c r="L83" s="12"/>
      <c r="M83" s="12"/>
    </row>
    <row r="84" spans="1:38">
      <c r="I84" s="12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</row>
    <row r="85" spans="1:38"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</row>
    <row r="86" spans="1:38" ht="45.75" customHeight="1" thickBot="1">
      <c r="AB86" s="33"/>
      <c r="AC86" s="33"/>
      <c r="AD86" s="31" t="s">
        <v>20</v>
      </c>
      <c r="AE86" s="31" t="s">
        <v>21</v>
      </c>
      <c r="AF86" s="31" t="s">
        <v>1</v>
      </c>
      <c r="AG86" s="31" t="s">
        <v>25</v>
      </c>
      <c r="AH86" s="31" t="s">
        <v>22</v>
      </c>
      <c r="AI86" s="31" t="s">
        <v>23</v>
      </c>
      <c r="AJ86" s="31" t="s">
        <v>27</v>
      </c>
      <c r="AK86" s="31" t="s">
        <v>26</v>
      </c>
      <c r="AL86" s="33"/>
    </row>
    <row r="87" spans="1:38" ht="18" customHeight="1" thickTop="1">
      <c r="AB87" s="33"/>
      <c r="AC87" s="59" t="s">
        <v>45</v>
      </c>
      <c r="AD87" s="35" t="s">
        <v>46</v>
      </c>
      <c r="AE87" s="32" t="s">
        <v>49</v>
      </c>
      <c r="AF87" s="32" t="s">
        <v>4</v>
      </c>
      <c r="AG87" s="32">
        <v>69</v>
      </c>
      <c r="AH87" s="32">
        <v>5.3999999999999999E-2</v>
      </c>
      <c r="AI87" s="32">
        <v>4.9000000000000002E-2</v>
      </c>
      <c r="AJ87" s="32">
        <v>4.7E-2</v>
      </c>
      <c r="AK87" s="32">
        <v>4.5999999999999999E-2</v>
      </c>
      <c r="AL87" s="33"/>
    </row>
    <row r="88" spans="1:38" ht="18" customHeight="1">
      <c r="AB88" s="33"/>
      <c r="AC88" s="59"/>
      <c r="AD88" s="36" t="s">
        <v>34</v>
      </c>
      <c r="AE88" s="15" t="s">
        <v>49</v>
      </c>
      <c r="AF88" s="15" t="s">
        <v>4</v>
      </c>
      <c r="AG88" s="15">
        <v>45</v>
      </c>
      <c r="AH88" s="15">
        <v>4.8000000000000001E-2</v>
      </c>
      <c r="AI88" s="15">
        <v>4.9000000000000002E-2</v>
      </c>
      <c r="AJ88" s="15">
        <v>4.2000000000000003E-2</v>
      </c>
      <c r="AK88" s="15">
        <v>4.7E-2</v>
      </c>
      <c r="AL88" s="33"/>
    </row>
    <row r="89" spans="1:38" ht="18" customHeight="1">
      <c r="AB89" s="33"/>
      <c r="AC89" s="60" t="s">
        <v>41</v>
      </c>
      <c r="AD89" s="37" t="s">
        <v>35</v>
      </c>
      <c r="AE89" s="16" t="s">
        <v>49</v>
      </c>
      <c r="AF89" s="16" t="s">
        <v>4</v>
      </c>
      <c r="AG89" s="16">
        <v>69</v>
      </c>
      <c r="AH89" s="16">
        <v>136</v>
      </c>
      <c r="AI89" s="16">
        <v>137</v>
      </c>
      <c r="AJ89" s="16">
        <v>172</v>
      </c>
      <c r="AK89" s="16">
        <v>146</v>
      </c>
      <c r="AL89" s="33"/>
    </row>
    <row r="90" spans="1:38" ht="18" customHeight="1">
      <c r="AB90" s="33"/>
      <c r="AC90" s="60"/>
      <c r="AD90" s="37" t="s">
        <v>36</v>
      </c>
      <c r="AE90" s="16" t="s">
        <v>49</v>
      </c>
      <c r="AF90" s="16" t="s">
        <v>4</v>
      </c>
      <c r="AG90" s="16">
        <v>69</v>
      </c>
      <c r="AH90" s="16">
        <v>256</v>
      </c>
      <c r="AI90" s="16">
        <v>250</v>
      </c>
      <c r="AJ90" s="16">
        <v>313</v>
      </c>
      <c r="AK90" s="16">
        <v>265</v>
      </c>
      <c r="AL90" s="33"/>
    </row>
    <row r="91" spans="1:38" ht="18" customHeight="1">
      <c r="AB91" s="33"/>
      <c r="AC91" s="60"/>
      <c r="AD91" s="37" t="s">
        <v>37</v>
      </c>
      <c r="AE91" s="16" t="s">
        <v>49</v>
      </c>
      <c r="AF91" s="16" t="s">
        <v>4</v>
      </c>
      <c r="AG91" s="16">
        <v>68</v>
      </c>
      <c r="AH91" s="66">
        <v>68</v>
      </c>
      <c r="AI91" s="66">
        <v>66</v>
      </c>
      <c r="AJ91" s="66">
        <v>94</v>
      </c>
      <c r="AK91" s="66">
        <v>68.5</v>
      </c>
      <c r="AL91" s="33"/>
    </row>
    <row r="92" spans="1:38" ht="18" customHeight="1">
      <c r="AB92" s="33"/>
      <c r="AC92" s="60"/>
      <c r="AD92" s="37" t="s">
        <v>28</v>
      </c>
      <c r="AE92" s="16" t="s">
        <v>49</v>
      </c>
      <c r="AF92" s="16" t="s">
        <v>43</v>
      </c>
      <c r="AG92" s="16">
        <v>68</v>
      </c>
      <c r="AH92" s="16">
        <v>1101</v>
      </c>
      <c r="AI92" s="16">
        <v>1103</v>
      </c>
      <c r="AJ92" s="16">
        <v>1104</v>
      </c>
      <c r="AK92" s="16">
        <v>1103</v>
      </c>
      <c r="AL92" s="33"/>
    </row>
    <row r="93" spans="1:38" ht="18" customHeight="1">
      <c r="AB93" s="33"/>
      <c r="AC93" s="30"/>
      <c r="AD93" s="38" t="s">
        <v>29</v>
      </c>
      <c r="AE93" s="17" t="s">
        <v>30</v>
      </c>
      <c r="AF93" s="17" t="s">
        <v>4</v>
      </c>
      <c r="AG93" s="17">
        <v>41</v>
      </c>
      <c r="AH93" s="17">
        <v>2.29</v>
      </c>
      <c r="AI93" s="17">
        <v>1.22</v>
      </c>
      <c r="AJ93" s="17">
        <v>0.95</v>
      </c>
      <c r="AK93" s="17">
        <v>0.95</v>
      </c>
      <c r="AL93" s="33"/>
    </row>
    <row r="94" spans="1:38" ht="18" customHeight="1">
      <c r="AB94" s="33"/>
      <c r="AC94" s="61" t="s">
        <v>40</v>
      </c>
      <c r="AD94" s="39" t="s">
        <v>38</v>
      </c>
      <c r="AE94" s="34" t="s">
        <v>49</v>
      </c>
      <c r="AF94" s="34" t="s">
        <v>42</v>
      </c>
      <c r="AG94" s="34">
        <v>17</v>
      </c>
      <c r="AH94" s="58">
        <v>52.8</v>
      </c>
      <c r="AI94" s="58">
        <v>54.7</v>
      </c>
      <c r="AJ94" s="58">
        <v>52</v>
      </c>
      <c r="AK94" s="58">
        <v>52</v>
      </c>
      <c r="AL94" s="33"/>
    </row>
    <row r="95" spans="1:38" ht="18" customHeight="1">
      <c r="AB95" s="33"/>
      <c r="AC95" s="62"/>
      <c r="AD95" s="39" t="s">
        <v>39</v>
      </c>
      <c r="AE95" s="34">
        <v>2012</v>
      </c>
      <c r="AF95" s="34" t="s">
        <v>42</v>
      </c>
      <c r="AG95" s="34">
        <v>4</v>
      </c>
      <c r="AH95" s="34" t="s">
        <v>33</v>
      </c>
      <c r="AI95" s="34" t="s">
        <v>33</v>
      </c>
      <c r="AJ95" s="34" t="s">
        <v>32</v>
      </c>
      <c r="AK95" s="34" t="s">
        <v>32</v>
      </c>
      <c r="AL95" s="33"/>
    </row>
    <row r="96" spans="1:38" ht="18" customHeight="1">
      <c r="AB96" s="33"/>
      <c r="AC96" s="33"/>
      <c r="AD96" s="33" t="s">
        <v>48</v>
      </c>
      <c r="AE96" s="33"/>
      <c r="AF96" s="64" t="s">
        <v>44</v>
      </c>
      <c r="AG96" s="65"/>
      <c r="AH96" s="65"/>
      <c r="AI96" s="65"/>
      <c r="AJ96" s="65"/>
      <c r="AK96" s="65"/>
      <c r="AL96" s="33"/>
    </row>
    <row r="97" spans="28:38" ht="17.25" customHeight="1">
      <c r="AB97" s="33"/>
      <c r="AC97" s="33"/>
      <c r="AD97" s="33" t="s">
        <v>47</v>
      </c>
      <c r="AE97" s="33"/>
      <c r="AF97" s="33"/>
      <c r="AG97" s="33"/>
      <c r="AH97" s="33"/>
      <c r="AI97" s="33"/>
      <c r="AJ97" s="33"/>
      <c r="AK97" s="33"/>
      <c r="AL97" s="33"/>
    </row>
    <row r="98" spans="28:38" ht="18" customHeight="1"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</row>
    <row r="99" spans="28:38">
      <c r="AB99" s="33"/>
      <c r="AC99" s="33"/>
      <c r="AD99" s="33"/>
      <c r="AE99" s="33"/>
      <c r="AF99" s="33"/>
      <c r="AG99" s="33"/>
      <c r="AH99" s="33"/>
      <c r="AI99" s="33"/>
      <c r="AJ99" s="33"/>
      <c r="AK99" s="33"/>
    </row>
    <row r="102" spans="28:38">
      <c r="AC102" s="63"/>
      <c r="AD102" s="63"/>
      <c r="AE102" s="63"/>
      <c r="AF102" s="63"/>
      <c r="AG102" s="63"/>
      <c r="AH102" s="63"/>
      <c r="AI102" s="63"/>
    </row>
  </sheetData>
  <mergeCells count="5">
    <mergeCell ref="AC87:AC88"/>
    <mergeCell ref="AC89:AC92"/>
    <mergeCell ref="AC94:AC95"/>
    <mergeCell ref="AC102:AI102"/>
    <mergeCell ref="AF96:AK96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Gary</dc:creator>
  <cp:lastModifiedBy>Gary Maddox</cp:lastModifiedBy>
  <dcterms:created xsi:type="dcterms:W3CDTF">2013-04-10T20:21:16Z</dcterms:created>
  <dcterms:modified xsi:type="dcterms:W3CDTF">2013-05-08T12:53:44Z</dcterms:modified>
</cp:coreProperties>
</file>