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ackson_J\Desktop\"/>
    </mc:Choice>
  </mc:AlternateContent>
  <xr:revisionPtr revIDLastSave="0" documentId="8_{F8DF25DF-28C1-43BA-B787-209A4CE33559}" xr6:coauthVersionLast="36" xr6:coauthVersionMax="36" xr10:uidLastSave="{00000000-0000-0000-0000-000000000000}"/>
  <bookViews>
    <workbookView xWindow="0" yWindow="0" windowWidth="28800" windowHeight="12210" xr2:uid="{CA172436-B247-4B9F-B3FF-18BC75E556F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45" i="1" l="1"/>
  <c r="B45" i="1"/>
  <c r="H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Jackson, Joy</author>
  </authors>
  <commentList>
    <comment ref="C29" authorId="0" shapeId="0" xr:uid="{E1A19624-D033-4094-8310-3F528E7E267E}">
      <text>
        <r>
          <rPr>
            <b/>
            <sz val="9"/>
            <color indexed="81"/>
            <rFont val="Tahoma"/>
            <charset val="1"/>
          </rPr>
          <t>Jackson, Joy:</t>
        </r>
        <r>
          <rPr>
            <sz val="9"/>
            <color indexed="81"/>
            <rFont val="Tahoma"/>
            <charset val="1"/>
          </rPr>
          <t xml:space="preserve">
Data in purple text was not available  for sampling date so I used the data from earlier sample.</t>
        </r>
      </text>
    </comment>
  </commentList>
</comments>
</file>

<file path=xl/sharedStrings.xml><?xml version="1.0" encoding="utf-8"?>
<sst xmlns="http://schemas.openxmlformats.org/spreadsheetml/2006/main" count="108" uniqueCount="86">
  <si>
    <t>SITE INFORMATION</t>
  </si>
  <si>
    <t xml:space="preserve">DESCRIPTION: </t>
  </si>
  <si>
    <t>WATERBODY</t>
  </si>
  <si>
    <t>Salem Branch</t>
  </si>
  <si>
    <t>WBID is verified for DO (and fecals). Small watershed but large enough given it's Highlands. It could be that there is only a small base flow and when the water level increases, samplers may be sampling previously dry habitats. The organisms are mostly tolerant of low DO. If you enter a DO value of even 5 into the SID model, the predicted SCI is 35 and matches the observed for one of the dates. Headwaters are near Coastal Lumber on Hwy 27.</t>
  </si>
  <si>
    <t>WBID</t>
  </si>
  <si>
    <t>STORET</t>
  </si>
  <si>
    <t>NW2014005</t>
  </si>
  <si>
    <t>NICKNAME</t>
  </si>
  <si>
    <t>Salembr</t>
  </si>
  <si>
    <t>LIMS EVENT ID</t>
  </si>
  <si>
    <t xml:space="preserve">FINDINGS: </t>
  </si>
  <si>
    <t>BIOREGION</t>
  </si>
  <si>
    <t>Panhandle East</t>
  </si>
  <si>
    <t xml:space="preserve">The high nutrients coupled with low flow volume during typical conditions is likely stressing the community to the point of failure. </t>
  </si>
  <si>
    <t>LATITUDE</t>
  </si>
  <si>
    <t>LONGITUDE</t>
  </si>
  <si>
    <t>RECOMMENDATIONS:</t>
  </si>
  <si>
    <t>WATERSHED COMPONENTS</t>
  </si>
  <si>
    <t>Ensure BMPs are in place to intercept the high nutrients coming off the nursuries and crops in the immediate watershed. Sample lower in the watershed to ensure more consistent flow or above sod farms to see if site passes in the absence of this stressor.</t>
  </si>
  <si>
    <t>SITE LDI (100m buffer)</t>
  </si>
  <si>
    <t>WATERSHED LDI</t>
  </si>
  <si>
    <t>DRAINAGE AREA (sq mi)</t>
  </si>
  <si>
    <t>1.7 sq. miles</t>
  </si>
  <si>
    <t>Nursuries very close to station - likely source of high NOx and chla. See images below.</t>
  </si>
  <si>
    <t>STREAM ORDER</t>
  </si>
  <si>
    <t>NEAREST GAGE</t>
  </si>
  <si>
    <t>10 readings from 1980. Removed highest and lowest, cfs=1.0 = very low flow volume</t>
  </si>
  <si>
    <t>WATER SOURCE (Kiefer)</t>
  </si>
  <si>
    <t>Highlands</t>
  </si>
  <si>
    <t>https://waterdata.usgs.gov/nwis/inventory/?site_no=303753084255400</t>
  </si>
  <si>
    <t>SAMPLE INFORMATION (average of 2 reps)</t>
  </si>
  <si>
    <t>SAMPLE 1</t>
  </si>
  <si>
    <t>SAMPLE 2</t>
  </si>
  <si>
    <t>A 2004 sample scored 19=Poor.  sampled ~ 1km downstream of recent samples. Worms, midges, and tolerant gastropods.</t>
  </si>
  <si>
    <t>The values during the dates of sampling produce scores similar to the observed scores. A slight reduction in DO even above 5mg/L produces observed scores and given that the site is listed for low DO, this is probably a frequent occurence. The elevated TKN seems to be the primary stressor. If it is reduced by 50% the scores increase by another 5 points. Reducing this source of stress may allow the system to handle temporary DO sags.</t>
  </si>
  <si>
    <t>SAMPLE DATE</t>
  </si>
  <si>
    <t>VISIT ID</t>
  </si>
  <si>
    <t>SCI SCORE</t>
  </si>
  <si>
    <t>% DOMINANT TAXON</t>
  </si>
  <si>
    <t>DOMINANT TAXON (NAME)</t>
  </si>
  <si>
    <r>
      <t>Rheotanytarsus/</t>
    </r>
    <r>
      <rPr>
        <b/>
        <sz val="11"/>
        <color rgb="FFFF0000"/>
        <rFont val="Calibri"/>
        <family val="2"/>
        <scheme val="minor"/>
      </rPr>
      <t>Physa</t>
    </r>
  </si>
  <si>
    <t>Thienemannimyia</t>
  </si>
  <si>
    <t>Mostly midges and snails and other tolerant taxa.</t>
  </si>
  <si>
    <t># LONG-LIVED</t>
  </si>
  <si>
    <t># SENSITIVE</t>
  </si>
  <si>
    <t>USGS gaging data</t>
  </si>
  <si>
    <t>WATER CHEMISTRY</t>
  </si>
  <si>
    <t>1981-04-14 -- --</t>
  </si>
  <si>
    <t>USGS</t>
  </si>
  <si>
    <t>Good</t>
  </si>
  <si>
    <t>MEAS</t>
  </si>
  <si>
    <t>COLOR</t>
  </si>
  <si>
    <t>1981-03-12 -- --</t>
  </si>
  <si>
    <t>SP COND</t>
  </si>
  <si>
    <t>1981-01-21 -- --</t>
  </si>
  <si>
    <t>TKN</t>
  </si>
  <si>
    <t>1980-12-01 -- --</t>
  </si>
  <si>
    <t>DISSOLVED OXYGEN (MG/L)</t>
  </si>
  <si>
    <t>1980-11-12 -- --</t>
  </si>
  <si>
    <t>DISSOLVED OXYGEN (%)</t>
  </si>
  <si>
    <t>1980-09-26 -- --</t>
  </si>
  <si>
    <t>TEMP</t>
  </si>
  <si>
    <t>1980-07-08 -- --</t>
  </si>
  <si>
    <t>PH</t>
  </si>
  <si>
    <t>average cfs</t>
  </si>
  <si>
    <t>NITRATE</t>
  </si>
  <si>
    <t>1981-02-11 -- --</t>
  </si>
  <si>
    <t>Poor</t>
  </si>
  <si>
    <t>removed</t>
  </si>
  <si>
    <t>CHL-A</t>
  </si>
  <si>
    <t>1980-10-15 -- --</t>
  </si>
  <si>
    <t>Fair</t>
  </si>
  <si>
    <t>HABITAT COMPONENTS</t>
  </si>
  <si>
    <t>SUBSTRATE DIVERSITY</t>
  </si>
  <si>
    <t>SUBSTRATE AVAILABILITY</t>
  </si>
  <si>
    <t>WATER VELOCITY</t>
  </si>
  <si>
    <t>SMOTHERING</t>
  </si>
  <si>
    <t>CHANNELIZATION</t>
  </si>
  <si>
    <t>BANK STABILITY</t>
  </si>
  <si>
    <t>AVG. BUFFER WIDTH</t>
  </si>
  <si>
    <t>BUFFER QUALITY</t>
  </si>
  <si>
    <t>TOTAL HA SCORE</t>
  </si>
  <si>
    <t>STRESSOR MODEL OUTPUT</t>
  </si>
  <si>
    <t>Actual SCI</t>
  </si>
  <si>
    <t>Expected SCI - Sampling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</si>
</sst>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rgb="FF7030A0"/>
      <name val="Calibri"/>
      <family val="2"/>
      <scheme val="minor"/>
    </font>
    <font>
      <b/>
      <sz val="9"/>
      <color indexed="81"/>
      <name val="Tahoma"/>
      <charset val="1"/>
    </font>
    <font>
      <sz val="9"/>
      <color indexed="81"/>
      <name val="Tahoma"/>
      <charset val="1"/>
    </font>
  </fonts>
  <fills count="15">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rgb="FFC00000"/>
        <bgColor indexed="64"/>
      </patternFill>
    </fill>
    <fill>
      <patternFill patternType="solid">
        <fgColor rgb="FFECB5AA"/>
        <bgColor indexed="64"/>
      </patternFill>
    </fill>
    <fill>
      <patternFill patternType="solid">
        <fgColor theme="1" tint="0.499984740745262"/>
        <bgColor indexed="64"/>
      </patternFill>
    </fill>
    <fill>
      <patternFill patternType="solid">
        <fgColor theme="2" tint="-9.9978637043366805E-2"/>
        <bgColor indexed="64"/>
      </patternFill>
    </fill>
  </fills>
  <borders count="19">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0" fillId="2" borderId="0" xfId="0" applyFill="1" applyBorder="1" applyAlignment="1">
      <alignment horizontal="center"/>
    </xf>
    <xf numFmtId="0" fontId="0" fillId="2" borderId="1" xfId="0" applyFill="1" applyBorder="1" applyAlignment="1">
      <alignment horizontal="center"/>
    </xf>
    <xf numFmtId="0" fontId="2" fillId="0" borderId="2" xfId="0" applyFont="1" applyBorder="1" applyAlignment="1">
      <alignment vertical="top" wrapText="1"/>
    </xf>
    <xf numFmtId="0" fontId="0" fillId="0" borderId="0" xfId="0" applyAlignment="1">
      <alignment vertical="top" wrapText="1"/>
    </xf>
    <xf numFmtId="0" fontId="0" fillId="3" borderId="3" xfId="0" applyFill="1" applyBorder="1" applyAlignment="1">
      <alignment horizontal="left"/>
    </xf>
    <xf numFmtId="0" fontId="0" fillId="3" borderId="4" xfId="0" applyFill="1" applyBorder="1" applyAlignment="1">
      <alignment horizontal="left"/>
    </xf>
    <xf numFmtId="0" fontId="0" fillId="3" borderId="3" xfId="0" applyFill="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3" borderId="8" xfId="0" applyFill="1" applyBorder="1" applyAlignment="1">
      <alignment horizontal="left"/>
    </xf>
    <xf numFmtId="0" fontId="0" fillId="3" borderId="9" xfId="0" applyFill="1" applyBorder="1" applyAlignment="1">
      <alignment horizontal="left"/>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3" borderId="15" xfId="0" applyFill="1" applyBorder="1" applyAlignment="1">
      <alignment horizontal="center" wrapText="1"/>
    </xf>
    <xf numFmtId="0" fontId="2" fillId="0" borderId="0" xfId="0" applyFont="1"/>
    <xf numFmtId="0" fontId="0" fillId="0" borderId="0" xfId="0" applyBorder="1" applyAlignment="1">
      <alignment vertical="top" wrapText="1"/>
    </xf>
    <xf numFmtId="0" fontId="0" fillId="0" borderId="6" xfId="0" applyBorder="1" applyAlignment="1">
      <alignment vertical="top" wrapText="1"/>
    </xf>
    <xf numFmtId="0" fontId="0" fillId="4" borderId="3" xfId="0" applyFill="1" applyBorder="1" applyAlignment="1">
      <alignment horizontal="center"/>
    </xf>
    <xf numFmtId="0" fontId="0" fillId="4" borderId="16" xfId="0" applyFill="1" applyBorder="1" applyAlignment="1">
      <alignment horizontal="center"/>
    </xf>
    <xf numFmtId="0" fontId="0" fillId="5" borderId="3" xfId="0" applyFill="1" applyBorder="1" applyAlignment="1">
      <alignment horizontal="left"/>
    </xf>
    <xf numFmtId="0" fontId="0" fillId="5" borderId="4" xfId="0" applyFill="1" applyBorder="1" applyAlignment="1">
      <alignment horizontal="left"/>
    </xf>
    <xf numFmtId="0" fontId="0" fillId="5" borderId="17" xfId="0" applyFill="1" applyBorder="1" applyAlignment="1">
      <alignment horizontal="center"/>
    </xf>
    <xf numFmtId="0" fontId="0" fillId="5" borderId="3" xfId="0" applyFill="1" applyBorder="1" applyAlignment="1">
      <alignment horizontal="center"/>
    </xf>
    <xf numFmtId="0" fontId="2" fillId="5" borderId="3" xfId="0" applyNumberFormat="1" applyFont="1" applyFill="1" applyBorder="1" applyAlignment="1">
      <alignment horizontal="center"/>
    </xf>
    <xf numFmtId="0" fontId="0" fillId="0" borderId="10" xfId="0" applyBorder="1"/>
    <xf numFmtId="0" fontId="2" fillId="5" borderId="3" xfId="0" applyFont="1" applyFill="1" applyBorder="1" applyAlignment="1">
      <alignment horizontal="center"/>
    </xf>
    <xf numFmtId="0" fontId="0" fillId="6" borderId="18" xfId="0" applyFill="1" applyBorder="1" applyAlignment="1">
      <alignment horizontal="center"/>
    </xf>
    <xf numFmtId="0" fontId="0" fillId="6" borderId="3" xfId="0" applyFill="1" applyBorder="1" applyAlignment="1">
      <alignment horizontal="center"/>
    </xf>
    <xf numFmtId="0" fontId="0" fillId="7" borderId="15" xfId="0" applyFill="1" applyBorder="1" applyAlignment="1">
      <alignment horizontal="center"/>
    </xf>
    <xf numFmtId="0" fontId="0" fillId="6" borderId="15" xfId="0" applyFill="1" applyBorder="1" applyAlignment="1">
      <alignment horizontal="center"/>
    </xf>
    <xf numFmtId="0" fontId="0" fillId="0" borderId="0" xfId="0" applyAlignment="1">
      <alignment horizontal="left" vertical="top" wrapText="1"/>
    </xf>
    <xf numFmtId="0" fontId="0" fillId="7" borderId="15" xfId="0" applyFill="1" applyBorder="1"/>
    <xf numFmtId="14" fontId="0" fillId="7" borderId="15" xfId="0" applyNumberFormat="1" applyFill="1" applyBorder="1" applyAlignment="1">
      <alignment horizontal="center"/>
    </xf>
    <xf numFmtId="0" fontId="0" fillId="7" borderId="15" xfId="0" applyFill="1" applyBorder="1" applyAlignment="1">
      <alignment horizontal="left"/>
    </xf>
    <xf numFmtId="0" fontId="3" fillId="7" borderId="15" xfId="0" applyFont="1" applyFill="1" applyBorder="1" applyAlignment="1">
      <alignment horizontal="center"/>
    </xf>
    <xf numFmtId="0" fontId="2" fillId="7" borderId="15" xfId="0" applyFont="1" applyFill="1" applyBorder="1" applyAlignment="1">
      <alignment horizontal="center"/>
    </xf>
    <xf numFmtId="0" fontId="1" fillId="7" borderId="15" xfId="0" applyFont="1" applyFill="1" applyBorder="1" applyAlignment="1">
      <alignment horizontal="center"/>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8" borderId="15" xfId="0" applyFill="1" applyBorder="1" applyAlignment="1">
      <alignment horizontal="center"/>
    </xf>
    <xf numFmtId="0" fontId="0" fillId="0" borderId="15" xfId="0" applyBorder="1" applyAlignment="1">
      <alignment horizontal="right" vertical="center" wrapText="1"/>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xf numFmtId="0" fontId="0" fillId="9" borderId="15" xfId="0" applyFill="1" applyBorder="1"/>
    <xf numFmtId="0" fontId="0" fillId="9" borderId="15" xfId="0" applyFill="1" applyBorder="1" applyAlignment="1">
      <alignment horizontal="center"/>
    </xf>
    <xf numFmtId="0" fontId="3" fillId="9" borderId="15" xfId="0" applyFont="1" applyFill="1" applyBorder="1" applyAlignment="1">
      <alignment horizontal="center"/>
    </xf>
    <xf numFmtId="0" fontId="2" fillId="9" borderId="15" xfId="0" applyFont="1" applyFill="1" applyBorder="1" applyAlignment="1">
      <alignment horizontal="center"/>
    </xf>
    <xf numFmtId="0" fontId="4" fillId="9" borderId="15" xfId="0" applyFont="1" applyFill="1" applyBorder="1" applyAlignment="1">
      <alignment horizontal="center"/>
    </xf>
    <xf numFmtId="0" fontId="0" fillId="0" borderId="15" xfId="0" applyBorder="1" applyAlignment="1">
      <alignment horizontal="right"/>
    </xf>
    <xf numFmtId="0" fontId="0" fillId="10" borderId="15" xfId="0" applyFill="1" applyBorder="1"/>
    <xf numFmtId="0" fontId="0" fillId="11" borderId="15" xfId="0" applyFill="1" applyBorder="1" applyAlignment="1">
      <alignment horizontal="center"/>
    </xf>
    <xf numFmtId="0" fontId="0" fillId="12" borderId="15" xfId="0" applyFill="1" applyBorder="1"/>
    <xf numFmtId="0" fontId="0" fillId="12" borderId="15" xfId="0" applyFill="1" applyBorder="1" applyAlignment="1">
      <alignment horizontal="center"/>
    </xf>
    <xf numFmtId="0" fontId="0" fillId="13" borderId="15" xfId="0" applyFill="1" applyBorder="1" applyAlignment="1">
      <alignment horizontal="center"/>
    </xf>
    <xf numFmtId="0" fontId="0" fillId="14" borderId="3" xfId="0" applyFill="1" applyBorder="1"/>
    <xf numFmtId="0" fontId="0" fillId="14" borderId="15" xfId="0" applyFill="1" applyBorder="1" applyAlignment="1">
      <alignment horizontal="center"/>
    </xf>
    <xf numFmtId="0" fontId="0" fillId="14" borderId="4" xfId="0" applyFill="1" applyBorder="1" applyAlignment="1">
      <alignment horizontal="center"/>
    </xf>
    <xf numFmtId="0" fontId="0" fillId="14" borderId="15"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13</xdr:col>
      <xdr:colOff>600075</xdr:colOff>
      <xdr:row>20</xdr:row>
      <xdr:rowOff>57150</xdr:rowOff>
    </xdr:from>
    <xdr:to>
      <xdr:col>24</xdr:col>
      <xdr:colOff>57150</xdr:colOff>
      <xdr:row>46</xdr:row>
      <xdr:rowOff>119995</xdr:rowOff>
    </xdr:to>
    <xdr:pic>
      <xdr:nvPicPr>
        <xdr:cNvPr id="2" name="Picture 1">
          <a:extLst>
            <a:ext uri="{FF2B5EF4-FFF2-40B4-BE49-F238E27FC236}">
              <a16:creationId xmlns:a16="http://schemas.microsoft.com/office/drawing/2014/main" id="{A09A8E2C-5B2D-4FB3-B571-B08C99A5A67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833" t="-2279" r="17898" b="2279"/>
        <a:stretch/>
      </xdr:blipFill>
      <xdr:spPr>
        <a:xfrm>
          <a:off x="11934825" y="3924300"/>
          <a:ext cx="6162675" cy="5015845"/>
        </a:xfrm>
        <a:prstGeom prst="rect">
          <a:avLst/>
        </a:prstGeom>
      </xdr:spPr>
    </xdr:pic>
    <xdr:clientData/>
  </xdr:twoCellAnchor>
  <xdr:twoCellAnchor editAs="oneCell">
    <xdr:from>
      <xdr:col>3</xdr:col>
      <xdr:colOff>123825</xdr:colOff>
      <xdr:row>35</xdr:row>
      <xdr:rowOff>47625</xdr:rowOff>
    </xdr:from>
    <xdr:to>
      <xdr:col>11</xdr:col>
      <xdr:colOff>504825</xdr:colOff>
      <xdr:row>52</xdr:row>
      <xdr:rowOff>19050</xdr:rowOff>
    </xdr:to>
    <xdr:pic>
      <xdr:nvPicPr>
        <xdr:cNvPr id="3" name="Picture 2">
          <a:extLst>
            <a:ext uri="{FF2B5EF4-FFF2-40B4-BE49-F238E27FC236}">
              <a16:creationId xmlns:a16="http://schemas.microsoft.com/office/drawing/2014/main" id="{EE7739A5-09FB-412C-A07F-8CDD6886B5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6514"/>
        <a:stretch/>
      </xdr:blipFill>
      <xdr:spPr>
        <a:xfrm>
          <a:off x="4552950" y="6772275"/>
          <a:ext cx="6067425" cy="3209925"/>
        </a:xfrm>
        <a:prstGeom prst="rect">
          <a:avLst/>
        </a:prstGeom>
      </xdr:spPr>
    </xdr:pic>
    <xdr:clientData/>
  </xdr:twoCellAnchor>
  <xdr:twoCellAnchor editAs="oneCell">
    <xdr:from>
      <xdr:col>13</xdr:col>
      <xdr:colOff>600075</xdr:colOff>
      <xdr:row>0</xdr:row>
      <xdr:rowOff>9525</xdr:rowOff>
    </xdr:from>
    <xdr:to>
      <xdr:col>18</xdr:col>
      <xdr:colOff>533400</xdr:colOff>
      <xdr:row>16</xdr:row>
      <xdr:rowOff>143669</xdr:rowOff>
    </xdr:to>
    <xdr:pic>
      <xdr:nvPicPr>
        <xdr:cNvPr id="4" name="Picture 3">
          <a:extLst>
            <a:ext uri="{FF2B5EF4-FFF2-40B4-BE49-F238E27FC236}">
              <a16:creationId xmlns:a16="http://schemas.microsoft.com/office/drawing/2014/main" id="{F346A2EC-4D93-4362-B17E-C5D8C82AABD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934825" y="9525"/>
          <a:ext cx="2981325" cy="3229769"/>
        </a:xfrm>
        <a:prstGeom prst="rect">
          <a:avLst/>
        </a:prstGeom>
      </xdr:spPr>
    </xdr:pic>
    <xdr:clientData/>
  </xdr:twoCellAnchor>
  <xdr:twoCellAnchor editAs="oneCell">
    <xdr:from>
      <xdr:col>18</xdr:col>
      <xdr:colOff>542926</xdr:colOff>
      <xdr:row>0</xdr:row>
      <xdr:rowOff>0</xdr:rowOff>
    </xdr:from>
    <xdr:to>
      <xdr:col>23</xdr:col>
      <xdr:colOff>457200</xdr:colOff>
      <xdr:row>16</xdr:row>
      <xdr:rowOff>136690</xdr:rowOff>
    </xdr:to>
    <xdr:pic>
      <xdr:nvPicPr>
        <xdr:cNvPr id="5" name="Picture 4">
          <a:extLst>
            <a:ext uri="{FF2B5EF4-FFF2-40B4-BE49-F238E27FC236}">
              <a16:creationId xmlns:a16="http://schemas.microsoft.com/office/drawing/2014/main" id="{AF3E0B56-EE07-455F-81CA-34EC5DEF231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925676" y="0"/>
          <a:ext cx="2962274" cy="3232315"/>
        </a:xfrm>
        <a:prstGeom prst="rect">
          <a:avLst/>
        </a:prstGeom>
      </xdr:spPr>
    </xdr:pic>
    <xdr:clientData/>
  </xdr:twoCellAnchor>
  <xdr:twoCellAnchor editAs="oneCell">
    <xdr:from>
      <xdr:col>23</xdr:col>
      <xdr:colOff>400051</xdr:colOff>
      <xdr:row>0</xdr:row>
      <xdr:rowOff>57150</xdr:rowOff>
    </xdr:from>
    <xdr:to>
      <xdr:col>28</xdr:col>
      <xdr:colOff>314325</xdr:colOff>
      <xdr:row>16</xdr:row>
      <xdr:rowOff>168616</xdr:rowOff>
    </xdr:to>
    <xdr:pic>
      <xdr:nvPicPr>
        <xdr:cNvPr id="6" name="Picture 5">
          <a:extLst>
            <a:ext uri="{FF2B5EF4-FFF2-40B4-BE49-F238E27FC236}">
              <a16:creationId xmlns:a16="http://schemas.microsoft.com/office/drawing/2014/main" id="{682742F0-6F09-44FE-B048-7577CC01002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830801" y="57150"/>
          <a:ext cx="2962274" cy="32070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12BD7-CB37-4EDE-8153-D956F84A3363}">
  <dimension ref="A1:AC48"/>
  <sheetViews>
    <sheetView tabSelected="1" workbookViewId="0">
      <selection sqref="A1:XFD1048576"/>
    </sheetView>
  </sheetViews>
  <sheetFormatPr defaultRowHeight="15" x14ac:dyDescent="0.25"/>
  <cols>
    <col min="1" max="1" width="28.140625" bestFit="1" customWidth="1"/>
    <col min="2" max="2" width="21" bestFit="1" customWidth="1"/>
    <col min="3" max="3" width="17.28515625" bestFit="1" customWidth="1"/>
    <col min="4" max="4" width="16.140625" customWidth="1"/>
    <col min="8" max="8" width="14.28515625" bestFit="1" customWidth="1"/>
  </cols>
  <sheetData>
    <row r="1" spans="1:13" ht="15.75" thickBot="1" x14ac:dyDescent="0.3">
      <c r="A1" s="1" t="s">
        <v>0</v>
      </c>
      <c r="B1" s="1"/>
      <c r="C1" s="2"/>
      <c r="D1" s="3" t="s">
        <v>1</v>
      </c>
      <c r="E1" s="4"/>
      <c r="F1" s="4"/>
      <c r="G1" s="4"/>
      <c r="H1" s="4"/>
      <c r="I1" s="4"/>
      <c r="J1" s="4"/>
      <c r="K1" s="4"/>
      <c r="L1" s="4"/>
      <c r="M1" s="4"/>
    </row>
    <row r="2" spans="1:13" x14ac:dyDescent="0.25">
      <c r="A2" s="5" t="s">
        <v>2</v>
      </c>
      <c r="B2" s="6"/>
      <c r="C2" s="7" t="s">
        <v>3</v>
      </c>
      <c r="D2" s="8" t="s">
        <v>4</v>
      </c>
      <c r="E2" s="9"/>
      <c r="F2" s="9"/>
      <c r="G2" s="9"/>
      <c r="H2" s="9"/>
      <c r="I2" s="9"/>
      <c r="J2" s="9"/>
      <c r="K2" s="9"/>
      <c r="L2" s="9"/>
      <c r="M2" s="10"/>
    </row>
    <row r="3" spans="1:13" x14ac:dyDescent="0.25">
      <c r="A3" s="11" t="s">
        <v>5</v>
      </c>
      <c r="B3" s="12"/>
      <c r="C3" s="7">
        <v>480</v>
      </c>
      <c r="D3" s="13"/>
      <c r="E3" s="14"/>
      <c r="F3" s="14"/>
      <c r="G3" s="14"/>
      <c r="H3" s="14"/>
      <c r="I3" s="14"/>
      <c r="J3" s="14"/>
      <c r="K3" s="14"/>
      <c r="L3" s="14"/>
      <c r="M3" s="15"/>
    </row>
    <row r="4" spans="1:13" x14ac:dyDescent="0.25">
      <c r="A4" s="5" t="s">
        <v>6</v>
      </c>
      <c r="B4" s="6"/>
      <c r="C4" s="7" t="s">
        <v>7</v>
      </c>
      <c r="D4" s="13"/>
      <c r="E4" s="14"/>
      <c r="F4" s="14"/>
      <c r="G4" s="14"/>
      <c r="H4" s="14"/>
      <c r="I4" s="14"/>
      <c r="J4" s="14"/>
      <c r="K4" s="14"/>
      <c r="L4" s="14"/>
      <c r="M4" s="15"/>
    </row>
    <row r="5" spans="1:13" ht="15.75" thickBot="1" x14ac:dyDescent="0.3">
      <c r="A5" s="5" t="s">
        <v>8</v>
      </c>
      <c r="B5" s="6"/>
      <c r="C5" s="7" t="s">
        <v>9</v>
      </c>
      <c r="D5" s="16"/>
      <c r="E5" s="17"/>
      <c r="F5" s="17"/>
      <c r="G5" s="17"/>
      <c r="H5" s="17"/>
      <c r="I5" s="17"/>
      <c r="J5" s="17"/>
      <c r="K5" s="17"/>
      <c r="L5" s="17"/>
      <c r="M5" s="18"/>
    </row>
    <row r="6" spans="1:13" ht="15.75" thickBot="1" x14ac:dyDescent="0.3">
      <c r="A6" s="5" t="s">
        <v>10</v>
      </c>
      <c r="B6" s="6"/>
      <c r="C6" s="19"/>
      <c r="D6" s="20" t="s">
        <v>11</v>
      </c>
    </row>
    <row r="7" spans="1:13" ht="15" customHeight="1" x14ac:dyDescent="0.25">
      <c r="A7" s="5" t="s">
        <v>12</v>
      </c>
      <c r="B7" s="6"/>
      <c r="C7" s="7" t="s">
        <v>13</v>
      </c>
      <c r="D7" s="8" t="s">
        <v>14</v>
      </c>
      <c r="E7" s="9"/>
      <c r="F7" s="9"/>
      <c r="G7" s="9"/>
      <c r="H7" s="9"/>
      <c r="I7" s="9"/>
      <c r="J7" s="9"/>
      <c r="K7" s="9"/>
      <c r="L7" s="9"/>
      <c r="M7" s="10"/>
    </row>
    <row r="8" spans="1:13" ht="15.75" thickBot="1" x14ac:dyDescent="0.3">
      <c r="A8" s="5" t="s">
        <v>15</v>
      </c>
      <c r="B8" s="6"/>
      <c r="C8" s="7">
        <v>30.630600000000001</v>
      </c>
      <c r="D8" s="16"/>
      <c r="E8" s="17"/>
      <c r="F8" s="17"/>
      <c r="G8" s="17"/>
      <c r="H8" s="17"/>
      <c r="I8" s="17"/>
      <c r="J8" s="17"/>
      <c r="K8" s="17"/>
      <c r="L8" s="17"/>
      <c r="M8" s="18"/>
    </row>
    <row r="9" spans="1:13" ht="15.75" thickBot="1" x14ac:dyDescent="0.3">
      <c r="A9" s="5" t="s">
        <v>16</v>
      </c>
      <c r="B9" s="6"/>
      <c r="C9" s="7">
        <v>-84.431799999999996</v>
      </c>
      <c r="D9" s="20" t="s">
        <v>17</v>
      </c>
      <c r="E9" s="21"/>
      <c r="F9" s="21"/>
      <c r="G9" s="21"/>
      <c r="H9" s="21"/>
      <c r="I9" s="21"/>
      <c r="J9" s="21"/>
      <c r="K9" s="21"/>
      <c r="L9" s="21"/>
      <c r="M9" s="22"/>
    </row>
    <row r="10" spans="1:13" ht="15" customHeight="1" x14ac:dyDescent="0.25">
      <c r="A10" s="23" t="s">
        <v>18</v>
      </c>
      <c r="B10" s="24"/>
      <c r="C10" s="24"/>
      <c r="D10" s="8" t="s">
        <v>19</v>
      </c>
      <c r="E10" s="9"/>
      <c r="F10" s="9"/>
      <c r="G10" s="9"/>
      <c r="H10" s="9"/>
      <c r="I10" s="9"/>
      <c r="J10" s="9"/>
      <c r="K10" s="9"/>
      <c r="L10" s="9"/>
      <c r="M10" s="10"/>
    </row>
    <row r="11" spans="1:13" x14ac:dyDescent="0.25">
      <c r="A11" s="25" t="s">
        <v>20</v>
      </c>
      <c r="B11" s="26"/>
      <c r="C11" s="27">
        <v>2.2799999999999998</v>
      </c>
      <c r="D11" s="13"/>
      <c r="E11" s="14"/>
      <c r="F11" s="14"/>
      <c r="G11" s="14"/>
      <c r="H11" s="14"/>
      <c r="I11" s="14"/>
      <c r="J11" s="14"/>
      <c r="K11" s="14"/>
      <c r="L11" s="14"/>
      <c r="M11" s="15"/>
    </row>
    <row r="12" spans="1:13" ht="15.75" thickBot="1" x14ac:dyDescent="0.3">
      <c r="A12" s="25" t="s">
        <v>21</v>
      </c>
      <c r="B12" s="26"/>
      <c r="C12" s="28"/>
      <c r="D12" s="16"/>
      <c r="E12" s="17"/>
      <c r="F12" s="17"/>
      <c r="G12" s="17"/>
      <c r="H12" s="17"/>
      <c r="I12" s="17"/>
      <c r="J12" s="17"/>
      <c r="K12" s="17"/>
      <c r="L12" s="17"/>
      <c r="M12" s="18"/>
    </row>
    <row r="13" spans="1:13" x14ac:dyDescent="0.25">
      <c r="A13" s="25" t="s">
        <v>22</v>
      </c>
      <c r="B13" s="26"/>
      <c r="C13" s="29" t="s">
        <v>23</v>
      </c>
      <c r="D13" s="30" t="s">
        <v>24</v>
      </c>
    </row>
    <row r="14" spans="1:13" x14ac:dyDescent="0.25">
      <c r="A14" s="25" t="s">
        <v>25</v>
      </c>
      <c r="B14" s="26"/>
      <c r="C14" s="31">
        <v>1</v>
      </c>
      <c r="D14" s="30"/>
    </row>
    <row r="15" spans="1:13" x14ac:dyDescent="0.25">
      <c r="A15" s="25" t="s">
        <v>26</v>
      </c>
      <c r="B15" s="26"/>
      <c r="C15" s="28" t="s">
        <v>3</v>
      </c>
      <c r="D15" s="30" t="s">
        <v>27</v>
      </c>
    </row>
    <row r="16" spans="1:13" x14ac:dyDescent="0.25">
      <c r="A16" s="25" t="s">
        <v>28</v>
      </c>
      <c r="B16" s="26"/>
      <c r="C16" s="28" t="s">
        <v>29</v>
      </c>
      <c r="D16" s="30"/>
      <c r="G16" t="s">
        <v>30</v>
      </c>
    </row>
    <row r="17" spans="1:29" x14ac:dyDescent="0.25">
      <c r="A17" s="32" t="s">
        <v>31</v>
      </c>
      <c r="B17" s="32"/>
      <c r="C17" s="33"/>
      <c r="D17" s="30"/>
    </row>
    <row r="18" spans="1:29" ht="15" customHeight="1" x14ac:dyDescent="0.25">
      <c r="A18" s="34"/>
      <c r="B18" s="35" t="s">
        <v>32</v>
      </c>
      <c r="C18" s="35" t="s">
        <v>33</v>
      </c>
      <c r="D18" t="s">
        <v>34</v>
      </c>
      <c r="O18" s="36" t="s">
        <v>35</v>
      </c>
      <c r="P18" s="36"/>
      <c r="Q18" s="36"/>
      <c r="R18" s="36"/>
      <c r="S18" s="36"/>
      <c r="T18" s="36"/>
      <c r="U18" s="36"/>
      <c r="V18" s="36"/>
      <c r="W18" s="36"/>
      <c r="X18" s="36"/>
      <c r="Y18" s="36"/>
      <c r="Z18" s="36"/>
      <c r="AA18" s="36"/>
      <c r="AB18" s="36"/>
      <c r="AC18" s="36"/>
    </row>
    <row r="19" spans="1:29" x14ac:dyDescent="0.25">
      <c r="A19" s="37" t="s">
        <v>36</v>
      </c>
      <c r="B19" s="38">
        <v>41730</v>
      </c>
      <c r="C19" s="38">
        <v>42010</v>
      </c>
      <c r="O19" s="36"/>
      <c r="P19" s="36"/>
      <c r="Q19" s="36"/>
      <c r="R19" s="36"/>
      <c r="S19" s="36"/>
      <c r="T19" s="36"/>
      <c r="U19" s="36"/>
      <c r="V19" s="36"/>
      <c r="W19" s="36"/>
      <c r="X19" s="36"/>
      <c r="Y19" s="36"/>
      <c r="Z19" s="36"/>
      <c r="AA19" s="36"/>
      <c r="AB19" s="36"/>
      <c r="AC19" s="36"/>
    </row>
    <row r="20" spans="1:29" x14ac:dyDescent="0.25">
      <c r="A20" s="39" t="s">
        <v>37</v>
      </c>
      <c r="B20" s="34">
        <v>72698</v>
      </c>
      <c r="C20" s="34">
        <v>73706</v>
      </c>
      <c r="O20" s="36"/>
      <c r="P20" s="36"/>
      <c r="Q20" s="36"/>
      <c r="R20" s="36"/>
      <c r="S20" s="36"/>
      <c r="T20" s="36"/>
      <c r="U20" s="36"/>
      <c r="V20" s="36"/>
      <c r="W20" s="36"/>
      <c r="X20" s="36"/>
      <c r="Y20" s="36"/>
      <c r="Z20" s="36"/>
      <c r="AA20" s="36"/>
      <c r="AB20" s="36"/>
      <c r="AC20" s="36"/>
    </row>
    <row r="21" spans="1:29" x14ac:dyDescent="0.25">
      <c r="A21" s="37" t="s">
        <v>38</v>
      </c>
      <c r="B21" s="34">
        <v>35</v>
      </c>
      <c r="C21" s="34">
        <v>39</v>
      </c>
      <c r="O21" s="36"/>
      <c r="P21" s="36"/>
      <c r="Q21" s="36"/>
      <c r="R21" s="36"/>
      <c r="S21" s="36"/>
      <c r="T21" s="36"/>
      <c r="U21" s="36"/>
      <c r="V21" s="36"/>
      <c r="W21" s="36"/>
      <c r="X21" s="36"/>
      <c r="Y21" s="36"/>
      <c r="Z21" s="36"/>
      <c r="AA21" s="36"/>
      <c r="AB21" s="36"/>
      <c r="AC21" s="36"/>
    </row>
    <row r="22" spans="1:29" x14ac:dyDescent="0.25">
      <c r="A22" s="39" t="s">
        <v>39</v>
      </c>
      <c r="B22" s="40">
        <v>24</v>
      </c>
      <c r="C22" s="40">
        <v>20</v>
      </c>
      <c r="O22" s="4"/>
      <c r="P22" s="4"/>
      <c r="Q22" s="4"/>
      <c r="R22" s="4"/>
      <c r="S22" s="4"/>
      <c r="T22" s="4"/>
      <c r="U22" s="4"/>
      <c r="V22" s="4"/>
      <c r="W22" s="4"/>
      <c r="X22" s="4"/>
    </row>
    <row r="23" spans="1:29" x14ac:dyDescent="0.25">
      <c r="A23" s="37" t="s">
        <v>40</v>
      </c>
      <c r="B23" s="40" t="s">
        <v>41</v>
      </c>
      <c r="C23" s="34" t="s">
        <v>42</v>
      </c>
      <c r="D23" t="s">
        <v>43</v>
      </c>
      <c r="O23" s="4"/>
      <c r="P23" s="4"/>
      <c r="Q23" s="4"/>
      <c r="R23" s="4"/>
      <c r="S23" s="4"/>
      <c r="T23" s="4"/>
      <c r="U23" s="4"/>
      <c r="V23" s="4"/>
      <c r="W23" s="4"/>
      <c r="X23" s="4"/>
    </row>
    <row r="24" spans="1:29" x14ac:dyDescent="0.25">
      <c r="A24" s="37" t="s">
        <v>44</v>
      </c>
      <c r="B24" s="41">
        <v>1</v>
      </c>
      <c r="C24" s="41">
        <v>1</v>
      </c>
    </row>
    <row r="25" spans="1:29" ht="15" customHeight="1" x14ac:dyDescent="0.25">
      <c r="A25" s="37" t="s">
        <v>45</v>
      </c>
      <c r="B25" s="41">
        <v>2</v>
      </c>
      <c r="C25" s="42">
        <v>1</v>
      </c>
      <c r="E25" s="43" t="s">
        <v>46</v>
      </c>
      <c r="F25" s="44"/>
      <c r="G25" s="44"/>
      <c r="H25" s="44"/>
      <c r="I25" s="44"/>
      <c r="J25" s="44"/>
      <c r="K25" s="45"/>
    </row>
    <row r="26" spans="1:29" x14ac:dyDescent="0.25">
      <c r="A26" s="46" t="s">
        <v>47</v>
      </c>
      <c r="B26" s="46"/>
      <c r="C26" s="46"/>
      <c r="E26" s="47">
        <v>9</v>
      </c>
      <c r="F26" s="48" t="s">
        <v>48</v>
      </c>
      <c r="G26" s="49" t="s">
        <v>49</v>
      </c>
      <c r="H26" s="47">
        <v>0.52</v>
      </c>
      <c r="I26" s="47" t="s">
        <v>50</v>
      </c>
      <c r="J26" s="47" t="s">
        <v>51</v>
      </c>
      <c r="K26" s="50"/>
    </row>
    <row r="27" spans="1:29" x14ac:dyDescent="0.25">
      <c r="A27" s="51" t="s">
        <v>52</v>
      </c>
      <c r="B27" s="52">
        <v>59</v>
      </c>
      <c r="C27" s="52">
        <v>59</v>
      </c>
      <c r="E27" s="47">
        <v>8</v>
      </c>
      <c r="F27" s="48" t="s">
        <v>53</v>
      </c>
      <c r="G27" s="49" t="s">
        <v>49</v>
      </c>
      <c r="H27" s="47">
        <v>1.67</v>
      </c>
      <c r="I27" s="47" t="s">
        <v>50</v>
      </c>
      <c r="J27" s="47" t="s">
        <v>51</v>
      </c>
      <c r="K27" s="50"/>
    </row>
    <row r="28" spans="1:29" x14ac:dyDescent="0.25">
      <c r="A28" s="51" t="s">
        <v>54</v>
      </c>
      <c r="B28" s="52">
        <v>135</v>
      </c>
      <c r="C28" s="53">
        <v>131</v>
      </c>
      <c r="E28" s="47">
        <v>6</v>
      </c>
      <c r="F28" s="48" t="s">
        <v>55</v>
      </c>
      <c r="G28" s="49" t="s">
        <v>49</v>
      </c>
      <c r="H28" s="47">
        <v>1.51</v>
      </c>
      <c r="I28" s="47" t="s">
        <v>50</v>
      </c>
      <c r="J28" s="47" t="s">
        <v>51</v>
      </c>
      <c r="K28" s="50"/>
    </row>
    <row r="29" spans="1:29" x14ac:dyDescent="0.25">
      <c r="A29" s="51" t="s">
        <v>56</v>
      </c>
      <c r="B29" s="54">
        <v>0.84</v>
      </c>
      <c r="C29" s="55">
        <v>0.84</v>
      </c>
      <c r="E29" s="47">
        <v>5</v>
      </c>
      <c r="F29" s="48" t="s">
        <v>57</v>
      </c>
      <c r="G29" s="49" t="s">
        <v>49</v>
      </c>
      <c r="H29" s="47">
        <v>1.59</v>
      </c>
      <c r="I29" s="47" t="s">
        <v>50</v>
      </c>
      <c r="J29" s="47" t="s">
        <v>51</v>
      </c>
      <c r="K29" s="50"/>
    </row>
    <row r="30" spans="1:29" x14ac:dyDescent="0.25">
      <c r="A30" s="51" t="s">
        <v>58</v>
      </c>
      <c r="B30" s="52">
        <v>8.32</v>
      </c>
      <c r="C30" s="52">
        <v>8.36</v>
      </c>
      <c r="E30" s="47">
        <v>4</v>
      </c>
      <c r="F30" s="48" t="s">
        <v>59</v>
      </c>
      <c r="G30" s="49" t="s">
        <v>49</v>
      </c>
      <c r="H30" s="47">
        <v>0.93</v>
      </c>
      <c r="I30" s="47" t="s">
        <v>50</v>
      </c>
      <c r="J30" s="47" t="s">
        <v>51</v>
      </c>
      <c r="K30" s="50"/>
    </row>
    <row r="31" spans="1:29" x14ac:dyDescent="0.25">
      <c r="A31" s="51" t="s">
        <v>60</v>
      </c>
      <c r="B31" s="52"/>
      <c r="C31" s="52"/>
      <c r="E31" s="47">
        <v>2</v>
      </c>
      <c r="F31" s="48" t="s">
        <v>61</v>
      </c>
      <c r="G31" s="49" t="s">
        <v>49</v>
      </c>
      <c r="H31" s="47">
        <v>0.42</v>
      </c>
      <c r="I31" s="47" t="s">
        <v>50</v>
      </c>
      <c r="J31" s="47" t="s">
        <v>51</v>
      </c>
      <c r="K31" s="50"/>
    </row>
    <row r="32" spans="1:29" x14ac:dyDescent="0.25">
      <c r="A32" s="51" t="s">
        <v>62</v>
      </c>
      <c r="B32" s="52">
        <v>19.600000000000001</v>
      </c>
      <c r="C32" s="52">
        <v>13.9</v>
      </c>
      <c r="E32" s="47">
        <v>1</v>
      </c>
      <c r="F32" s="48" t="s">
        <v>63</v>
      </c>
      <c r="G32" s="49" t="s">
        <v>49</v>
      </c>
      <c r="H32" s="47">
        <v>0.35</v>
      </c>
      <c r="I32" s="50"/>
      <c r="J32" s="50"/>
      <c r="K32" s="50"/>
    </row>
    <row r="33" spans="1:11" x14ac:dyDescent="0.25">
      <c r="A33" s="51" t="s">
        <v>64</v>
      </c>
      <c r="B33" s="52">
        <v>7.11</v>
      </c>
      <c r="C33" s="52">
        <v>6.63</v>
      </c>
      <c r="E33" s="50"/>
      <c r="F33" s="50"/>
      <c r="G33" s="56" t="s">
        <v>65</v>
      </c>
      <c r="H33" s="57">
        <f>AVERAGE(H26:H32)</f>
        <v>0.99857142857142844</v>
      </c>
      <c r="I33" s="50"/>
      <c r="J33" s="50"/>
      <c r="K33" s="50"/>
    </row>
    <row r="34" spans="1:11" x14ac:dyDescent="0.25">
      <c r="A34" s="51" t="s">
        <v>66</v>
      </c>
      <c r="B34" s="54">
        <v>2.7</v>
      </c>
      <c r="C34" s="55">
        <v>2.7</v>
      </c>
      <c r="E34" s="47">
        <v>7</v>
      </c>
      <c r="F34" s="48" t="s">
        <v>67</v>
      </c>
      <c r="G34" s="49" t="s">
        <v>49</v>
      </c>
      <c r="H34" s="47">
        <v>34.5</v>
      </c>
      <c r="I34" s="47" t="s">
        <v>68</v>
      </c>
      <c r="J34" s="47" t="s">
        <v>51</v>
      </c>
      <c r="K34" s="47" t="s">
        <v>69</v>
      </c>
    </row>
    <row r="35" spans="1:11" x14ac:dyDescent="0.25">
      <c r="A35" s="51" t="s">
        <v>70</v>
      </c>
      <c r="B35" s="54">
        <v>9.1</v>
      </c>
      <c r="C35" s="55">
        <v>9.1</v>
      </c>
      <c r="E35" s="47">
        <v>3</v>
      </c>
      <c r="F35" s="48" t="s">
        <v>71</v>
      </c>
      <c r="G35" s="49" t="s">
        <v>49</v>
      </c>
      <c r="H35" s="47">
        <v>0.09</v>
      </c>
      <c r="I35" s="47" t="s">
        <v>72</v>
      </c>
      <c r="J35" s="47" t="s">
        <v>51</v>
      </c>
      <c r="K35" s="47" t="s">
        <v>69</v>
      </c>
    </row>
    <row r="36" spans="1:11" x14ac:dyDescent="0.25">
      <c r="A36" s="58" t="s">
        <v>73</v>
      </c>
      <c r="B36" s="58"/>
      <c r="C36" s="58"/>
    </row>
    <row r="37" spans="1:11" x14ac:dyDescent="0.25">
      <c r="A37" s="59" t="s">
        <v>74</v>
      </c>
      <c r="B37" s="60">
        <v>5</v>
      </c>
      <c r="C37" s="60">
        <v>4</v>
      </c>
    </row>
    <row r="38" spans="1:11" x14ac:dyDescent="0.25">
      <c r="A38" s="59" t="s">
        <v>75</v>
      </c>
      <c r="B38" s="60">
        <v>6</v>
      </c>
      <c r="C38" s="60">
        <v>7</v>
      </c>
    </row>
    <row r="39" spans="1:11" x14ac:dyDescent="0.25">
      <c r="A39" s="59" t="s">
        <v>76</v>
      </c>
      <c r="B39" s="60">
        <v>14</v>
      </c>
      <c r="C39" s="60">
        <v>20</v>
      </c>
    </row>
    <row r="40" spans="1:11" x14ac:dyDescent="0.25">
      <c r="A40" s="59" t="s">
        <v>77</v>
      </c>
      <c r="B40" s="60">
        <v>16</v>
      </c>
      <c r="C40" s="60">
        <v>11</v>
      </c>
    </row>
    <row r="41" spans="1:11" x14ac:dyDescent="0.25">
      <c r="A41" s="59" t="s">
        <v>78</v>
      </c>
      <c r="B41" s="60">
        <v>20</v>
      </c>
      <c r="C41" s="60">
        <v>17</v>
      </c>
    </row>
    <row r="42" spans="1:11" x14ac:dyDescent="0.25">
      <c r="A42" s="59" t="s">
        <v>79</v>
      </c>
      <c r="B42" s="60">
        <v>8</v>
      </c>
      <c r="C42" s="60">
        <v>11</v>
      </c>
    </row>
    <row r="43" spans="1:11" x14ac:dyDescent="0.25">
      <c r="A43" s="59" t="s">
        <v>80</v>
      </c>
      <c r="B43" s="60">
        <v>20</v>
      </c>
      <c r="C43" s="60">
        <v>17</v>
      </c>
    </row>
    <row r="44" spans="1:11" x14ac:dyDescent="0.25">
      <c r="A44" s="59" t="s">
        <v>81</v>
      </c>
      <c r="B44" s="60">
        <v>20</v>
      </c>
      <c r="C44" s="60">
        <v>15</v>
      </c>
    </row>
    <row r="45" spans="1:11" x14ac:dyDescent="0.25">
      <c r="A45" s="59" t="s">
        <v>82</v>
      </c>
      <c r="B45" s="60">
        <f>SUM(B37:B44)</f>
        <v>109</v>
      </c>
      <c r="C45" s="60">
        <f>SUM(C37:C44)</f>
        <v>102</v>
      </c>
    </row>
    <row r="46" spans="1:11" x14ac:dyDescent="0.25">
      <c r="A46" s="61" t="s">
        <v>83</v>
      </c>
      <c r="B46" s="61"/>
      <c r="C46" s="61"/>
    </row>
    <row r="47" spans="1:11" x14ac:dyDescent="0.25">
      <c r="A47" s="62" t="s">
        <v>84</v>
      </c>
      <c r="B47" s="63">
        <v>35</v>
      </c>
      <c r="C47" s="64">
        <v>39</v>
      </c>
    </row>
    <row r="48" spans="1:11" x14ac:dyDescent="0.25">
      <c r="A48" s="65" t="s">
        <v>85</v>
      </c>
      <c r="B48" s="63">
        <v>46</v>
      </c>
      <c r="C48" s="63">
        <v>43</v>
      </c>
    </row>
  </sheetData>
  <mergeCells count="25">
    <mergeCell ref="E25:K25"/>
    <mergeCell ref="A26:C26"/>
    <mergeCell ref="A36:C36"/>
    <mergeCell ref="A46:C46"/>
    <mergeCell ref="A13:B13"/>
    <mergeCell ref="A14:B14"/>
    <mergeCell ref="A15:B15"/>
    <mergeCell ref="A16:B16"/>
    <mergeCell ref="A17:C17"/>
    <mergeCell ref="O18:AC21"/>
    <mergeCell ref="A6:B6"/>
    <mergeCell ref="A7:B7"/>
    <mergeCell ref="D7:M8"/>
    <mergeCell ref="A8:B8"/>
    <mergeCell ref="A9:B9"/>
    <mergeCell ref="A10:C10"/>
    <mergeCell ref="D10:M12"/>
    <mergeCell ref="A11:B11"/>
    <mergeCell ref="A12:B12"/>
    <mergeCell ref="A1:C1"/>
    <mergeCell ref="A2:B2"/>
    <mergeCell ref="D2:M5"/>
    <mergeCell ref="A3:B3"/>
    <mergeCell ref="A4:B4"/>
    <mergeCell ref="A5:B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Jackson, Joy</dc:creator>
  <cp:lastModifiedBy>Jackson, Joy</cp:lastModifiedBy>
  <dcterms:created xsi:type="dcterms:W3CDTF">2019-04-29T16:27:46Z</dcterms:created>
  <dcterms:modified xsi:type="dcterms:W3CDTF">2019-04-29T16:28:11Z</dcterms:modified>
</cp:coreProperties>
</file>