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gue_A\OneDrive - Florida Department of Environmental Protection\Return-to-field\"/>
    </mc:Choice>
  </mc:AlternateContent>
  <xr:revisionPtr revIDLastSave="463" documentId="8_{62094B64-BA40-457B-A1BA-15661C64E5A5}" xr6:coauthVersionLast="44" xr6:coauthVersionMax="45" xr10:uidLastSave="{BCA2A8CA-6D99-4338-9BF0-73E81229BECC}"/>
  <bookViews>
    <workbookView xWindow="3300" yWindow="780" windowWidth="21600" windowHeight="11385" activeTab="1" xr2:uid="{DEA28486-10A6-4CC7-8C15-31FCDE603A1F}"/>
  </bookViews>
  <sheets>
    <sheet name="Expected Sample Collection" sheetId="1" r:id="rId1"/>
    <sheet name="Delivered to Lab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Z5" i="3" l="1"/>
  <c r="BZ6" i="3"/>
  <c r="BZ7" i="3"/>
  <c r="BZ8" i="3"/>
  <c r="BZ9" i="3"/>
  <c r="BZ10" i="3"/>
  <c r="BZ11" i="3"/>
  <c r="BZ12" i="3"/>
  <c r="BZ13" i="3"/>
  <c r="BZ14" i="3"/>
  <c r="BZ15" i="3"/>
  <c r="BZ4" i="3"/>
  <c r="CB5" i="3"/>
  <c r="CB6" i="3"/>
  <c r="CB7" i="3"/>
  <c r="CB8" i="3"/>
  <c r="CB9" i="3"/>
  <c r="CB10" i="3"/>
  <c r="CB11" i="3"/>
  <c r="CB12" i="3"/>
  <c r="CB13" i="3"/>
  <c r="CB14" i="3"/>
  <c r="CB15" i="3"/>
  <c r="CA5" i="3"/>
  <c r="CA6" i="3"/>
  <c r="CA7" i="3"/>
  <c r="CA8" i="3"/>
  <c r="CA9" i="3"/>
  <c r="CA10" i="3"/>
  <c r="CA11" i="3"/>
  <c r="CA12" i="3"/>
  <c r="CA13" i="3"/>
  <c r="CA14" i="3"/>
  <c r="CA15" i="3"/>
  <c r="BY5" i="3"/>
  <c r="BY6" i="3"/>
  <c r="BY7" i="3"/>
  <c r="BY8" i="3"/>
  <c r="BY9" i="3"/>
  <c r="BY10" i="3"/>
  <c r="BY11" i="3"/>
  <c r="BY12" i="3"/>
  <c r="BY13" i="3"/>
  <c r="BY14" i="3"/>
  <c r="BY15" i="3"/>
  <c r="BW5" i="3"/>
  <c r="BW6" i="3"/>
  <c r="BW7" i="3"/>
  <c r="BW8" i="3"/>
  <c r="BW9" i="3"/>
  <c r="BW10" i="3"/>
  <c r="BW11" i="3"/>
  <c r="BW12" i="3"/>
  <c r="BW13" i="3"/>
  <c r="BW14" i="3"/>
  <c r="BW15" i="3"/>
  <c r="BV5" i="3"/>
  <c r="BV6" i="3"/>
  <c r="BV7" i="3"/>
  <c r="BV8" i="3"/>
  <c r="BV9" i="3"/>
  <c r="BV10" i="3"/>
  <c r="BV11" i="3"/>
  <c r="BV12" i="3"/>
  <c r="BV13" i="3"/>
  <c r="BV14" i="3"/>
  <c r="BV15" i="3"/>
  <c r="BX5" i="3"/>
  <c r="BX6" i="3"/>
  <c r="BX7" i="3"/>
  <c r="BX8" i="3"/>
  <c r="BX9" i="3"/>
  <c r="BX10" i="3"/>
  <c r="BX11" i="3"/>
  <c r="BX12" i="3"/>
  <c r="BX13" i="3"/>
  <c r="BX14" i="3"/>
  <c r="BX15" i="3"/>
  <c r="BY4" i="3"/>
  <c r="BX4" i="3"/>
  <c r="CB4" i="3"/>
  <c r="CA4" i="3"/>
  <c r="BU5" i="3"/>
  <c r="BU6" i="3"/>
  <c r="BU7" i="3"/>
  <c r="BU8" i="3"/>
  <c r="BU9" i="3"/>
  <c r="BU10" i="3"/>
  <c r="BU11" i="3"/>
  <c r="BU12" i="3"/>
  <c r="BU13" i="3"/>
  <c r="BU14" i="3"/>
  <c r="BU15" i="3"/>
  <c r="BU4" i="3"/>
  <c r="BT5" i="3"/>
  <c r="BT6" i="3"/>
  <c r="BT7" i="3"/>
  <c r="BT8" i="3"/>
  <c r="BT9" i="3"/>
  <c r="BT10" i="3"/>
  <c r="BT11" i="3"/>
  <c r="BT12" i="3"/>
  <c r="BT13" i="3"/>
  <c r="BT14" i="3"/>
  <c r="BT15" i="3"/>
  <c r="BT4" i="3"/>
  <c r="BW4" i="3" l="1"/>
  <c r="AX5" i="1" l="1"/>
  <c r="AX6" i="1"/>
  <c r="AX7" i="1"/>
  <c r="AX8" i="1"/>
  <c r="AX9" i="1"/>
  <c r="AX10" i="1"/>
  <c r="AX11" i="1"/>
  <c r="AX4" i="1"/>
  <c r="BV4" i="3" l="1"/>
  <c r="BA5" i="1"/>
  <c r="BA6" i="1"/>
  <c r="BA7" i="1"/>
  <c r="BA8" i="1"/>
  <c r="BA9" i="1"/>
  <c r="BA10" i="1"/>
  <c r="BA11" i="1"/>
  <c r="BA4" i="1"/>
  <c r="AZ5" i="1"/>
  <c r="AZ6" i="1"/>
  <c r="AZ7" i="1"/>
  <c r="AZ8" i="1"/>
  <c r="AZ9" i="1"/>
  <c r="AZ10" i="1"/>
  <c r="AZ11" i="1"/>
  <c r="AZ4" i="1"/>
  <c r="AY5" i="1"/>
  <c r="AY6" i="1"/>
  <c r="AY7" i="1"/>
  <c r="AY8" i="1"/>
  <c r="AY9" i="1"/>
  <c r="AY10" i="1"/>
  <c r="AY11" i="1"/>
  <c r="AY4" i="1"/>
  <c r="AW5" i="1"/>
  <c r="AW6" i="1"/>
  <c r="AW7" i="1"/>
  <c r="AW8" i="1"/>
  <c r="AW9" i="1"/>
  <c r="AW10" i="1"/>
  <c r="AW11" i="1"/>
  <c r="AW4" i="1"/>
  <c r="AV5" i="1"/>
  <c r="AV6" i="1"/>
  <c r="AV7" i="1"/>
  <c r="AV8" i="1"/>
  <c r="AV9" i="1"/>
  <c r="AV10" i="1"/>
  <c r="AV11" i="1"/>
  <c r="AV4" i="1"/>
  <c r="AU5" i="1"/>
  <c r="AU6" i="1"/>
  <c r="AU7" i="1"/>
  <c r="AU8" i="1"/>
  <c r="AU9" i="1"/>
  <c r="AU10" i="1"/>
  <c r="AU11" i="1"/>
  <c r="AU4" i="1"/>
</calcChain>
</file>

<file path=xl/sharedStrings.xml><?xml version="1.0" encoding="utf-8"?>
<sst xmlns="http://schemas.openxmlformats.org/spreadsheetml/2006/main" count="187" uniqueCount="34">
  <si>
    <t xml:space="preserve">*FB count as sample. </t>
  </si>
  <si>
    <t>SJRWMD</t>
  </si>
  <si>
    <t>NWFWMD</t>
  </si>
  <si>
    <t>TLH ROC</t>
  </si>
  <si>
    <t>NE ROC</t>
  </si>
  <si>
    <t>NW ROC</t>
  </si>
  <si>
    <t>CEN ROC</t>
  </si>
  <si>
    <t xml:space="preserve">SW ROC </t>
  </si>
  <si>
    <t xml:space="preserve">SO ROC </t>
  </si>
  <si>
    <t xml:space="preserve">SE ROC </t>
  </si>
  <si>
    <t>Daily Totals</t>
  </si>
  <si>
    <t>Project</t>
  </si>
  <si>
    <t>Status</t>
  </si>
  <si>
    <t>SMP</t>
  </si>
  <si>
    <t>Date</t>
  </si>
  <si>
    <t>Nutrients</t>
  </si>
  <si>
    <t>Chlorophyll-a</t>
  </si>
  <si>
    <t>Metals</t>
  </si>
  <si>
    <t>Micro E.coli/ Entero (DEP lab)</t>
  </si>
  <si>
    <t>Molecular</t>
  </si>
  <si>
    <t>Organics</t>
  </si>
  <si>
    <t xml:space="preserve"> Nutrients (15)</t>
  </si>
  <si>
    <t>Chlorophyll-a (20)</t>
  </si>
  <si>
    <t>Metals (15)</t>
  </si>
  <si>
    <t>Micro E.coli/ Entero (DEP lab) (4)</t>
  </si>
  <si>
    <t>Molecular (4)</t>
  </si>
  <si>
    <t>Organics (15)</t>
  </si>
  <si>
    <t xml:space="preserve"> Nutrients</t>
  </si>
  <si>
    <t>Algal Toxins</t>
  </si>
  <si>
    <t>HAB</t>
  </si>
  <si>
    <t>Bloom ID</t>
  </si>
  <si>
    <t>Quantitative Algae</t>
  </si>
  <si>
    <t>Algal Toxin</t>
  </si>
  <si>
    <t>Daily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</si>
</sst>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15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" fontId="1" fillId="0" borderId="34" xfId="0" applyNumberFormat="1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 wrapText="1"/>
    </xf>
    <xf numFmtId="0" fontId="1" fillId="0" borderId="40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1" fillId="0" borderId="35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16" fontId="1" fillId="0" borderId="15" xfId="0" applyNumberFormat="1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6" fontId="1" fillId="0" borderId="16" xfId="0" applyNumberFormat="1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39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1" xfId="0" applyFont="1" applyFill="1" applyBorder="1" applyAlignment="1">
      <alignment horizontal="center" wrapText="1"/>
    </xf>
    <xf numFmtId="0" fontId="1" fillId="0" borderId="38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42" xfId="0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16" fontId="1" fillId="0" borderId="1" xfId="0" applyNumberFormat="1" applyFont="1" applyFill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6" fontId="2" fillId="3" borderId="2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" fontId="2" fillId="2" borderId="22" xfId="0" applyNumberFormat="1" applyFont="1" applyFill="1" applyBorder="1" applyAlignment="1">
      <alignment horizontal="center" wrapText="1"/>
    </xf>
    <xf numFmtId="16" fontId="2" fillId="2" borderId="3" xfId="0" applyNumberFormat="1" applyFont="1" applyFill="1" applyBorder="1" applyAlignment="1">
      <alignment horizontal="center" wrapText="1"/>
    </xf>
    <xf numFmtId="16" fontId="2" fillId="2" borderId="4" xfId="0" applyNumberFormat="1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16" fontId="2" fillId="3" borderId="22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6" fontId="2" fillId="2" borderId="9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" fontId="2" fillId="2" borderId="2" xfId="0" applyNumberFormat="1" applyFont="1" applyFill="1" applyBorder="1" applyAlignment="1">
      <alignment horizontal="center"/>
    </xf>
    <xf numFmtId="16" fontId="2" fillId="2" borderId="3" xfId="0" applyNumberFormat="1" applyFont="1" applyFill="1" applyBorder="1" applyAlignment="1">
      <alignment horizontal="center"/>
    </xf>
    <xf numFmtId="16" fontId="2" fillId="2" borderId="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6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7694-9906-4542-A867-25421AAF34A9}">
  <dimension ref="A1:BA11"/>
  <sheetViews>
    <sheetView topLeftCell="S1" workbookViewId="0">
      <selection activeCell="V5" sqref="V5"/>
    </sheetView>
  </sheetViews>
  <sheetFormatPr defaultRowHeight="11.25" x14ac:dyDescent="0.2"/>
  <cols>
    <col min="1" max="1" width="19" style="47" bestFit="1" customWidth="1"/>
    <col min="2" max="4" width="5.5703125" style="47" customWidth="1"/>
    <col min="5" max="5" width="6.28515625" style="47" customWidth="1"/>
    <col min="6" max="46" width="5.5703125" style="47" customWidth="1"/>
    <col min="47" max="53" width="5.5703125" style="11" customWidth="1"/>
    <col min="54" max="16384" width="9.140625" style="11"/>
  </cols>
  <sheetData>
    <row r="1" spans="1:53" ht="11.25" customHeight="1" x14ac:dyDescent="0.25">
      <c r="A1" s="10" t="s">
        <v>0</v>
      </c>
      <c r="B1" s="68" t="s">
        <v>1</v>
      </c>
      <c r="C1" s="84"/>
      <c r="D1" s="84"/>
      <c r="E1" s="89"/>
      <c r="F1" s="68" t="s">
        <v>2</v>
      </c>
      <c r="G1" s="84"/>
      <c r="H1" s="84"/>
      <c r="I1" s="89"/>
      <c r="J1" s="68" t="s">
        <v>3</v>
      </c>
      <c r="K1" s="84"/>
      <c r="L1" s="84"/>
      <c r="M1" s="84"/>
      <c r="N1" s="84"/>
      <c r="O1" s="84"/>
      <c r="P1" s="85"/>
      <c r="Q1" s="68" t="s">
        <v>4</v>
      </c>
      <c r="R1" s="84"/>
      <c r="S1" s="85"/>
      <c r="T1" s="68" t="s">
        <v>5</v>
      </c>
      <c r="U1" s="84"/>
      <c r="V1" s="85"/>
      <c r="W1" s="68" t="s">
        <v>6</v>
      </c>
      <c r="X1" s="84"/>
      <c r="Y1" s="85"/>
      <c r="Z1" s="68" t="s">
        <v>7</v>
      </c>
      <c r="AA1" s="69"/>
      <c r="AB1" s="69"/>
      <c r="AC1" s="69"/>
      <c r="AD1" s="69"/>
      <c r="AE1" s="69"/>
      <c r="AF1" s="78"/>
      <c r="AG1" s="68" t="s">
        <v>8</v>
      </c>
      <c r="AH1" s="69"/>
      <c r="AI1" s="69"/>
      <c r="AJ1" s="69"/>
      <c r="AK1" s="69"/>
      <c r="AL1" s="69"/>
      <c r="AM1" s="78"/>
      <c r="AN1" s="68" t="s">
        <v>9</v>
      </c>
      <c r="AO1" s="69"/>
      <c r="AP1" s="69"/>
      <c r="AQ1" s="69"/>
      <c r="AR1" s="69"/>
      <c r="AS1" s="69"/>
      <c r="AT1" s="69"/>
      <c r="AU1" s="72" t="s">
        <v>10</v>
      </c>
      <c r="AV1" s="73"/>
      <c r="AW1" s="73"/>
      <c r="AX1" s="73"/>
      <c r="AY1" s="73"/>
      <c r="AZ1" s="73"/>
      <c r="BA1" s="74"/>
    </row>
    <row r="2" spans="1:53" ht="15" x14ac:dyDescent="0.25">
      <c r="A2" s="12" t="s">
        <v>11</v>
      </c>
      <c r="B2" s="79" t="s">
        <v>12</v>
      </c>
      <c r="C2" s="90"/>
      <c r="D2" s="90"/>
      <c r="E2" s="91"/>
      <c r="F2" s="79" t="s">
        <v>12</v>
      </c>
      <c r="G2" s="80"/>
      <c r="H2" s="80"/>
      <c r="I2" s="92"/>
      <c r="J2" s="79" t="s">
        <v>12</v>
      </c>
      <c r="K2" s="80"/>
      <c r="L2" s="80"/>
      <c r="M2" s="81"/>
      <c r="N2" s="86" t="s">
        <v>13</v>
      </c>
      <c r="O2" s="87"/>
      <c r="P2" s="88"/>
      <c r="Q2" s="83" t="s">
        <v>13</v>
      </c>
      <c r="R2" s="71"/>
      <c r="S2" s="82"/>
      <c r="T2" s="83" t="s">
        <v>13</v>
      </c>
      <c r="U2" s="71"/>
      <c r="V2" s="82"/>
      <c r="W2" s="83" t="s">
        <v>13</v>
      </c>
      <c r="X2" s="71"/>
      <c r="Y2" s="82"/>
      <c r="Z2" s="79" t="s">
        <v>12</v>
      </c>
      <c r="AA2" s="80"/>
      <c r="AB2" s="80"/>
      <c r="AC2" s="81"/>
      <c r="AD2" s="70" t="s">
        <v>13</v>
      </c>
      <c r="AE2" s="71"/>
      <c r="AF2" s="82"/>
      <c r="AG2" s="79" t="s">
        <v>12</v>
      </c>
      <c r="AH2" s="80"/>
      <c r="AI2" s="80"/>
      <c r="AJ2" s="81"/>
      <c r="AK2" s="70" t="s">
        <v>13</v>
      </c>
      <c r="AL2" s="71"/>
      <c r="AM2" s="82"/>
      <c r="AN2" s="79" t="s">
        <v>12</v>
      </c>
      <c r="AO2" s="80"/>
      <c r="AP2" s="80"/>
      <c r="AQ2" s="81"/>
      <c r="AR2" s="70" t="s">
        <v>13</v>
      </c>
      <c r="AS2" s="71"/>
      <c r="AT2" s="71"/>
      <c r="AU2" s="75"/>
      <c r="AV2" s="76"/>
      <c r="AW2" s="76"/>
      <c r="AX2" s="76"/>
      <c r="AY2" s="76"/>
      <c r="AZ2" s="76"/>
      <c r="BA2" s="77"/>
    </row>
    <row r="3" spans="1:53" s="17" customFormat="1" ht="57" thickBot="1" x14ac:dyDescent="0.3">
      <c r="A3" s="13" t="s">
        <v>14</v>
      </c>
      <c r="B3" s="14" t="s">
        <v>15</v>
      </c>
      <c r="C3" s="15" t="s">
        <v>16</v>
      </c>
      <c r="D3" s="15" t="s">
        <v>17</v>
      </c>
      <c r="E3" s="16" t="s">
        <v>28</v>
      </c>
      <c r="F3" s="9" t="s">
        <v>15</v>
      </c>
      <c r="G3" s="5" t="s">
        <v>16</v>
      </c>
      <c r="H3" s="5" t="s">
        <v>17</v>
      </c>
      <c r="I3" s="9" t="s">
        <v>28</v>
      </c>
      <c r="J3" s="7" t="s">
        <v>15</v>
      </c>
      <c r="K3" s="5" t="s">
        <v>16</v>
      </c>
      <c r="L3" s="5" t="s">
        <v>17</v>
      </c>
      <c r="M3" s="5" t="s">
        <v>28</v>
      </c>
      <c r="N3" s="55" t="s">
        <v>18</v>
      </c>
      <c r="O3" s="55" t="s">
        <v>19</v>
      </c>
      <c r="P3" s="56" t="s">
        <v>20</v>
      </c>
      <c r="Q3" s="55" t="s">
        <v>18</v>
      </c>
      <c r="R3" s="55" t="s">
        <v>19</v>
      </c>
      <c r="S3" s="56" t="s">
        <v>20</v>
      </c>
      <c r="T3" s="57" t="s">
        <v>18</v>
      </c>
      <c r="U3" s="55" t="s">
        <v>19</v>
      </c>
      <c r="V3" s="56" t="s">
        <v>20</v>
      </c>
      <c r="W3" s="57" t="s">
        <v>18</v>
      </c>
      <c r="X3" s="55" t="s">
        <v>19</v>
      </c>
      <c r="Y3" s="58" t="s">
        <v>20</v>
      </c>
      <c r="Z3" s="7" t="s">
        <v>15</v>
      </c>
      <c r="AA3" s="5" t="s">
        <v>16</v>
      </c>
      <c r="AB3" s="5" t="s">
        <v>17</v>
      </c>
      <c r="AC3" s="5" t="s">
        <v>28</v>
      </c>
      <c r="AD3" s="55" t="s">
        <v>18</v>
      </c>
      <c r="AE3" s="55" t="s">
        <v>19</v>
      </c>
      <c r="AF3" s="56" t="s">
        <v>20</v>
      </c>
      <c r="AG3" s="7" t="s">
        <v>15</v>
      </c>
      <c r="AH3" s="5" t="s">
        <v>16</v>
      </c>
      <c r="AI3" s="5" t="s">
        <v>17</v>
      </c>
      <c r="AJ3" s="5" t="s">
        <v>28</v>
      </c>
      <c r="AK3" s="55" t="s">
        <v>18</v>
      </c>
      <c r="AL3" s="55" t="s">
        <v>19</v>
      </c>
      <c r="AM3" s="56" t="s">
        <v>20</v>
      </c>
      <c r="AN3" s="7" t="s">
        <v>15</v>
      </c>
      <c r="AO3" s="5" t="s">
        <v>16</v>
      </c>
      <c r="AP3" s="5" t="s">
        <v>17</v>
      </c>
      <c r="AQ3" s="5" t="s">
        <v>28</v>
      </c>
      <c r="AR3" s="55" t="s">
        <v>18</v>
      </c>
      <c r="AS3" s="55" t="s">
        <v>19</v>
      </c>
      <c r="AT3" s="58" t="s">
        <v>20</v>
      </c>
      <c r="AU3" s="7" t="s">
        <v>21</v>
      </c>
      <c r="AV3" s="5" t="s">
        <v>22</v>
      </c>
      <c r="AW3" s="5" t="s">
        <v>23</v>
      </c>
      <c r="AX3" s="5" t="s">
        <v>28</v>
      </c>
      <c r="AY3" s="5" t="s">
        <v>24</v>
      </c>
      <c r="AZ3" s="5" t="s">
        <v>25</v>
      </c>
      <c r="BA3" s="6" t="s">
        <v>26</v>
      </c>
    </row>
    <row r="4" spans="1:53" x14ac:dyDescent="0.2">
      <c r="A4" s="18">
        <v>43969</v>
      </c>
      <c r="B4" s="19">
        <v>3</v>
      </c>
      <c r="C4" s="20">
        <v>3</v>
      </c>
      <c r="D4" s="20">
        <v>3</v>
      </c>
      <c r="E4" s="21">
        <v>3</v>
      </c>
      <c r="F4" s="22">
        <v>3</v>
      </c>
      <c r="G4" s="23">
        <v>3</v>
      </c>
      <c r="H4" s="23">
        <v>3</v>
      </c>
      <c r="I4" s="51">
        <v>3</v>
      </c>
      <c r="J4" s="22">
        <v>3</v>
      </c>
      <c r="K4" s="23">
        <v>3</v>
      </c>
      <c r="L4" s="23">
        <v>3</v>
      </c>
      <c r="M4" s="23">
        <v>3</v>
      </c>
      <c r="N4" s="23">
        <v>0</v>
      </c>
      <c r="O4" s="23">
        <v>0</v>
      </c>
      <c r="P4" s="24">
        <v>0</v>
      </c>
      <c r="Q4" s="23">
        <v>0</v>
      </c>
      <c r="R4" s="23">
        <v>0</v>
      </c>
      <c r="S4" s="24">
        <v>2</v>
      </c>
      <c r="T4" s="22">
        <v>0</v>
      </c>
      <c r="U4" s="23">
        <v>0</v>
      </c>
      <c r="V4" s="24">
        <v>0</v>
      </c>
      <c r="W4" s="22"/>
      <c r="X4" s="23"/>
      <c r="Y4" s="25"/>
      <c r="Z4" s="22">
        <v>2</v>
      </c>
      <c r="AA4" s="23">
        <v>2</v>
      </c>
      <c r="AB4" s="23">
        <v>2</v>
      </c>
      <c r="AC4" s="23">
        <v>2</v>
      </c>
      <c r="AD4" s="23"/>
      <c r="AE4" s="23"/>
      <c r="AF4" s="24"/>
      <c r="AG4" s="22">
        <v>2</v>
      </c>
      <c r="AH4" s="23">
        <v>2</v>
      </c>
      <c r="AI4" s="23">
        <v>2</v>
      </c>
      <c r="AJ4" s="23">
        <v>2</v>
      </c>
      <c r="AK4" s="23"/>
      <c r="AL4" s="23"/>
      <c r="AM4" s="24"/>
      <c r="AN4" s="22">
        <v>2</v>
      </c>
      <c r="AO4" s="23">
        <v>2</v>
      </c>
      <c r="AP4" s="23">
        <v>2</v>
      </c>
      <c r="AQ4" s="23">
        <v>2</v>
      </c>
      <c r="AR4" s="23"/>
      <c r="AS4" s="23"/>
      <c r="AT4" s="25"/>
      <c r="AU4" s="26">
        <f t="shared" ref="AU4:AU11" si="0">SUM(J4,Z4,F4,B4,AG4,AN4)</f>
        <v>15</v>
      </c>
      <c r="AV4" s="27">
        <f>SUM(C4,G4,K4,AA4,AH4,AO4)</f>
        <v>15</v>
      </c>
      <c r="AW4" s="27">
        <f>SUM(D4,H4,L4,AB4,AI4,AP4)</f>
        <v>15</v>
      </c>
      <c r="AX4" s="36">
        <f>SUM(E4,I4,M4,AC4,AJ4,AQ4)</f>
        <v>15</v>
      </c>
      <c r="AY4" s="27">
        <f>SUM(N4,Q4,T4,W4,AD4,AK4,AR4)</f>
        <v>0</v>
      </c>
      <c r="AZ4" s="27">
        <f>SUM(O4,R4,U4,X4,AE4,AL4,AS4)</f>
        <v>0</v>
      </c>
      <c r="BA4" s="28">
        <f>SUM(P4,S4,V4,Y4,AF4,AM4,AT4)</f>
        <v>2</v>
      </c>
    </row>
    <row r="5" spans="1:53" x14ac:dyDescent="0.2">
      <c r="A5" s="29">
        <v>43970</v>
      </c>
      <c r="B5" s="30">
        <v>2</v>
      </c>
      <c r="C5" s="31">
        <v>2</v>
      </c>
      <c r="D5" s="31">
        <v>2</v>
      </c>
      <c r="E5" s="32">
        <v>2</v>
      </c>
      <c r="F5" s="30">
        <v>2</v>
      </c>
      <c r="G5" s="31">
        <v>2</v>
      </c>
      <c r="H5" s="31">
        <v>2</v>
      </c>
      <c r="I5" s="32">
        <v>2</v>
      </c>
      <c r="J5" s="30">
        <v>2</v>
      </c>
      <c r="K5" s="31">
        <v>2</v>
      </c>
      <c r="L5" s="31">
        <v>2</v>
      </c>
      <c r="M5" s="31">
        <v>2</v>
      </c>
      <c r="N5" s="31">
        <v>0</v>
      </c>
      <c r="O5" s="31">
        <v>0</v>
      </c>
      <c r="P5" s="33">
        <v>0</v>
      </c>
      <c r="Q5" s="31">
        <v>0</v>
      </c>
      <c r="R5" s="31">
        <v>1</v>
      </c>
      <c r="S5" s="33">
        <v>4</v>
      </c>
      <c r="T5" s="30">
        <v>0</v>
      </c>
      <c r="U5" s="31">
        <v>0</v>
      </c>
      <c r="V5" s="33">
        <v>1</v>
      </c>
      <c r="W5" s="30"/>
      <c r="X5" s="31"/>
      <c r="Y5" s="34"/>
      <c r="Z5" s="30">
        <v>3</v>
      </c>
      <c r="AA5" s="31">
        <v>3</v>
      </c>
      <c r="AB5" s="31">
        <v>3</v>
      </c>
      <c r="AC5" s="31">
        <v>3</v>
      </c>
      <c r="AD5" s="31"/>
      <c r="AE5" s="31"/>
      <c r="AF5" s="33"/>
      <c r="AG5" s="30">
        <v>3</v>
      </c>
      <c r="AH5" s="31">
        <v>3</v>
      </c>
      <c r="AI5" s="31">
        <v>3</v>
      </c>
      <c r="AJ5" s="31">
        <v>3</v>
      </c>
      <c r="AK5" s="31"/>
      <c r="AL5" s="31"/>
      <c r="AM5" s="33"/>
      <c r="AN5" s="30">
        <v>3</v>
      </c>
      <c r="AO5" s="31">
        <v>3</v>
      </c>
      <c r="AP5" s="31">
        <v>3</v>
      </c>
      <c r="AQ5" s="31">
        <v>3</v>
      </c>
      <c r="AR5" s="31"/>
      <c r="AS5" s="31"/>
      <c r="AT5" s="34"/>
      <c r="AU5" s="35">
        <f t="shared" si="0"/>
        <v>15</v>
      </c>
      <c r="AV5" s="36">
        <f t="shared" ref="AV5:AV11" si="1">SUM(C5,G5,K5,AA5,AH5,AO5)</f>
        <v>15</v>
      </c>
      <c r="AW5" s="36">
        <f t="shared" ref="AW5:AW11" si="2">SUM(D5,H5,L5,AB5,AI5,AP5)</f>
        <v>15</v>
      </c>
      <c r="AX5" s="36">
        <f t="shared" ref="AX5:AX11" si="3">SUM(E5,I5,M5,AC5,AJ5,AQ5)</f>
        <v>15</v>
      </c>
      <c r="AY5" s="36">
        <f t="shared" ref="AY5:AY11" si="4">SUM(N5,Q5,T5,W5,AD5,AK5,AR5)</f>
        <v>0</v>
      </c>
      <c r="AZ5" s="36">
        <f t="shared" ref="AZ5:AZ11" si="5">SUM(O5,R5,U5,X5,AE5,AL5,AS5)</f>
        <v>1</v>
      </c>
      <c r="BA5" s="37">
        <f t="shared" ref="BA5:BA11" si="6">SUM(P5,S5,V5,Y5,AF5,AM5,AT5)</f>
        <v>5</v>
      </c>
    </row>
    <row r="6" spans="1:53" x14ac:dyDescent="0.2">
      <c r="A6" s="29">
        <v>43971</v>
      </c>
      <c r="B6" s="30">
        <v>3</v>
      </c>
      <c r="C6" s="31">
        <v>3</v>
      </c>
      <c r="D6" s="31">
        <v>3</v>
      </c>
      <c r="E6" s="32">
        <v>3</v>
      </c>
      <c r="F6" s="30">
        <v>3</v>
      </c>
      <c r="G6" s="31">
        <v>3</v>
      </c>
      <c r="H6" s="31">
        <v>3</v>
      </c>
      <c r="I6" s="32">
        <v>3</v>
      </c>
      <c r="J6" s="30">
        <v>3</v>
      </c>
      <c r="K6" s="31">
        <v>3</v>
      </c>
      <c r="L6" s="31">
        <v>3</v>
      </c>
      <c r="M6" s="31">
        <v>3</v>
      </c>
      <c r="N6" s="31">
        <v>0</v>
      </c>
      <c r="O6" s="31">
        <v>0</v>
      </c>
      <c r="P6" s="33">
        <v>0</v>
      </c>
      <c r="Q6" s="31">
        <v>0</v>
      </c>
      <c r="R6" s="31">
        <v>0</v>
      </c>
      <c r="S6" s="33">
        <v>4</v>
      </c>
      <c r="T6" s="30">
        <v>0</v>
      </c>
      <c r="U6" s="31">
        <v>0</v>
      </c>
      <c r="V6" s="33">
        <v>0</v>
      </c>
      <c r="W6" s="30"/>
      <c r="X6" s="31"/>
      <c r="Y6" s="34"/>
      <c r="Z6" s="30">
        <v>2</v>
      </c>
      <c r="AA6" s="31">
        <v>2</v>
      </c>
      <c r="AB6" s="31">
        <v>2</v>
      </c>
      <c r="AC6" s="31">
        <v>2</v>
      </c>
      <c r="AD6" s="31"/>
      <c r="AE6" s="31"/>
      <c r="AF6" s="33"/>
      <c r="AG6" s="30">
        <v>2</v>
      </c>
      <c r="AH6" s="31">
        <v>2</v>
      </c>
      <c r="AI6" s="31">
        <v>2</v>
      </c>
      <c r="AJ6" s="31">
        <v>2</v>
      </c>
      <c r="AK6" s="31"/>
      <c r="AL6" s="31"/>
      <c r="AM6" s="33"/>
      <c r="AN6" s="30">
        <v>2</v>
      </c>
      <c r="AO6" s="31">
        <v>2</v>
      </c>
      <c r="AP6" s="31">
        <v>2</v>
      </c>
      <c r="AQ6" s="31">
        <v>2</v>
      </c>
      <c r="AR6" s="31"/>
      <c r="AS6" s="31"/>
      <c r="AT6" s="34"/>
      <c r="AU6" s="35">
        <f t="shared" si="0"/>
        <v>15</v>
      </c>
      <c r="AV6" s="36">
        <f t="shared" si="1"/>
        <v>15</v>
      </c>
      <c r="AW6" s="36">
        <f t="shared" si="2"/>
        <v>15</v>
      </c>
      <c r="AX6" s="36">
        <f t="shared" si="3"/>
        <v>15</v>
      </c>
      <c r="AY6" s="36">
        <f t="shared" si="4"/>
        <v>0</v>
      </c>
      <c r="AZ6" s="36">
        <f t="shared" si="5"/>
        <v>0</v>
      </c>
      <c r="BA6" s="37">
        <f t="shared" si="6"/>
        <v>4</v>
      </c>
    </row>
    <row r="7" spans="1:53" ht="12" thickBot="1" x14ac:dyDescent="0.25">
      <c r="A7" s="38">
        <v>43972</v>
      </c>
      <c r="B7" s="39">
        <v>2</v>
      </c>
      <c r="C7" s="40">
        <v>2</v>
      </c>
      <c r="D7" s="40">
        <v>2</v>
      </c>
      <c r="E7" s="41">
        <v>2</v>
      </c>
      <c r="F7" s="39">
        <v>2</v>
      </c>
      <c r="G7" s="40">
        <v>2</v>
      </c>
      <c r="H7" s="40">
        <v>2</v>
      </c>
      <c r="I7" s="41">
        <v>2</v>
      </c>
      <c r="J7" s="39">
        <v>2</v>
      </c>
      <c r="K7" s="40">
        <v>2</v>
      </c>
      <c r="L7" s="40">
        <v>2</v>
      </c>
      <c r="M7" s="40">
        <v>2</v>
      </c>
      <c r="N7" s="40">
        <v>0</v>
      </c>
      <c r="O7" s="40">
        <v>0</v>
      </c>
      <c r="P7" s="42">
        <v>0</v>
      </c>
      <c r="Q7" s="40">
        <v>0</v>
      </c>
      <c r="R7" s="40">
        <v>0</v>
      </c>
      <c r="S7" s="42">
        <v>0</v>
      </c>
      <c r="T7" s="39">
        <v>0</v>
      </c>
      <c r="U7" s="40">
        <v>0</v>
      </c>
      <c r="V7" s="42">
        <v>0</v>
      </c>
      <c r="W7" s="39"/>
      <c r="X7" s="40"/>
      <c r="Y7" s="43"/>
      <c r="Z7" s="39">
        <v>3</v>
      </c>
      <c r="AA7" s="40">
        <v>3</v>
      </c>
      <c r="AB7" s="40">
        <v>3</v>
      </c>
      <c r="AC7" s="40">
        <v>3</v>
      </c>
      <c r="AD7" s="40"/>
      <c r="AE7" s="40"/>
      <c r="AF7" s="42"/>
      <c r="AG7" s="39">
        <v>3</v>
      </c>
      <c r="AH7" s="40">
        <v>3</v>
      </c>
      <c r="AI7" s="40">
        <v>3</v>
      </c>
      <c r="AJ7" s="40">
        <v>3</v>
      </c>
      <c r="AK7" s="40"/>
      <c r="AL7" s="40"/>
      <c r="AM7" s="42">
        <v>1</v>
      </c>
      <c r="AN7" s="39">
        <v>3</v>
      </c>
      <c r="AO7" s="40">
        <v>3</v>
      </c>
      <c r="AP7" s="40">
        <v>3</v>
      </c>
      <c r="AQ7" s="40">
        <v>3</v>
      </c>
      <c r="AR7" s="40"/>
      <c r="AS7" s="40"/>
      <c r="AT7" s="43"/>
      <c r="AU7" s="59">
        <f t="shared" si="0"/>
        <v>15</v>
      </c>
      <c r="AV7" s="60">
        <f t="shared" si="1"/>
        <v>15</v>
      </c>
      <c r="AW7" s="60">
        <f t="shared" si="2"/>
        <v>15</v>
      </c>
      <c r="AX7" s="60">
        <f t="shared" si="3"/>
        <v>15</v>
      </c>
      <c r="AY7" s="60">
        <f t="shared" si="4"/>
        <v>0</v>
      </c>
      <c r="AZ7" s="60">
        <f t="shared" si="5"/>
        <v>0</v>
      </c>
      <c r="BA7" s="61">
        <f t="shared" si="6"/>
        <v>1</v>
      </c>
    </row>
    <row r="8" spans="1:53" x14ac:dyDescent="0.2">
      <c r="A8" s="18">
        <v>43976</v>
      </c>
      <c r="B8" s="22"/>
      <c r="C8" s="23"/>
      <c r="D8" s="23"/>
      <c r="E8" s="52"/>
      <c r="F8" s="51"/>
      <c r="G8" s="23"/>
      <c r="H8" s="24"/>
      <c r="I8" s="48"/>
      <c r="J8" s="22"/>
      <c r="K8" s="23"/>
      <c r="L8" s="23"/>
      <c r="M8" s="23"/>
      <c r="N8" s="23"/>
      <c r="O8" s="23"/>
      <c r="P8" s="24"/>
      <c r="Q8" s="23"/>
      <c r="R8" s="23"/>
      <c r="S8" s="24"/>
      <c r="T8" s="22">
        <v>0</v>
      </c>
      <c r="U8" s="22">
        <v>0</v>
      </c>
      <c r="V8" s="24">
        <v>0</v>
      </c>
      <c r="W8" s="22"/>
      <c r="X8" s="23"/>
      <c r="Y8" s="25"/>
      <c r="Z8" s="22"/>
      <c r="AA8" s="23"/>
      <c r="AB8" s="23"/>
      <c r="AC8" s="23"/>
      <c r="AD8" s="23"/>
      <c r="AE8" s="23"/>
      <c r="AF8" s="24"/>
      <c r="AG8" s="22"/>
      <c r="AH8" s="23"/>
      <c r="AI8" s="23"/>
      <c r="AJ8" s="23"/>
      <c r="AK8" s="23"/>
      <c r="AL8" s="23"/>
      <c r="AM8" s="24"/>
      <c r="AN8" s="22"/>
      <c r="AO8" s="23"/>
      <c r="AP8" s="23"/>
      <c r="AQ8" s="23"/>
      <c r="AR8" s="23"/>
      <c r="AS8" s="23"/>
      <c r="AT8" s="25"/>
      <c r="AU8" s="26">
        <f t="shared" si="0"/>
        <v>0</v>
      </c>
      <c r="AV8" s="27">
        <f t="shared" si="1"/>
        <v>0</v>
      </c>
      <c r="AW8" s="27">
        <f t="shared" si="2"/>
        <v>0</v>
      </c>
      <c r="AX8" s="27">
        <f t="shared" si="3"/>
        <v>0</v>
      </c>
      <c r="AY8" s="27">
        <f t="shared" si="4"/>
        <v>0</v>
      </c>
      <c r="AZ8" s="27">
        <f t="shared" si="5"/>
        <v>0</v>
      </c>
      <c r="BA8" s="28">
        <f t="shared" si="6"/>
        <v>0</v>
      </c>
    </row>
    <row r="9" spans="1:53" x14ac:dyDescent="0.2">
      <c r="A9" s="29">
        <v>43977</v>
      </c>
      <c r="B9" s="30"/>
      <c r="C9" s="31"/>
      <c r="D9" s="31"/>
      <c r="E9" s="53"/>
      <c r="F9" s="32"/>
      <c r="G9" s="31"/>
      <c r="H9" s="33"/>
      <c r="I9" s="49"/>
      <c r="J9" s="30"/>
      <c r="K9" s="31"/>
      <c r="L9" s="31"/>
      <c r="M9" s="31"/>
      <c r="N9" s="31"/>
      <c r="O9" s="31"/>
      <c r="P9" s="33"/>
      <c r="Q9" s="31"/>
      <c r="R9" s="31"/>
      <c r="S9" s="33"/>
      <c r="T9" s="30">
        <v>0</v>
      </c>
      <c r="U9" s="31">
        <v>0</v>
      </c>
      <c r="V9" s="33">
        <v>1</v>
      </c>
      <c r="W9" s="30"/>
      <c r="X9" s="31"/>
      <c r="Y9" s="34"/>
      <c r="Z9" s="30"/>
      <c r="AA9" s="31"/>
      <c r="AB9" s="31"/>
      <c r="AC9" s="31"/>
      <c r="AD9" s="31"/>
      <c r="AE9" s="31"/>
      <c r="AF9" s="33"/>
      <c r="AG9" s="30"/>
      <c r="AH9" s="31"/>
      <c r="AI9" s="31"/>
      <c r="AJ9" s="31"/>
      <c r="AK9" s="31"/>
      <c r="AL9" s="31"/>
      <c r="AM9" s="33"/>
      <c r="AN9" s="30"/>
      <c r="AO9" s="31"/>
      <c r="AP9" s="31"/>
      <c r="AQ9" s="31"/>
      <c r="AR9" s="31"/>
      <c r="AS9" s="31"/>
      <c r="AT9" s="34"/>
      <c r="AU9" s="35">
        <f t="shared" si="0"/>
        <v>0</v>
      </c>
      <c r="AV9" s="36">
        <f t="shared" si="1"/>
        <v>0</v>
      </c>
      <c r="AW9" s="36">
        <f t="shared" si="2"/>
        <v>0</v>
      </c>
      <c r="AX9" s="36">
        <f t="shared" si="3"/>
        <v>0</v>
      </c>
      <c r="AY9" s="36">
        <f t="shared" si="4"/>
        <v>0</v>
      </c>
      <c r="AZ9" s="36">
        <f t="shared" si="5"/>
        <v>0</v>
      </c>
      <c r="BA9" s="37">
        <f t="shared" si="6"/>
        <v>1</v>
      </c>
    </row>
    <row r="10" spans="1:53" x14ac:dyDescent="0.2">
      <c r="A10" s="29">
        <v>43978</v>
      </c>
      <c r="B10" s="30"/>
      <c r="C10" s="31"/>
      <c r="D10" s="31"/>
      <c r="E10" s="53"/>
      <c r="F10" s="32"/>
      <c r="G10" s="31"/>
      <c r="H10" s="33"/>
      <c r="I10" s="49"/>
      <c r="J10" s="30"/>
      <c r="K10" s="31"/>
      <c r="L10" s="31"/>
      <c r="M10" s="31"/>
      <c r="N10" s="31"/>
      <c r="O10" s="31"/>
      <c r="P10" s="33"/>
      <c r="Q10" s="31"/>
      <c r="R10" s="31"/>
      <c r="S10" s="33"/>
      <c r="T10" s="30">
        <v>0</v>
      </c>
      <c r="U10" s="31">
        <v>0</v>
      </c>
      <c r="V10" s="33">
        <v>0</v>
      </c>
      <c r="W10" s="30"/>
      <c r="X10" s="31"/>
      <c r="Y10" s="34"/>
      <c r="Z10" s="30"/>
      <c r="AA10" s="31"/>
      <c r="AB10" s="31"/>
      <c r="AC10" s="31"/>
      <c r="AD10" s="31"/>
      <c r="AE10" s="31"/>
      <c r="AF10" s="33"/>
      <c r="AG10" s="30"/>
      <c r="AH10" s="31"/>
      <c r="AI10" s="31"/>
      <c r="AJ10" s="31"/>
      <c r="AK10" s="31"/>
      <c r="AL10" s="31"/>
      <c r="AM10" s="33"/>
      <c r="AN10" s="30"/>
      <c r="AO10" s="31"/>
      <c r="AP10" s="31"/>
      <c r="AQ10" s="31"/>
      <c r="AR10" s="31"/>
      <c r="AS10" s="31"/>
      <c r="AT10" s="34"/>
      <c r="AU10" s="35">
        <f t="shared" si="0"/>
        <v>0</v>
      </c>
      <c r="AV10" s="36">
        <f t="shared" si="1"/>
        <v>0</v>
      </c>
      <c r="AW10" s="36">
        <f t="shared" si="2"/>
        <v>0</v>
      </c>
      <c r="AX10" s="36">
        <f t="shared" si="3"/>
        <v>0</v>
      </c>
      <c r="AY10" s="36">
        <f t="shared" si="4"/>
        <v>0</v>
      </c>
      <c r="AZ10" s="36">
        <f t="shared" si="5"/>
        <v>0</v>
      </c>
      <c r="BA10" s="37">
        <f t="shared" si="6"/>
        <v>0</v>
      </c>
    </row>
    <row r="11" spans="1:53" ht="12" thickBot="1" x14ac:dyDescent="0.25">
      <c r="A11" s="38">
        <v>43979</v>
      </c>
      <c r="B11" s="39"/>
      <c r="C11" s="40"/>
      <c r="D11" s="40"/>
      <c r="E11" s="54"/>
      <c r="F11" s="41"/>
      <c r="G11" s="40"/>
      <c r="H11" s="42"/>
      <c r="I11" s="50"/>
      <c r="J11" s="39"/>
      <c r="K11" s="40"/>
      <c r="L11" s="40"/>
      <c r="M11" s="40"/>
      <c r="N11" s="40"/>
      <c r="O11" s="40"/>
      <c r="P11" s="42"/>
      <c r="Q11" s="40"/>
      <c r="R11" s="40"/>
      <c r="S11" s="42"/>
      <c r="T11" s="39">
        <v>0</v>
      </c>
      <c r="U11" s="40">
        <v>0</v>
      </c>
      <c r="V11" s="42">
        <v>0</v>
      </c>
      <c r="W11" s="39"/>
      <c r="X11" s="40"/>
      <c r="Y11" s="43"/>
      <c r="Z11" s="39"/>
      <c r="AA11" s="40"/>
      <c r="AB11" s="40"/>
      <c r="AC11" s="40"/>
      <c r="AD11" s="40"/>
      <c r="AE11" s="40"/>
      <c r="AF11" s="42">
        <v>1</v>
      </c>
      <c r="AG11" s="39"/>
      <c r="AH11" s="40"/>
      <c r="AI11" s="40"/>
      <c r="AJ11" s="40"/>
      <c r="AK11" s="40"/>
      <c r="AL11" s="40"/>
      <c r="AM11" s="42"/>
      <c r="AN11" s="39"/>
      <c r="AO11" s="40"/>
      <c r="AP11" s="40"/>
      <c r="AQ11" s="40"/>
      <c r="AR11" s="40"/>
      <c r="AS11" s="40"/>
      <c r="AT11" s="43"/>
      <c r="AU11" s="44">
        <f t="shared" si="0"/>
        <v>0</v>
      </c>
      <c r="AV11" s="45">
        <f t="shared" si="1"/>
        <v>0</v>
      </c>
      <c r="AW11" s="45">
        <f t="shared" si="2"/>
        <v>0</v>
      </c>
      <c r="AX11" s="45">
        <f t="shared" si="3"/>
        <v>0</v>
      </c>
      <c r="AY11" s="45">
        <f t="shared" si="4"/>
        <v>0</v>
      </c>
      <c r="AZ11" s="45">
        <f t="shared" si="5"/>
        <v>0</v>
      </c>
      <c r="BA11" s="46">
        <f t="shared" si="6"/>
        <v>1</v>
      </c>
    </row>
  </sheetData>
  <mergeCells count="23">
    <mergeCell ref="W1:Y1"/>
    <mergeCell ref="W2:Y2"/>
    <mergeCell ref="AD2:AF2"/>
    <mergeCell ref="B1:E1"/>
    <mergeCell ref="B2:E2"/>
    <mergeCell ref="F1:I1"/>
    <mergeCell ref="F2:I2"/>
    <mergeCell ref="J2:M2"/>
    <mergeCell ref="Q2:S2"/>
    <mergeCell ref="T2:V2"/>
    <mergeCell ref="J1:P1"/>
    <mergeCell ref="N2:P2"/>
    <mergeCell ref="Q1:S1"/>
    <mergeCell ref="T1:V1"/>
    <mergeCell ref="AN1:AT1"/>
    <mergeCell ref="AR2:AT2"/>
    <mergeCell ref="AU1:BA2"/>
    <mergeCell ref="Z1:AF1"/>
    <mergeCell ref="Z2:AC2"/>
    <mergeCell ref="AG2:AJ2"/>
    <mergeCell ref="AN2:AQ2"/>
    <mergeCell ref="AG1:AM1"/>
    <mergeCell ref="AK2:AM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3914-5C0B-4891-8800-8AD6E1AE905E}">
  <dimension ref="A1:CB15"/>
  <sheetViews>
    <sheetView tabSelected="1" workbookViewId="0">
      <selection activeCell="E5" sqref="E5:G5"/>
    </sheetView>
  </sheetViews>
  <sheetFormatPr defaultRowHeight="11.25" x14ac:dyDescent="0.2"/>
  <cols>
    <col min="1" max="1" width="19" style="2" bestFit="1" customWidth="1"/>
    <col min="2" max="35" width="5.5703125" style="2" customWidth="1"/>
    <col min="36" max="36" width="7.28515625" style="2" bestFit="1" customWidth="1"/>
    <col min="37" max="71" width="5.5703125" style="2" customWidth="1"/>
    <col min="72" max="77" width="5.5703125" style="1" customWidth="1"/>
    <col min="78" max="80" width="5.5703125" style="2" customWidth="1"/>
    <col min="81" max="16384" width="9.140625" style="1"/>
  </cols>
  <sheetData>
    <row r="1" spans="1:80" ht="11.25" customHeight="1" x14ac:dyDescent="0.2">
      <c r="A1" s="3" t="s">
        <v>0</v>
      </c>
      <c r="B1" s="95" t="s">
        <v>1</v>
      </c>
      <c r="C1" s="95"/>
      <c r="D1" s="95"/>
      <c r="E1" s="95" t="s">
        <v>2</v>
      </c>
      <c r="F1" s="95"/>
      <c r="G1" s="95"/>
      <c r="H1" s="101" t="s">
        <v>3</v>
      </c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3"/>
      <c r="T1" s="101" t="s">
        <v>5</v>
      </c>
      <c r="U1" s="102"/>
      <c r="V1" s="102"/>
      <c r="W1" s="102"/>
      <c r="X1" s="102"/>
      <c r="Y1" s="102"/>
      <c r="Z1" s="102"/>
      <c r="AA1" s="103"/>
      <c r="AB1" s="95" t="s">
        <v>6</v>
      </c>
      <c r="AC1" s="95"/>
      <c r="AD1" s="95"/>
      <c r="AE1" s="95"/>
      <c r="AF1" s="95"/>
      <c r="AG1" s="95"/>
      <c r="AH1" s="95"/>
      <c r="AI1" s="95"/>
      <c r="AJ1" s="101" t="s">
        <v>7</v>
      </c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3"/>
      <c r="AV1" s="101" t="s">
        <v>8</v>
      </c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3"/>
      <c r="BH1" s="101" t="s">
        <v>9</v>
      </c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3"/>
      <c r="BT1" s="105" t="s">
        <v>33</v>
      </c>
      <c r="BU1" s="106"/>
      <c r="BV1" s="106"/>
      <c r="BW1" s="106"/>
      <c r="BX1" s="106"/>
      <c r="BY1" s="106"/>
      <c r="BZ1" s="106"/>
      <c r="CA1" s="106"/>
      <c r="CB1" s="107"/>
    </row>
    <row r="2" spans="1:80" ht="15" x14ac:dyDescent="0.25">
      <c r="A2" s="64" t="s">
        <v>11</v>
      </c>
      <c r="B2" s="96" t="s">
        <v>12</v>
      </c>
      <c r="C2" s="93"/>
      <c r="D2" s="93"/>
      <c r="E2" s="96" t="s">
        <v>12</v>
      </c>
      <c r="F2" s="93"/>
      <c r="G2" s="93"/>
      <c r="H2" s="98" t="s">
        <v>12</v>
      </c>
      <c r="I2" s="99"/>
      <c r="J2" s="99"/>
      <c r="K2" s="100"/>
      <c r="L2" s="93" t="s">
        <v>13</v>
      </c>
      <c r="M2" s="97"/>
      <c r="N2" s="97"/>
      <c r="O2" s="93" t="s">
        <v>29</v>
      </c>
      <c r="P2" s="93"/>
      <c r="Q2" s="93"/>
      <c r="R2" s="93"/>
      <c r="S2" s="93"/>
      <c r="T2" s="96" t="s">
        <v>13</v>
      </c>
      <c r="U2" s="93"/>
      <c r="V2" s="93"/>
      <c r="W2" s="93" t="s">
        <v>29</v>
      </c>
      <c r="X2" s="93"/>
      <c r="Y2" s="93"/>
      <c r="Z2" s="93"/>
      <c r="AA2" s="93"/>
      <c r="AB2" s="96" t="s">
        <v>13</v>
      </c>
      <c r="AC2" s="93"/>
      <c r="AD2" s="93"/>
      <c r="AE2" s="93" t="s">
        <v>29</v>
      </c>
      <c r="AF2" s="94"/>
      <c r="AG2" s="94"/>
      <c r="AH2" s="94"/>
      <c r="AI2" s="94"/>
      <c r="AJ2" s="98" t="s">
        <v>12</v>
      </c>
      <c r="AK2" s="99"/>
      <c r="AL2" s="99"/>
      <c r="AM2" s="100"/>
      <c r="AN2" s="96" t="s">
        <v>13</v>
      </c>
      <c r="AO2" s="93"/>
      <c r="AP2" s="93"/>
      <c r="AQ2" s="93" t="s">
        <v>29</v>
      </c>
      <c r="AR2" s="94"/>
      <c r="AS2" s="94"/>
      <c r="AT2" s="94"/>
      <c r="AU2" s="94"/>
      <c r="AV2" s="98" t="s">
        <v>12</v>
      </c>
      <c r="AW2" s="99"/>
      <c r="AX2" s="99"/>
      <c r="AY2" s="100"/>
      <c r="AZ2" s="96" t="s">
        <v>13</v>
      </c>
      <c r="BA2" s="93"/>
      <c r="BB2" s="93"/>
      <c r="BC2" s="93" t="s">
        <v>29</v>
      </c>
      <c r="BD2" s="94"/>
      <c r="BE2" s="94"/>
      <c r="BF2" s="94"/>
      <c r="BG2" s="94"/>
      <c r="BH2" s="98" t="s">
        <v>12</v>
      </c>
      <c r="BI2" s="99"/>
      <c r="BJ2" s="99"/>
      <c r="BK2" s="100"/>
      <c r="BL2" s="96" t="s">
        <v>13</v>
      </c>
      <c r="BM2" s="93"/>
      <c r="BN2" s="93"/>
      <c r="BO2" s="93" t="s">
        <v>29</v>
      </c>
      <c r="BP2" s="94"/>
      <c r="BQ2" s="94"/>
      <c r="BR2" s="94"/>
      <c r="BS2" s="94"/>
      <c r="BT2" s="108"/>
      <c r="BU2" s="109"/>
      <c r="BV2" s="109"/>
      <c r="BW2" s="109"/>
      <c r="BX2" s="109"/>
      <c r="BY2" s="109"/>
      <c r="BZ2" s="109"/>
      <c r="CA2" s="109"/>
      <c r="CB2" s="110"/>
    </row>
    <row r="3" spans="1:80" s="4" customFormat="1" ht="56.25" x14ac:dyDescent="0.25">
      <c r="A3" s="67" t="s">
        <v>14</v>
      </c>
      <c r="B3" s="67" t="s">
        <v>15</v>
      </c>
      <c r="C3" s="67" t="s">
        <v>16</v>
      </c>
      <c r="D3" s="67" t="s">
        <v>17</v>
      </c>
      <c r="E3" s="67" t="s">
        <v>15</v>
      </c>
      <c r="F3" s="67" t="s">
        <v>16</v>
      </c>
      <c r="G3" s="67" t="s">
        <v>17</v>
      </c>
      <c r="H3" s="67" t="s">
        <v>15</v>
      </c>
      <c r="I3" s="67" t="s">
        <v>16</v>
      </c>
      <c r="J3" s="67" t="s">
        <v>17</v>
      </c>
      <c r="K3" s="67" t="s">
        <v>28</v>
      </c>
      <c r="L3" s="65" t="s">
        <v>18</v>
      </c>
      <c r="M3" s="65" t="s">
        <v>19</v>
      </c>
      <c r="N3" s="65" t="s">
        <v>20</v>
      </c>
      <c r="O3" s="65" t="s">
        <v>16</v>
      </c>
      <c r="P3" s="65" t="s">
        <v>15</v>
      </c>
      <c r="Q3" s="65" t="s">
        <v>28</v>
      </c>
      <c r="R3" s="65" t="s">
        <v>30</v>
      </c>
      <c r="S3" s="65" t="s">
        <v>31</v>
      </c>
      <c r="T3" s="65" t="s">
        <v>18</v>
      </c>
      <c r="U3" s="65" t="s">
        <v>19</v>
      </c>
      <c r="V3" s="65" t="s">
        <v>20</v>
      </c>
      <c r="W3" s="65" t="s">
        <v>16</v>
      </c>
      <c r="X3" s="65" t="s">
        <v>15</v>
      </c>
      <c r="Y3" s="65" t="s">
        <v>28</v>
      </c>
      <c r="Z3" s="65" t="s">
        <v>30</v>
      </c>
      <c r="AA3" s="65" t="s">
        <v>31</v>
      </c>
      <c r="AB3" s="65" t="s">
        <v>18</v>
      </c>
      <c r="AC3" s="65" t="s">
        <v>19</v>
      </c>
      <c r="AD3" s="65" t="s">
        <v>20</v>
      </c>
      <c r="AE3" s="65" t="s">
        <v>16</v>
      </c>
      <c r="AF3" s="65" t="s">
        <v>15</v>
      </c>
      <c r="AG3" s="65" t="s">
        <v>28</v>
      </c>
      <c r="AH3" s="65" t="s">
        <v>30</v>
      </c>
      <c r="AI3" s="65" t="s">
        <v>31</v>
      </c>
      <c r="AJ3" s="67" t="s">
        <v>15</v>
      </c>
      <c r="AK3" s="67" t="s">
        <v>16</v>
      </c>
      <c r="AL3" s="67" t="s">
        <v>17</v>
      </c>
      <c r="AM3" s="67" t="s">
        <v>32</v>
      </c>
      <c r="AN3" s="65" t="s">
        <v>18</v>
      </c>
      <c r="AO3" s="65" t="s">
        <v>19</v>
      </c>
      <c r="AP3" s="65" t="s">
        <v>20</v>
      </c>
      <c r="AQ3" s="65" t="s">
        <v>16</v>
      </c>
      <c r="AR3" s="65" t="s">
        <v>15</v>
      </c>
      <c r="AS3" s="65" t="s">
        <v>28</v>
      </c>
      <c r="AT3" s="65" t="s">
        <v>30</v>
      </c>
      <c r="AU3" s="65" t="s">
        <v>31</v>
      </c>
      <c r="AV3" s="67" t="s">
        <v>15</v>
      </c>
      <c r="AW3" s="67" t="s">
        <v>16</v>
      </c>
      <c r="AX3" s="67" t="s">
        <v>17</v>
      </c>
      <c r="AY3" s="67" t="s">
        <v>28</v>
      </c>
      <c r="AZ3" s="65" t="s">
        <v>18</v>
      </c>
      <c r="BA3" s="65" t="s">
        <v>19</v>
      </c>
      <c r="BB3" s="65" t="s">
        <v>20</v>
      </c>
      <c r="BC3" s="65" t="s">
        <v>16</v>
      </c>
      <c r="BD3" s="65" t="s">
        <v>15</v>
      </c>
      <c r="BE3" s="65" t="s">
        <v>28</v>
      </c>
      <c r="BF3" s="65" t="s">
        <v>30</v>
      </c>
      <c r="BG3" s="65" t="s">
        <v>31</v>
      </c>
      <c r="BH3" s="67" t="s">
        <v>15</v>
      </c>
      <c r="BI3" s="67" t="s">
        <v>16</v>
      </c>
      <c r="BJ3" s="67" t="s">
        <v>17</v>
      </c>
      <c r="BK3" s="67" t="s">
        <v>28</v>
      </c>
      <c r="BL3" s="65" t="s">
        <v>18</v>
      </c>
      <c r="BM3" s="65" t="s">
        <v>19</v>
      </c>
      <c r="BN3" s="65" t="s">
        <v>20</v>
      </c>
      <c r="BO3" s="65" t="s">
        <v>16</v>
      </c>
      <c r="BP3" s="65" t="s">
        <v>15</v>
      </c>
      <c r="BQ3" s="65" t="s">
        <v>28</v>
      </c>
      <c r="BR3" s="65" t="s">
        <v>30</v>
      </c>
      <c r="BS3" s="65" t="s">
        <v>31</v>
      </c>
      <c r="BT3" s="65" t="s">
        <v>27</v>
      </c>
      <c r="BU3" s="65" t="s">
        <v>16</v>
      </c>
      <c r="BV3" s="65" t="s">
        <v>17</v>
      </c>
      <c r="BW3" s="65" t="s">
        <v>18</v>
      </c>
      <c r="BX3" s="65" t="s">
        <v>19</v>
      </c>
      <c r="BY3" s="65" t="s">
        <v>20</v>
      </c>
      <c r="BZ3" s="104" t="s">
        <v>28</v>
      </c>
      <c r="CA3" s="104" t="s">
        <v>30</v>
      </c>
      <c r="CB3" s="104" t="s">
        <v>31</v>
      </c>
    </row>
    <row r="4" spans="1:80" x14ac:dyDescent="0.2">
      <c r="A4" s="62">
        <v>43969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3</v>
      </c>
      <c r="I4" s="8">
        <v>2</v>
      </c>
      <c r="J4" s="8">
        <v>3</v>
      </c>
      <c r="K4" s="8">
        <v>2</v>
      </c>
      <c r="L4" s="8">
        <v>2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3">
        <f>SUM(H4,AJ4,E4,B4,AV4,BH4,P4,X4,AF4,AR4,BD4,BP4)</f>
        <v>3</v>
      </c>
      <c r="BU4" s="3">
        <f>SUM(C4,F4,I4,AK4,AW4,BI4,O4,W4,AE4,AQ4,BC4,BO4)</f>
        <v>2</v>
      </c>
      <c r="BV4" s="3">
        <f>SUM(D4,G4,J4,AL4,AX4,BJ4)</f>
        <v>3</v>
      </c>
      <c r="BW4" s="3">
        <f>SUM(L4,T4,AB4,AN4,AZ4,BL4)</f>
        <v>2</v>
      </c>
      <c r="BX4" s="3">
        <f>SUM(M4,U4,AC4,AO4,BA4,BM4)</f>
        <v>0</v>
      </c>
      <c r="BY4" s="3">
        <f>SUM(N4,V4,AD4,AP4,BB4,BN4)</f>
        <v>0</v>
      </c>
      <c r="BZ4" s="8">
        <f>SUM(Q4,Y4,AG4,AS4,BE4,BQ4,K4,AM4,AY4,BK4)</f>
        <v>2</v>
      </c>
      <c r="CA4" s="8">
        <f>SUM(R4,Z4,AH4,AS4,BF4,BR4)</f>
        <v>0</v>
      </c>
      <c r="CB4" s="8">
        <f>SUM(S4,AA4,AI4,AU4,BG4,BS4)</f>
        <v>0</v>
      </c>
    </row>
    <row r="5" spans="1:80" x14ac:dyDescent="0.2">
      <c r="A5" s="62">
        <v>43970</v>
      </c>
      <c r="B5" s="8"/>
      <c r="C5" s="8"/>
      <c r="D5" s="8"/>
      <c r="E5" s="8"/>
      <c r="F5" s="8"/>
      <c r="G5" s="8"/>
      <c r="H5" s="8">
        <v>2</v>
      </c>
      <c r="I5" s="8">
        <v>2</v>
      </c>
      <c r="J5" s="8">
        <v>2</v>
      </c>
      <c r="K5" s="8">
        <v>2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1</v>
      </c>
      <c r="AF5" s="8">
        <v>1</v>
      </c>
      <c r="AG5" s="8">
        <v>1</v>
      </c>
      <c r="AH5" s="8">
        <v>1</v>
      </c>
      <c r="AI5" s="8">
        <v>1</v>
      </c>
      <c r="AJ5" s="8">
        <v>1</v>
      </c>
      <c r="AK5" s="8">
        <v>1</v>
      </c>
      <c r="AL5" s="8">
        <v>1</v>
      </c>
      <c r="AM5" s="8">
        <v>1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2</v>
      </c>
      <c r="AW5" s="8">
        <v>2</v>
      </c>
      <c r="AX5" s="8">
        <v>2</v>
      </c>
      <c r="AY5" s="8">
        <v>2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2</v>
      </c>
      <c r="BI5" s="8">
        <v>2</v>
      </c>
      <c r="BJ5" s="8">
        <v>2</v>
      </c>
      <c r="BK5" s="8">
        <v>2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66">
        <f t="shared" ref="BT5:BT15" si="0">SUM(H5,AJ5,E5,B5,AV5,BH5,P5,X5,AF5,AR5,BD5,BP5)</f>
        <v>8</v>
      </c>
      <c r="BU5" s="66">
        <f t="shared" ref="BU5:BU15" si="1">SUM(C5,F5,I5,AK5,AW5,BI5,O5,W5,AE5,AQ5,BC5,BO5)</f>
        <v>8</v>
      </c>
      <c r="BV5" s="66">
        <f>SUM(D5,G5,J5,AL5,AX5,BJ5)</f>
        <v>7</v>
      </c>
      <c r="BW5" s="66">
        <f t="shared" ref="BW5:BW15" si="2">SUM(L5,T5,AB5,AN5,AZ5,BL5)</f>
        <v>0</v>
      </c>
      <c r="BX5" s="66">
        <f t="shared" ref="BX5:BX15" si="3">SUM(M5,U5,AC5,AO5,BA5,BM5)</f>
        <v>0</v>
      </c>
      <c r="BY5" s="66">
        <f t="shared" ref="BY5:BY15" si="4">SUM(N5,V5,AD5,AP5,BB5,BN5)</f>
        <v>0</v>
      </c>
      <c r="BZ5" s="8">
        <f t="shared" ref="BZ5:BZ15" si="5">SUM(Q5,Y5,AG5,AS5,BE5,BQ5,K5,AM5,AY5,BK5)</f>
        <v>8</v>
      </c>
      <c r="CA5" s="8">
        <f t="shared" ref="CA5:CA15" si="6">SUM(R5,Z5,AH5,AS5,BF5,BR5)</f>
        <v>1</v>
      </c>
      <c r="CB5" s="8">
        <f t="shared" ref="CB5:CB15" si="7">SUM(S5,AA5,AI5,AU5,BG5,BS5)</f>
        <v>1</v>
      </c>
    </row>
    <row r="6" spans="1:80" x14ac:dyDescent="0.2">
      <c r="A6" s="62">
        <v>43971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66">
        <f t="shared" si="0"/>
        <v>0</v>
      </c>
      <c r="BU6" s="66">
        <f t="shared" si="1"/>
        <v>0</v>
      </c>
      <c r="BV6" s="66">
        <f>SUM(D6,G6,J6,AL6,AX6,BJ6)</f>
        <v>0</v>
      </c>
      <c r="BW6" s="66">
        <f t="shared" si="2"/>
        <v>0</v>
      </c>
      <c r="BX6" s="66">
        <f t="shared" si="3"/>
        <v>0</v>
      </c>
      <c r="BY6" s="66">
        <f t="shared" si="4"/>
        <v>0</v>
      </c>
      <c r="BZ6" s="8">
        <f t="shared" si="5"/>
        <v>0</v>
      </c>
      <c r="CA6" s="8">
        <f t="shared" si="6"/>
        <v>0</v>
      </c>
      <c r="CB6" s="8">
        <f t="shared" si="7"/>
        <v>0</v>
      </c>
    </row>
    <row r="7" spans="1:80" x14ac:dyDescent="0.2">
      <c r="A7" s="62">
        <v>43972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66">
        <f t="shared" si="0"/>
        <v>0</v>
      </c>
      <c r="BU7" s="66">
        <f t="shared" si="1"/>
        <v>0</v>
      </c>
      <c r="BV7" s="66">
        <f>SUM(D7,G7,J7,AL7,AX7,BJ7)</f>
        <v>0</v>
      </c>
      <c r="BW7" s="66">
        <f t="shared" si="2"/>
        <v>0</v>
      </c>
      <c r="BX7" s="66">
        <f t="shared" si="3"/>
        <v>0</v>
      </c>
      <c r="BY7" s="66">
        <f t="shared" si="4"/>
        <v>0</v>
      </c>
      <c r="BZ7" s="8">
        <f t="shared" si="5"/>
        <v>0</v>
      </c>
      <c r="CA7" s="8">
        <f t="shared" si="6"/>
        <v>0</v>
      </c>
      <c r="CB7" s="8">
        <f t="shared" si="7"/>
        <v>0</v>
      </c>
    </row>
    <row r="8" spans="1:80" x14ac:dyDescent="0.2">
      <c r="A8" s="62">
        <v>43973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66">
        <f t="shared" si="0"/>
        <v>0</v>
      </c>
      <c r="BU8" s="66">
        <f t="shared" si="1"/>
        <v>0</v>
      </c>
      <c r="BV8" s="66">
        <f>SUM(D8,G8,J8,AL8,AX8,BJ8)</f>
        <v>0</v>
      </c>
      <c r="BW8" s="66">
        <f t="shared" si="2"/>
        <v>0</v>
      </c>
      <c r="BX8" s="66">
        <f t="shared" si="3"/>
        <v>0</v>
      </c>
      <c r="BY8" s="66">
        <f t="shared" si="4"/>
        <v>0</v>
      </c>
      <c r="BZ8" s="8">
        <f t="shared" si="5"/>
        <v>0</v>
      </c>
      <c r="CA8" s="8">
        <f t="shared" si="6"/>
        <v>0</v>
      </c>
      <c r="CB8" s="8">
        <f t="shared" si="7"/>
        <v>0</v>
      </c>
    </row>
    <row r="9" spans="1:80" x14ac:dyDescent="0.2">
      <c r="A9" s="62">
        <v>43976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66">
        <f t="shared" si="0"/>
        <v>0</v>
      </c>
      <c r="BU9" s="66">
        <f t="shared" si="1"/>
        <v>0</v>
      </c>
      <c r="BV9" s="66">
        <f>SUM(D9,G9,J9,AL9,AX9,BJ9)</f>
        <v>0</v>
      </c>
      <c r="BW9" s="66">
        <f t="shared" si="2"/>
        <v>0</v>
      </c>
      <c r="BX9" s="66">
        <f t="shared" si="3"/>
        <v>0</v>
      </c>
      <c r="BY9" s="66">
        <f t="shared" si="4"/>
        <v>0</v>
      </c>
      <c r="BZ9" s="8">
        <f t="shared" si="5"/>
        <v>0</v>
      </c>
      <c r="CA9" s="8">
        <f t="shared" si="6"/>
        <v>0</v>
      </c>
      <c r="CB9" s="8">
        <f t="shared" si="7"/>
        <v>0</v>
      </c>
    </row>
    <row r="10" spans="1:80" x14ac:dyDescent="0.2">
      <c r="A10" s="62">
        <v>43977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66">
        <f t="shared" si="0"/>
        <v>0</v>
      </c>
      <c r="BU10" s="66">
        <f t="shared" si="1"/>
        <v>0</v>
      </c>
      <c r="BV10" s="66">
        <f>SUM(D10,G10,J10,AL10,AX10,BJ10)</f>
        <v>0</v>
      </c>
      <c r="BW10" s="66">
        <f t="shared" si="2"/>
        <v>0</v>
      </c>
      <c r="BX10" s="66">
        <f t="shared" si="3"/>
        <v>0</v>
      </c>
      <c r="BY10" s="66">
        <f t="shared" si="4"/>
        <v>0</v>
      </c>
      <c r="BZ10" s="8">
        <f t="shared" si="5"/>
        <v>0</v>
      </c>
      <c r="CA10" s="8">
        <f t="shared" si="6"/>
        <v>0</v>
      </c>
      <c r="CB10" s="8">
        <f t="shared" si="7"/>
        <v>0</v>
      </c>
    </row>
    <row r="11" spans="1:80" x14ac:dyDescent="0.2">
      <c r="A11" s="62">
        <v>43978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66">
        <f t="shared" si="0"/>
        <v>0</v>
      </c>
      <c r="BU11" s="66">
        <f t="shared" si="1"/>
        <v>0</v>
      </c>
      <c r="BV11" s="66">
        <f>SUM(D11,G11,J11,AL11,AX11,BJ11)</f>
        <v>0</v>
      </c>
      <c r="BW11" s="66">
        <f t="shared" si="2"/>
        <v>0</v>
      </c>
      <c r="BX11" s="66">
        <f t="shared" si="3"/>
        <v>0</v>
      </c>
      <c r="BY11" s="66">
        <f t="shared" si="4"/>
        <v>0</v>
      </c>
      <c r="BZ11" s="8">
        <f t="shared" si="5"/>
        <v>0</v>
      </c>
      <c r="CA11" s="8">
        <f t="shared" si="6"/>
        <v>0</v>
      </c>
      <c r="CB11" s="8">
        <f t="shared" si="7"/>
        <v>0</v>
      </c>
    </row>
    <row r="12" spans="1:80" x14ac:dyDescent="0.2">
      <c r="A12" s="62">
        <v>43979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66">
        <f t="shared" si="0"/>
        <v>0</v>
      </c>
      <c r="BU12" s="66">
        <f t="shared" si="1"/>
        <v>0</v>
      </c>
      <c r="BV12" s="66">
        <f>SUM(D12,G12,J12,AL12,AX12,BJ12)</f>
        <v>0</v>
      </c>
      <c r="BW12" s="66">
        <f t="shared" si="2"/>
        <v>0</v>
      </c>
      <c r="BX12" s="66">
        <f t="shared" si="3"/>
        <v>0</v>
      </c>
      <c r="BY12" s="66">
        <f t="shared" si="4"/>
        <v>0</v>
      </c>
      <c r="BZ12" s="8">
        <f t="shared" si="5"/>
        <v>0</v>
      </c>
      <c r="CA12" s="8">
        <f t="shared" si="6"/>
        <v>0</v>
      </c>
      <c r="CB12" s="8">
        <f t="shared" si="7"/>
        <v>0</v>
      </c>
    </row>
    <row r="13" spans="1:80" x14ac:dyDescent="0.2">
      <c r="A13" s="63">
        <v>43980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66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66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66"/>
      <c r="BL13" s="3"/>
      <c r="BM13" s="3"/>
      <c r="BN13" s="3"/>
      <c r="BO13" s="3"/>
      <c r="BP13" s="3"/>
      <c r="BQ13" s="3"/>
      <c r="BR13" s="3"/>
      <c r="BS13" s="3"/>
      <c r="BT13" s="66">
        <f t="shared" si="0"/>
        <v>0</v>
      </c>
      <c r="BU13" s="66">
        <f t="shared" si="1"/>
        <v>0</v>
      </c>
      <c r="BV13" s="66">
        <f>SUM(D13,G13,J13,AL13,AX13,BJ13)</f>
        <v>0</v>
      </c>
      <c r="BW13" s="66">
        <f t="shared" si="2"/>
        <v>0</v>
      </c>
      <c r="BX13" s="66">
        <f t="shared" si="3"/>
        <v>0</v>
      </c>
      <c r="BY13" s="66">
        <f t="shared" si="4"/>
        <v>0</v>
      </c>
      <c r="BZ13" s="8">
        <f t="shared" si="5"/>
        <v>0</v>
      </c>
      <c r="CA13" s="8">
        <f t="shared" si="6"/>
        <v>0</v>
      </c>
      <c r="CB13" s="8">
        <f t="shared" si="7"/>
        <v>0</v>
      </c>
    </row>
    <row r="14" spans="1:8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6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66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66"/>
      <c r="BL14" s="3"/>
      <c r="BM14" s="3"/>
      <c r="BN14" s="3"/>
      <c r="BO14" s="3"/>
      <c r="BP14" s="3"/>
      <c r="BQ14" s="3"/>
      <c r="BR14" s="3"/>
      <c r="BS14" s="3"/>
      <c r="BT14" s="66">
        <f t="shared" si="0"/>
        <v>0</v>
      </c>
      <c r="BU14" s="66">
        <f t="shared" si="1"/>
        <v>0</v>
      </c>
      <c r="BV14" s="66">
        <f>SUM(D14,G14,J14,AL14,AX14,BJ14)</f>
        <v>0</v>
      </c>
      <c r="BW14" s="66">
        <f t="shared" si="2"/>
        <v>0</v>
      </c>
      <c r="BX14" s="66">
        <f t="shared" si="3"/>
        <v>0</v>
      </c>
      <c r="BY14" s="66">
        <f t="shared" si="4"/>
        <v>0</v>
      </c>
      <c r="BZ14" s="8">
        <f t="shared" si="5"/>
        <v>0</v>
      </c>
      <c r="CA14" s="8">
        <f t="shared" si="6"/>
        <v>0</v>
      </c>
      <c r="CB14" s="8">
        <f t="shared" si="7"/>
        <v>0</v>
      </c>
    </row>
    <row r="15" spans="1:80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6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66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66"/>
      <c r="BL15" s="3"/>
      <c r="BM15" s="3"/>
      <c r="BN15" s="3"/>
      <c r="BO15" s="3"/>
      <c r="BP15" s="3"/>
      <c r="BQ15" s="3"/>
      <c r="BR15" s="3"/>
      <c r="BS15" s="3"/>
      <c r="BT15" s="66">
        <f t="shared" si="0"/>
        <v>0</v>
      </c>
      <c r="BU15" s="66">
        <f t="shared" si="1"/>
        <v>0</v>
      </c>
      <c r="BV15" s="66">
        <f>SUM(D15,G15,J15,AL15,AX15,BJ15)</f>
        <v>0</v>
      </c>
      <c r="BW15" s="66">
        <f t="shared" si="2"/>
        <v>0</v>
      </c>
      <c r="BX15" s="66">
        <f t="shared" si="3"/>
        <v>0</v>
      </c>
      <c r="BY15" s="66">
        <f t="shared" si="4"/>
        <v>0</v>
      </c>
      <c r="BZ15" s="8">
        <f t="shared" si="5"/>
        <v>0</v>
      </c>
      <c r="CA15" s="8">
        <f t="shared" si="6"/>
        <v>0</v>
      </c>
      <c r="CB15" s="8">
        <f t="shared" si="7"/>
        <v>0</v>
      </c>
    </row>
  </sheetData>
  <mergeCells count="27">
    <mergeCell ref="AV2:AY2"/>
    <mergeCell ref="AV1:BG1"/>
    <mergeCell ref="BH1:BS1"/>
    <mergeCell ref="BH2:BK2"/>
    <mergeCell ref="BT1:CB2"/>
    <mergeCell ref="BO2:BS2"/>
    <mergeCell ref="T2:V2"/>
    <mergeCell ref="AB2:AD2"/>
    <mergeCell ref="B1:D1"/>
    <mergeCell ref="E1:G1"/>
    <mergeCell ref="B2:D2"/>
    <mergeCell ref="E2:G2"/>
    <mergeCell ref="L2:N2"/>
    <mergeCell ref="H2:K2"/>
    <mergeCell ref="H1:S1"/>
    <mergeCell ref="T1:AA1"/>
    <mergeCell ref="AJ2:AM2"/>
    <mergeCell ref="AJ1:AU1"/>
    <mergeCell ref="AE2:AI2"/>
    <mergeCell ref="AB1:AI1"/>
    <mergeCell ref="O2:S2"/>
    <mergeCell ref="W2:AA2"/>
    <mergeCell ref="AQ2:AU2"/>
    <mergeCell ref="AN2:AP2"/>
    <mergeCell ref="AZ2:BB2"/>
    <mergeCell ref="BL2:BN2"/>
    <mergeCell ref="BC2:BG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80E6C36007AD4CA8EF234D913DDFD6" ma:contentTypeVersion="14" ma:contentTypeDescription="Create a new document." ma:contentTypeScope="" ma:versionID="bcc6f0358b82a53ec2cda12fdae94c8a">
  <xsd:schema xmlns:xsd="http://www.w3.org/2001/XMLSchema" xmlns:xs="http://www.w3.org/2001/XMLSchema" xmlns:p="http://schemas.microsoft.com/office/2006/metadata/properties" xmlns:ns1="http://schemas.microsoft.com/sharepoint/v3" xmlns:ns3="29f36465-ec54-4b96-93b0-761c5419aece" xmlns:ns4="81f095ec-cb2c-408f-8df9-3e40204cc2bf" targetNamespace="http://schemas.microsoft.com/office/2006/metadata/properties" ma:root="true" ma:fieldsID="5fc4cf80a75b5bbd16be6a5e0cd4dc71" ns1:_="" ns3:_="" ns4:_="">
    <xsd:import namespace="http://schemas.microsoft.com/sharepoint/v3"/>
    <xsd:import namespace="29f36465-ec54-4b96-93b0-761c5419aece"/>
    <xsd:import namespace="81f095ec-cb2c-408f-8df9-3e40204cc2b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f36465-ec54-4b96-93b0-761c5419ae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095ec-cb2c-408f-8df9-3e40204cc2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D35903-276F-4B69-B50A-41BE62C84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f36465-ec54-4b96-93b0-761c5419aece"/>
    <ds:schemaRef ds:uri="81f095ec-cb2c-408f-8df9-3e40204cc2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BB692D-C491-4963-AE36-8385FF2414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7B3AAD-CA22-424A-95DD-B379F1B67D17}">
  <ds:schemaRefs>
    <ds:schemaRef ds:uri="29f36465-ec54-4b96-93b0-761c5419aece"/>
    <ds:schemaRef ds:uri="http://schemas.microsoft.com/sharepoint/v3"/>
    <ds:schemaRef ds:uri="http://schemas.microsoft.com/office/2006/documentManagement/types"/>
    <ds:schemaRef ds:uri="http://purl.org/dc/terms/"/>
    <ds:schemaRef ds:uri="81f095ec-cb2c-408f-8df9-3e40204cc2bf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Expected Sample Collection</vt:lpstr>
      <vt:lpstr>Delivered to Lab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Hogue, Alicia</dc:creator>
  <cp:keywords/>
  <dc:description/>
  <cp:lastModifiedBy>Hogue, Alicia</cp:lastModifiedBy>
  <cp:revision/>
  <dcterms:created xsi:type="dcterms:W3CDTF">2020-05-14T14:06:11Z</dcterms:created>
  <dcterms:modified xsi:type="dcterms:W3CDTF">2020-05-19T12:03:19Z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0x010100EA80E6C36007AD4CA8EF234D913DDFD6</vt:lpwstr>
  </property>
</Properties>
</file>