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WPB\"/>
    </mc:Choice>
  </mc:AlternateContent>
  <bookViews>
    <workbookView xWindow="0" yWindow="0" windowWidth="28800" windowHeight="12270" xr2:uid="{00000000-000D-0000-FFFF-FFFF00000000}"/>
  </bookViews>
  <sheets>
    <sheet name="2018" sheetId="1" r:id="rId1"/>
    <sheet name="Summary" sheetId="8" r:id="rId2"/>
    <sheet name="Kits" sheetId="9" r:id="rId3"/>
    <sheet name="Sheet1" sheetId="2" state="hidden" r:id="rId4"/>
  </sheets>
  <definedNames>
    <definedName name="_xlnm._FilterDatabase" localSheetId="0" hidden="1">'2018'!$A$3:$BQ$305</definedName>
    <definedName name="_xlnm._FilterDatabase" localSheetId="2" hidden="1">Kits!$A$1:$F$1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269" i="1" l="1"/>
  <c r="BN269" i="1" s="1"/>
  <c r="BM34" i="1" l="1"/>
  <c r="BN34" i="1" s="1"/>
  <c r="BM98" i="1" l="1"/>
  <c r="BN98" i="1" s="1"/>
  <c r="BM46" i="1"/>
  <c r="BN46" i="1" s="1"/>
  <c r="BM224" i="1" l="1"/>
  <c r="BN224" i="1" s="1"/>
  <c r="BM225" i="1"/>
  <c r="BN225" i="1" s="1"/>
  <c r="BM186" i="1" l="1"/>
  <c r="BN186" i="1" s="1"/>
  <c r="BM268" i="1"/>
  <c r="BN268" i="1" s="1"/>
  <c r="BM57" i="1" l="1"/>
  <c r="BN57" i="1" s="1"/>
  <c r="BM35" i="1" l="1"/>
  <c r="BN35" i="1" s="1"/>
  <c r="BM285" i="1" l="1"/>
  <c r="BN285" i="1" s="1"/>
  <c r="BM284" i="1"/>
  <c r="BN284" i="1" s="1"/>
  <c r="BM99" i="1" l="1"/>
  <c r="BN99" i="1" s="1"/>
  <c r="BM100" i="1"/>
  <c r="BN100" i="1" s="1"/>
  <c r="BM55" i="1" l="1"/>
  <c r="BN55" i="1" s="1"/>
  <c r="BM56" i="1"/>
  <c r="BN56" i="1" s="1"/>
  <c r="BM175" i="1" l="1"/>
  <c r="BN175" i="1" s="1"/>
  <c r="BM298" i="1" l="1"/>
  <c r="BN298" i="1" s="1"/>
  <c r="BM116" i="1" l="1"/>
  <c r="BN116" i="1" s="1"/>
  <c r="BM70" i="1" l="1"/>
  <c r="BN70" i="1" s="1"/>
  <c r="BM72" i="1" l="1"/>
  <c r="BN72" i="1" s="1"/>
  <c r="BM73" i="1"/>
  <c r="BN73" i="1" s="1"/>
  <c r="BM74" i="1"/>
  <c r="BN74" i="1" s="1"/>
  <c r="BM8" i="1" l="1"/>
  <c r="BN8" i="1" l="1"/>
  <c r="BM148" i="1"/>
  <c r="BN148" i="1" l="1"/>
  <c r="D38" i="8"/>
  <c r="D42" i="8"/>
  <c r="C42" i="8"/>
  <c r="D41" i="8"/>
  <c r="C41" i="8"/>
  <c r="D40" i="8"/>
  <c r="C40" i="8"/>
  <c r="D39" i="8"/>
  <c r="C39" i="8"/>
  <c r="D14" i="8"/>
  <c r="D15" i="8"/>
  <c r="C16" i="8"/>
  <c r="D16" i="8"/>
  <c r="C17" i="8"/>
  <c r="D17" i="8"/>
  <c r="C18" i="8"/>
  <c r="D18" i="8"/>
  <c r="E42" i="8" l="1"/>
  <c r="E40" i="8"/>
  <c r="E41" i="8"/>
  <c r="E39" i="8"/>
  <c r="E17" i="8"/>
  <c r="E18" i="8"/>
  <c r="E16" i="8"/>
  <c r="D13" i="8"/>
  <c r="D5" i="8" l="1"/>
  <c r="D37" i="8"/>
  <c r="D29" i="8"/>
  <c r="BM280" i="1" l="1"/>
  <c r="BN280" i="1" l="1"/>
  <c r="BM259" i="1"/>
  <c r="BM265" i="1"/>
  <c r="BN265" i="1" l="1"/>
  <c r="BN259" i="1"/>
  <c r="C15" i="8"/>
  <c r="E15" i="8" s="1"/>
  <c r="BM275" i="1"/>
  <c r="BM274" i="1"/>
  <c r="BM273" i="1"/>
  <c r="BN275" i="1" l="1"/>
  <c r="BN273" i="1"/>
  <c r="BN274" i="1"/>
  <c r="BM4" i="1"/>
  <c r="BM5" i="1"/>
  <c r="BM6" i="1"/>
  <c r="BM7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6" i="1"/>
  <c r="BM37" i="1"/>
  <c r="BM38" i="1"/>
  <c r="BM39" i="1"/>
  <c r="BM40" i="1"/>
  <c r="BM41" i="1"/>
  <c r="BM42" i="1"/>
  <c r="BM43" i="1"/>
  <c r="BM44" i="1"/>
  <c r="BM45" i="1"/>
  <c r="BM47" i="1"/>
  <c r="BM48" i="1"/>
  <c r="BM49" i="1"/>
  <c r="BM50" i="1"/>
  <c r="BM51" i="1"/>
  <c r="BM52" i="1"/>
  <c r="BM53" i="1"/>
  <c r="BM54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1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101" i="1"/>
  <c r="BM102" i="1"/>
  <c r="BM103" i="1"/>
  <c r="BM104" i="1"/>
  <c r="BM105" i="1"/>
  <c r="BM106" i="1"/>
  <c r="BM107" i="1"/>
  <c r="BM108" i="1"/>
  <c r="BM109" i="1"/>
  <c r="BM110" i="1"/>
  <c r="BM111" i="1"/>
  <c r="BM112" i="1"/>
  <c r="BM113" i="1"/>
  <c r="BM114" i="1"/>
  <c r="BM115" i="1"/>
  <c r="BM117" i="1"/>
  <c r="BM118" i="1"/>
  <c r="BM119" i="1"/>
  <c r="BM120" i="1"/>
  <c r="BM121" i="1"/>
  <c r="BM122" i="1"/>
  <c r="BM123" i="1"/>
  <c r="BM124" i="1"/>
  <c r="BM125" i="1"/>
  <c r="BM126" i="1"/>
  <c r="BM127" i="1"/>
  <c r="BM128" i="1"/>
  <c r="BM129" i="1"/>
  <c r="BM130" i="1"/>
  <c r="BM131" i="1"/>
  <c r="BM132" i="1"/>
  <c r="BM133" i="1"/>
  <c r="BM134" i="1"/>
  <c r="BM135" i="1"/>
  <c r="BM136" i="1"/>
  <c r="BM137" i="1"/>
  <c r="BM138" i="1"/>
  <c r="BM139" i="1"/>
  <c r="BM140" i="1"/>
  <c r="BM141" i="1"/>
  <c r="BM142" i="1"/>
  <c r="BM143" i="1"/>
  <c r="BM144" i="1"/>
  <c r="BM145" i="1"/>
  <c r="BM146" i="1"/>
  <c r="BM147" i="1"/>
  <c r="BM149" i="1"/>
  <c r="BM150" i="1"/>
  <c r="BM151" i="1"/>
  <c r="BM152" i="1"/>
  <c r="BM153" i="1"/>
  <c r="BM154" i="1"/>
  <c r="BM155" i="1"/>
  <c r="BM156" i="1"/>
  <c r="BM157" i="1"/>
  <c r="BM159" i="1"/>
  <c r="BM160" i="1"/>
  <c r="BM161" i="1"/>
  <c r="BM162" i="1"/>
  <c r="BM163" i="1"/>
  <c r="BM164" i="1"/>
  <c r="BM165" i="1"/>
  <c r="BM166" i="1"/>
  <c r="BM167" i="1"/>
  <c r="BM168" i="1"/>
  <c r="BM169" i="1"/>
  <c r="BM170" i="1"/>
  <c r="BM171" i="1"/>
  <c r="BM172" i="1"/>
  <c r="BM173" i="1"/>
  <c r="BM174" i="1"/>
  <c r="BM176" i="1"/>
  <c r="BM177" i="1"/>
  <c r="BM178" i="1"/>
  <c r="BM179" i="1"/>
  <c r="BM180" i="1"/>
  <c r="BM181" i="1"/>
  <c r="BM182" i="1"/>
  <c r="BM183" i="1"/>
  <c r="BM184" i="1"/>
  <c r="BM185" i="1"/>
  <c r="BM187" i="1"/>
  <c r="BM188" i="1"/>
  <c r="BM189" i="1"/>
  <c r="BM190" i="1"/>
  <c r="BM191" i="1"/>
  <c r="BM192" i="1"/>
  <c r="BM193" i="1"/>
  <c r="BM194" i="1"/>
  <c r="BM195" i="1"/>
  <c r="BM196" i="1"/>
  <c r="BM197" i="1"/>
  <c r="BM198" i="1"/>
  <c r="BM199" i="1"/>
  <c r="BM200" i="1"/>
  <c r="BM201" i="1"/>
  <c r="BM202" i="1"/>
  <c r="BM203" i="1"/>
  <c r="BM204" i="1"/>
  <c r="BM205" i="1"/>
  <c r="BM206" i="1"/>
  <c r="BM207" i="1"/>
  <c r="BM208" i="1"/>
  <c r="BM209" i="1"/>
  <c r="BM210" i="1"/>
  <c r="BM211" i="1"/>
  <c r="BM212" i="1"/>
  <c r="BM213" i="1"/>
  <c r="BM214" i="1"/>
  <c r="BM215" i="1"/>
  <c r="BM216" i="1"/>
  <c r="BM217" i="1"/>
  <c r="BM218" i="1"/>
  <c r="BM219" i="1"/>
  <c r="BM220" i="1"/>
  <c r="BM221" i="1"/>
  <c r="BM222" i="1"/>
  <c r="BM223" i="1"/>
  <c r="BM226" i="1"/>
  <c r="BM227" i="1"/>
  <c r="BM228" i="1"/>
  <c r="BM229" i="1"/>
  <c r="BM230" i="1"/>
  <c r="BM231" i="1"/>
  <c r="BM232" i="1"/>
  <c r="BM233" i="1"/>
  <c r="BM234" i="1"/>
  <c r="BM235" i="1"/>
  <c r="BM236" i="1"/>
  <c r="BM237" i="1"/>
  <c r="BM238" i="1"/>
  <c r="BM239" i="1"/>
  <c r="BM240" i="1"/>
  <c r="BM241" i="1"/>
  <c r="BM242" i="1"/>
  <c r="BM243" i="1"/>
  <c r="BM244" i="1"/>
  <c r="BM245" i="1"/>
  <c r="BM246" i="1"/>
  <c r="BM247" i="1"/>
  <c r="BM248" i="1"/>
  <c r="BM249" i="1"/>
  <c r="BM250" i="1"/>
  <c r="BM251" i="1"/>
  <c r="BM252" i="1"/>
  <c r="BM253" i="1"/>
  <c r="BM254" i="1"/>
  <c r="BM255" i="1"/>
  <c r="BM256" i="1"/>
  <c r="BM257" i="1"/>
  <c r="BM258" i="1"/>
  <c r="BM260" i="1"/>
  <c r="BM261" i="1"/>
  <c r="BM262" i="1"/>
  <c r="BM263" i="1"/>
  <c r="BM264" i="1"/>
  <c r="BM266" i="1"/>
  <c r="BM267" i="1"/>
  <c r="BM270" i="1"/>
  <c r="BM271" i="1"/>
  <c r="BM272" i="1"/>
  <c r="BM276" i="1"/>
  <c r="BM277" i="1"/>
  <c r="BM278" i="1"/>
  <c r="BM279" i="1"/>
  <c r="BM281" i="1"/>
  <c r="BM282" i="1"/>
  <c r="BM283" i="1"/>
  <c r="BM286" i="1"/>
  <c r="BM287" i="1"/>
  <c r="BM288" i="1"/>
  <c r="BM289" i="1"/>
  <c r="BM290" i="1"/>
  <c r="BM291" i="1"/>
  <c r="BM292" i="1"/>
  <c r="BM293" i="1"/>
  <c r="BM294" i="1"/>
  <c r="BM295" i="1"/>
  <c r="BM296" i="1"/>
  <c r="BM297" i="1"/>
  <c r="BM299" i="1"/>
  <c r="BM300" i="1"/>
  <c r="BM301" i="1"/>
  <c r="BM302" i="1"/>
  <c r="BN297" i="1" l="1"/>
  <c r="BN300" i="1"/>
  <c r="BN295" i="1"/>
  <c r="BN291" i="1"/>
  <c r="BN287" i="1"/>
  <c r="BN281" i="1"/>
  <c r="BN276" i="1"/>
  <c r="BN267" i="1"/>
  <c r="BN262" i="1"/>
  <c r="BN257" i="1"/>
  <c r="BN253" i="1"/>
  <c r="BN249" i="1"/>
  <c r="BN245" i="1"/>
  <c r="BN241" i="1"/>
  <c r="BN237" i="1"/>
  <c r="BN233" i="1"/>
  <c r="BN229" i="1"/>
  <c r="BN223" i="1"/>
  <c r="BN219" i="1"/>
  <c r="BN215" i="1"/>
  <c r="BN211" i="1"/>
  <c r="BN207" i="1"/>
  <c r="BN203" i="1"/>
  <c r="BN199" i="1"/>
  <c r="BN195" i="1"/>
  <c r="BN191" i="1"/>
  <c r="BN187" i="1"/>
  <c r="BN182" i="1"/>
  <c r="BN178" i="1"/>
  <c r="BN173" i="1"/>
  <c r="BN169" i="1"/>
  <c r="BN165" i="1"/>
  <c r="BN161" i="1"/>
  <c r="BN156" i="1"/>
  <c r="BN152" i="1"/>
  <c r="BN147" i="1"/>
  <c r="BN143" i="1"/>
  <c r="BN139" i="1"/>
  <c r="BN135" i="1"/>
  <c r="BN131" i="1"/>
  <c r="BN127" i="1"/>
  <c r="BN123" i="1"/>
  <c r="BN119" i="1"/>
  <c r="BN114" i="1"/>
  <c r="BN110" i="1"/>
  <c r="BN106" i="1"/>
  <c r="BN102" i="1"/>
  <c r="BN95" i="1"/>
  <c r="BN91" i="1"/>
  <c r="BN87" i="1"/>
  <c r="BN83" i="1"/>
  <c r="BN79" i="1"/>
  <c r="BN75" i="1"/>
  <c r="BN69" i="1"/>
  <c r="BN65" i="1"/>
  <c r="BN61" i="1"/>
  <c r="BN54" i="1"/>
  <c r="BN50" i="1"/>
  <c r="BN45" i="1"/>
  <c r="BN41" i="1"/>
  <c r="BN37" i="1"/>
  <c r="BN31" i="1"/>
  <c r="BN27" i="1"/>
  <c r="BN23" i="1"/>
  <c r="BN19" i="1"/>
  <c r="BN15" i="1"/>
  <c r="BN11" i="1"/>
  <c r="BN6" i="1"/>
  <c r="BN299" i="1"/>
  <c r="BN294" i="1"/>
  <c r="BN290" i="1"/>
  <c r="BN286" i="1"/>
  <c r="BN279" i="1"/>
  <c r="BN272" i="1"/>
  <c r="BN266" i="1"/>
  <c r="BN261" i="1"/>
  <c r="BN256" i="1"/>
  <c r="BN252" i="1"/>
  <c r="BN248" i="1"/>
  <c r="BN244" i="1"/>
  <c r="BN240" i="1"/>
  <c r="BN236" i="1"/>
  <c r="BN232" i="1"/>
  <c r="BN228" i="1"/>
  <c r="BN222" i="1"/>
  <c r="BN218" i="1"/>
  <c r="BN214" i="1"/>
  <c r="BN210" i="1"/>
  <c r="BN206" i="1"/>
  <c r="BN202" i="1"/>
  <c r="BN198" i="1"/>
  <c r="BN194" i="1"/>
  <c r="BN190" i="1"/>
  <c r="BN185" i="1"/>
  <c r="BN181" i="1"/>
  <c r="BN177" i="1"/>
  <c r="BN172" i="1"/>
  <c r="BN168" i="1"/>
  <c r="BN164" i="1"/>
  <c r="BN160" i="1"/>
  <c r="BN155" i="1"/>
  <c r="BN151" i="1"/>
  <c r="BN146" i="1"/>
  <c r="BN142" i="1"/>
  <c r="BN138" i="1"/>
  <c r="BN134" i="1"/>
  <c r="BN130" i="1"/>
  <c r="BN126" i="1"/>
  <c r="BN122" i="1"/>
  <c r="BN118" i="1"/>
  <c r="BN113" i="1"/>
  <c r="BN109" i="1"/>
  <c r="BN105" i="1"/>
  <c r="BN101" i="1"/>
  <c r="BN94" i="1"/>
  <c r="BN90" i="1"/>
  <c r="BN86" i="1"/>
  <c r="BN82" i="1"/>
  <c r="BN78" i="1"/>
  <c r="BN68" i="1"/>
  <c r="BN64" i="1"/>
  <c r="BN60" i="1"/>
  <c r="BN53" i="1"/>
  <c r="BN49" i="1"/>
  <c r="BN44" i="1"/>
  <c r="BN40" i="1"/>
  <c r="BN36" i="1"/>
  <c r="BN30" i="1"/>
  <c r="BN26" i="1"/>
  <c r="BN22" i="1"/>
  <c r="BN18" i="1"/>
  <c r="BN14" i="1"/>
  <c r="BN10" i="1"/>
  <c r="BN5" i="1"/>
  <c r="BN302" i="1"/>
  <c r="BN293" i="1"/>
  <c r="BN289" i="1"/>
  <c r="BN283" i="1"/>
  <c r="BN278" i="1"/>
  <c r="BN271" i="1"/>
  <c r="BN264" i="1"/>
  <c r="BN260" i="1"/>
  <c r="BN255" i="1"/>
  <c r="BN251" i="1"/>
  <c r="BN247" i="1"/>
  <c r="BN243" i="1"/>
  <c r="BN239" i="1"/>
  <c r="BN235" i="1"/>
  <c r="BN231" i="1"/>
  <c r="BN227" i="1"/>
  <c r="BN221" i="1"/>
  <c r="BN217" i="1"/>
  <c r="BN213" i="1"/>
  <c r="BN209" i="1"/>
  <c r="BN205" i="1"/>
  <c r="BN201" i="1"/>
  <c r="BN197" i="1"/>
  <c r="BN193" i="1"/>
  <c r="BN189" i="1"/>
  <c r="BN184" i="1"/>
  <c r="BN180" i="1"/>
  <c r="BN176" i="1"/>
  <c r="BN171" i="1"/>
  <c r="BN167" i="1"/>
  <c r="BN163" i="1"/>
  <c r="BN159" i="1"/>
  <c r="BN154" i="1"/>
  <c r="BN150" i="1"/>
  <c r="BN145" i="1"/>
  <c r="BN141" i="1"/>
  <c r="BN137" i="1"/>
  <c r="BN133" i="1"/>
  <c r="BN129" i="1"/>
  <c r="BN125" i="1"/>
  <c r="BN121" i="1"/>
  <c r="BN117" i="1"/>
  <c r="BN112" i="1"/>
  <c r="BN108" i="1"/>
  <c r="BN104" i="1"/>
  <c r="BN97" i="1"/>
  <c r="BN93" i="1"/>
  <c r="BN89" i="1"/>
  <c r="BN85" i="1"/>
  <c r="BN81" i="1"/>
  <c r="BN77" i="1"/>
  <c r="BN67" i="1"/>
  <c r="BN63" i="1"/>
  <c r="BN59" i="1"/>
  <c r="BN52" i="1"/>
  <c r="BN48" i="1"/>
  <c r="BN43" i="1"/>
  <c r="BN39" i="1"/>
  <c r="BN33" i="1"/>
  <c r="BN29" i="1"/>
  <c r="BN25" i="1"/>
  <c r="BN21" i="1"/>
  <c r="BN17" i="1"/>
  <c r="BN9" i="1"/>
  <c r="BN301" i="1"/>
  <c r="BN296" i="1"/>
  <c r="BN292" i="1"/>
  <c r="BN288" i="1"/>
  <c r="BN282" i="1"/>
  <c r="BN277" i="1"/>
  <c r="BN270" i="1"/>
  <c r="BN263" i="1"/>
  <c r="BN258" i="1"/>
  <c r="BN254" i="1"/>
  <c r="BN250" i="1"/>
  <c r="BN246" i="1"/>
  <c r="BN242" i="1"/>
  <c r="BN238" i="1"/>
  <c r="BN234" i="1"/>
  <c r="BN230" i="1"/>
  <c r="BN226" i="1"/>
  <c r="BN220" i="1"/>
  <c r="BN216" i="1"/>
  <c r="BN212" i="1"/>
  <c r="BN208" i="1"/>
  <c r="BN204" i="1"/>
  <c r="BN200" i="1"/>
  <c r="BN196" i="1"/>
  <c r="BN192" i="1"/>
  <c r="BN188" i="1"/>
  <c r="BN183" i="1"/>
  <c r="BN179" i="1"/>
  <c r="BN174" i="1"/>
  <c r="BN170" i="1"/>
  <c r="BN166" i="1"/>
  <c r="BN162" i="1"/>
  <c r="BN157" i="1"/>
  <c r="BN153" i="1"/>
  <c r="BN149" i="1"/>
  <c r="BN144" i="1"/>
  <c r="BN140" i="1"/>
  <c r="BN136" i="1"/>
  <c r="BN132" i="1"/>
  <c r="BN128" i="1"/>
  <c r="BN124" i="1"/>
  <c r="BN120" i="1"/>
  <c r="BN115" i="1"/>
  <c r="BN111" i="1"/>
  <c r="BN107" i="1"/>
  <c r="BN103" i="1"/>
  <c r="BN96" i="1"/>
  <c r="BN92" i="1"/>
  <c r="BN88" i="1"/>
  <c r="BN84" i="1"/>
  <c r="BN80" i="1"/>
  <c r="BN76" i="1"/>
  <c r="BN71" i="1"/>
  <c r="BN66" i="1"/>
  <c r="BN62" i="1"/>
  <c r="BN58" i="1"/>
  <c r="BN51" i="1"/>
  <c r="BN47" i="1"/>
  <c r="BN42" i="1"/>
  <c r="BN38" i="1"/>
  <c r="BN32" i="1"/>
  <c r="BN28" i="1"/>
  <c r="BN24" i="1"/>
  <c r="BN20" i="1"/>
  <c r="BN16" i="1"/>
  <c r="BN12" i="1"/>
  <c r="BN7" i="1"/>
  <c r="BN13" i="1"/>
  <c r="C14" i="8"/>
  <c r="C38" i="8"/>
  <c r="BN4" i="1"/>
  <c r="C5" i="8"/>
  <c r="E5" i="8" s="1"/>
  <c r="C29" i="8"/>
  <c r="E29" i="8" s="1"/>
  <c r="D28" i="8"/>
  <c r="D47" i="8"/>
  <c r="D46" i="8"/>
  <c r="D45" i="8"/>
  <c r="D44" i="8"/>
  <c r="D36" i="8"/>
  <c r="D35" i="8"/>
  <c r="D34" i="8"/>
  <c r="D31" i="8"/>
  <c r="D32" i="8"/>
  <c r="D30" i="8"/>
  <c r="C95" i="8"/>
  <c r="D95" i="8" s="1"/>
  <c r="C94" i="8"/>
  <c r="D94" i="8" s="1"/>
  <c r="C93" i="8"/>
  <c r="D93" i="8" s="1"/>
  <c r="C92" i="8"/>
  <c r="D92" i="8" s="1"/>
  <c r="C91" i="8"/>
  <c r="D91" i="8" s="1"/>
  <c r="C90" i="8"/>
  <c r="D90" i="8" s="1"/>
  <c r="C89" i="8"/>
  <c r="D89" i="8" s="1"/>
  <c r="C88" i="8"/>
  <c r="D88" i="8" s="1"/>
  <c r="C87" i="8"/>
  <c r="D87" i="8" s="1"/>
  <c r="C86" i="8"/>
  <c r="D86" i="8" s="1"/>
  <c r="C85" i="8"/>
  <c r="D85" i="8" s="1"/>
  <c r="C84" i="8"/>
  <c r="D84" i="8" s="1"/>
  <c r="C83" i="8"/>
  <c r="D83" i="8" s="1"/>
  <c r="C82" i="8"/>
  <c r="D82" i="8" s="1"/>
  <c r="C81" i="8"/>
  <c r="D81" i="8" s="1"/>
  <c r="C80" i="8"/>
  <c r="D80" i="8" s="1"/>
  <c r="C79" i="8"/>
  <c r="D79" i="8" s="1"/>
  <c r="D4" i="8"/>
  <c r="D23" i="8"/>
  <c r="D22" i="8"/>
  <c r="D21" i="8"/>
  <c r="D20" i="8"/>
  <c r="D12" i="8"/>
  <c r="D11" i="8"/>
  <c r="D10" i="8"/>
  <c r="D7" i="8"/>
  <c r="D8" i="8"/>
  <c r="D6" i="8"/>
  <c r="E38" i="8" l="1"/>
  <c r="C37" i="8"/>
  <c r="E14" i="8"/>
  <c r="C13" i="8"/>
  <c r="D3" i="8"/>
  <c r="D27" i="8"/>
  <c r="C102" i="8"/>
  <c r="D102" i="8" s="1"/>
  <c r="C99" i="8"/>
  <c r="D99" i="8" s="1"/>
  <c r="C97" i="8"/>
  <c r="D97" i="8" s="1"/>
  <c r="C101" i="8"/>
  <c r="D101" i="8" s="1"/>
  <c r="C100" i="8"/>
  <c r="D100" i="8" s="1"/>
  <c r="C98" i="8"/>
  <c r="D98" i="8" s="1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F94" i="8" s="1"/>
  <c r="E93" i="8"/>
  <c r="F93" i="8" s="1"/>
  <c r="E92" i="8"/>
  <c r="F92" i="8" s="1"/>
  <c r="E91" i="8"/>
  <c r="E90" i="8"/>
  <c r="F90" i="8" s="1"/>
  <c r="E89" i="8"/>
  <c r="F89" i="8" s="1"/>
  <c r="E88" i="8"/>
  <c r="F88" i="8" s="1"/>
  <c r="E87" i="8"/>
  <c r="E86" i="8"/>
  <c r="F86" i="8" s="1"/>
  <c r="E85" i="8"/>
  <c r="F85" i="8" s="1"/>
  <c r="E84" i="8"/>
  <c r="F84" i="8" s="1"/>
  <c r="E83" i="8"/>
  <c r="E82" i="8"/>
  <c r="F82" i="8" s="1"/>
  <c r="E81" i="8"/>
  <c r="F81" i="8" s="1"/>
  <c r="E80" i="8"/>
  <c r="F80" i="8" s="1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D43" i="8"/>
  <c r="D33" i="8"/>
  <c r="D19" i="8"/>
  <c r="C96" i="8"/>
  <c r="D96" i="8" s="1"/>
  <c r="C66" i="8"/>
  <c r="D66" i="8" s="1"/>
  <c r="C65" i="8"/>
  <c r="D65" i="8" s="1"/>
  <c r="D9" i="8"/>
  <c r="C109" i="8"/>
  <c r="D109" i="8" s="1"/>
  <c r="C77" i="8"/>
  <c r="D77" i="8" s="1"/>
  <c r="F77" i="8" l="1"/>
  <c r="F65" i="8"/>
  <c r="F109" i="8"/>
  <c r="F100" i="8"/>
  <c r="F96" i="8"/>
  <c r="F101" i="8"/>
  <c r="F97" i="8"/>
  <c r="F98" i="8"/>
  <c r="F102" i="8"/>
  <c r="E37" i="8"/>
  <c r="C71" i="8"/>
  <c r="D71" i="8" s="1"/>
  <c r="F71" i="8" s="1"/>
  <c r="G77" i="8"/>
  <c r="C75" i="8"/>
  <c r="D75" i="8" s="1"/>
  <c r="G75" i="8" s="1"/>
  <c r="G101" i="8"/>
  <c r="G80" i="8"/>
  <c r="G81" i="8"/>
  <c r="G84" i="8"/>
  <c r="G85" i="8"/>
  <c r="G88" i="8"/>
  <c r="G89" i="8"/>
  <c r="G92" i="8"/>
  <c r="G93" i="8"/>
  <c r="G100" i="8"/>
  <c r="C67" i="8"/>
  <c r="D67" i="8" s="1"/>
  <c r="G67" i="8" s="1"/>
  <c r="G97" i="8"/>
  <c r="G109" i="8"/>
  <c r="G99" i="8"/>
  <c r="F99" i="8"/>
  <c r="G65" i="8"/>
  <c r="F66" i="8"/>
  <c r="G66" i="8"/>
  <c r="G96" i="8"/>
  <c r="G79" i="8"/>
  <c r="F79" i="8"/>
  <c r="G83" i="8"/>
  <c r="F83" i="8"/>
  <c r="G87" i="8"/>
  <c r="F87" i="8"/>
  <c r="G91" i="8"/>
  <c r="F91" i="8"/>
  <c r="G95" i="8"/>
  <c r="F95" i="8"/>
  <c r="C70" i="8"/>
  <c r="D70" i="8" s="1"/>
  <c r="C74" i="8"/>
  <c r="D74" i="8" s="1"/>
  <c r="C78" i="8"/>
  <c r="D78" i="8" s="1"/>
  <c r="G82" i="8"/>
  <c r="G86" i="8"/>
  <c r="G90" i="8"/>
  <c r="G94" i="8"/>
  <c r="G98" i="8"/>
  <c r="G102" i="8"/>
  <c r="C106" i="8"/>
  <c r="D106" i="8" s="1"/>
  <c r="C68" i="8"/>
  <c r="D68" i="8" s="1"/>
  <c r="F68" i="8" s="1"/>
  <c r="C72" i="8"/>
  <c r="D72" i="8" s="1"/>
  <c r="F72" i="8" s="1"/>
  <c r="C76" i="8"/>
  <c r="D76" i="8" s="1"/>
  <c r="F76" i="8" s="1"/>
  <c r="C104" i="8"/>
  <c r="D104" i="8" s="1"/>
  <c r="F104" i="8" s="1"/>
  <c r="C108" i="8"/>
  <c r="D108" i="8" s="1"/>
  <c r="F108" i="8" s="1"/>
  <c r="C103" i="8"/>
  <c r="D103" i="8" s="1"/>
  <c r="C107" i="8"/>
  <c r="D107" i="8" s="1"/>
  <c r="C69" i="8"/>
  <c r="D69" i="8" s="1"/>
  <c r="F69" i="8" s="1"/>
  <c r="C73" i="8"/>
  <c r="D73" i="8" s="1"/>
  <c r="F73" i="8" s="1"/>
  <c r="C105" i="8"/>
  <c r="D105" i="8" s="1"/>
  <c r="F105" i="8" s="1"/>
  <c r="C30" i="8"/>
  <c r="E30" i="8" s="1"/>
  <c r="C35" i="8" l="1"/>
  <c r="E35" i="8" s="1"/>
  <c r="E13" i="8"/>
  <c r="C11" i="8"/>
  <c r="E11" i="8" s="1"/>
  <c r="C6" i="8"/>
  <c r="E6" i="8" s="1"/>
  <c r="C21" i="8"/>
  <c r="E21" i="8" s="1"/>
  <c r="C45" i="8"/>
  <c r="E45" i="8" s="1"/>
  <c r="C31" i="8"/>
  <c r="E31" i="8" s="1"/>
  <c r="C32" i="8"/>
  <c r="E32" i="8" s="1"/>
  <c r="C8" i="8"/>
  <c r="E8" i="8" s="1"/>
  <c r="C47" i="8"/>
  <c r="E47" i="8" s="1"/>
  <c r="C23" i="8"/>
  <c r="E23" i="8" s="1"/>
  <c r="C36" i="8"/>
  <c r="E36" i="8" s="1"/>
  <c r="C20" i="8"/>
  <c r="C44" i="8"/>
  <c r="C46" i="8"/>
  <c r="E46" i="8" s="1"/>
  <c r="C22" i="8"/>
  <c r="E22" i="8" s="1"/>
  <c r="C7" i="8"/>
  <c r="E7" i="8" s="1"/>
  <c r="C12" i="8"/>
  <c r="E12" i="8" s="1"/>
  <c r="C10" i="8"/>
  <c r="C34" i="8"/>
  <c r="C28" i="8"/>
  <c r="C4" i="8"/>
  <c r="F67" i="8"/>
  <c r="G71" i="8"/>
  <c r="G104" i="8"/>
  <c r="G105" i="8"/>
  <c r="G76" i="8"/>
  <c r="F75" i="8"/>
  <c r="G107" i="8"/>
  <c r="F107" i="8"/>
  <c r="F106" i="8"/>
  <c r="G106" i="8"/>
  <c r="F74" i="8"/>
  <c r="G74" i="8"/>
  <c r="G103" i="8"/>
  <c r="F103" i="8"/>
  <c r="F70" i="8"/>
  <c r="G70" i="8"/>
  <c r="G108" i="8"/>
  <c r="G72" i="8"/>
  <c r="G68" i="8"/>
  <c r="G73" i="8"/>
  <c r="F78" i="8"/>
  <c r="G78" i="8"/>
  <c r="G69" i="8"/>
  <c r="C3" i="8" l="1"/>
  <c r="C27" i="8"/>
  <c r="E44" i="8"/>
  <c r="C43" i="8"/>
  <c r="E43" i="8" s="1"/>
  <c r="C19" i="8"/>
  <c r="E19" i="8" s="1"/>
  <c r="E20" i="8"/>
  <c r="E34" i="8"/>
  <c r="C33" i="8"/>
  <c r="E33" i="8" s="1"/>
  <c r="E10" i="8"/>
  <c r="C9" i="8"/>
  <c r="E9" i="8" s="1"/>
  <c r="E4" i="8"/>
  <c r="E28" i="8"/>
  <c r="E3" i="8" l="1"/>
  <c r="F3" i="8"/>
  <c r="F27" i="8"/>
  <c r="E27" i="8"/>
</calcChain>
</file>

<file path=xl/sharedStrings.xml><?xml version="1.0" encoding="utf-8"?>
<sst xmlns="http://schemas.openxmlformats.org/spreadsheetml/2006/main" count="4085" uniqueCount="475">
  <si>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</si>
  <si>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</si>
  <si>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</si>
  <si>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</si>
  <si>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</si>
  <si>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</si>
  <si>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</si>
  <si>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</si>
  <si>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</si>
  <si>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</si>
  <si>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</si>
  <si>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</si>
  <si>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</si>
  <si>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</si>
  <si>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</si>
  <si>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</si>
  <si>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</si>
  <si>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</si>
  <si>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</si>
  <si>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</si>
  <si>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</si>
  <si>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</si>
  <si>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</si>
  <si>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</si>
  <si>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</si>
  <si>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</si>
  <si>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Priority</t>
  </si>
  <si>
    <t>Total  Samples Collected</t>
  </si>
  <si>
    <t>Remaining Samples      To Be Collected</t>
  </si>
  <si>
    <t>NA</t>
  </si>
  <si>
    <t>Kit A</t>
  </si>
  <si>
    <t>RPS</t>
  </si>
  <si>
    <t>LVS</t>
  </si>
  <si>
    <t>Kit C</t>
  </si>
  <si>
    <t>SCI</t>
  </si>
  <si>
    <t>Tracers</t>
  </si>
  <si>
    <t>Markers</t>
  </si>
  <si>
    <t>Pesticides</t>
  </si>
  <si>
    <t>5</t>
  </si>
  <si>
    <t>LVI</t>
  </si>
  <si>
    <t>Additional Field Measurements</t>
  </si>
  <si>
    <t>Kit B</t>
  </si>
  <si>
    <t>Kit D</t>
  </si>
  <si>
    <t>3203A</t>
  </si>
  <si>
    <t>3203B</t>
  </si>
  <si>
    <t>3205</t>
  </si>
  <si>
    <t>3205C</t>
  </si>
  <si>
    <t>3205D</t>
  </si>
  <si>
    <t>3213A</t>
  </si>
  <si>
    <t>3213B</t>
  </si>
  <si>
    <t>3166</t>
  </si>
  <si>
    <t>3194</t>
  </si>
  <si>
    <t>3194A</t>
  </si>
  <si>
    <t>3194B</t>
  </si>
  <si>
    <t>3194D</t>
  </si>
  <si>
    <t>3194E</t>
  </si>
  <si>
    <t>3194G</t>
  </si>
  <si>
    <t>3194W</t>
  </si>
  <si>
    <t>3197</t>
  </si>
  <si>
    <t>3200</t>
  </si>
  <si>
    <t>3208A1</t>
  </si>
  <si>
    <t>3208B</t>
  </si>
  <si>
    <t>3208C</t>
  </si>
  <si>
    <t>3210</t>
  </si>
  <si>
    <t>3210C</t>
  </si>
  <si>
    <t>3210D</t>
  </si>
  <si>
    <t>3210E</t>
  </si>
  <si>
    <t>3211</t>
  </si>
  <si>
    <t>3215</t>
  </si>
  <si>
    <t>3224A</t>
  </si>
  <si>
    <t>3224A1</t>
  </si>
  <si>
    <t>3230A1</t>
  </si>
  <si>
    <t>3232A</t>
  </si>
  <si>
    <t>5003A</t>
  </si>
  <si>
    <t>2893V</t>
  </si>
  <si>
    <t>3152B</t>
  </si>
  <si>
    <t>3154</t>
  </si>
  <si>
    <t>3161</t>
  </si>
  <si>
    <t>3226F3</t>
  </si>
  <si>
    <t>3226F5</t>
  </si>
  <si>
    <t>3242</t>
  </si>
  <si>
    <t>3242B</t>
  </si>
  <si>
    <t>3245A</t>
  </si>
  <si>
    <t>3245B</t>
  </si>
  <si>
    <t>3245C1</t>
  </si>
  <si>
    <t>3245C2</t>
  </si>
  <si>
    <t>3245C4</t>
  </si>
  <si>
    <t>3252C</t>
  </si>
  <si>
    <t>3252F</t>
  </si>
  <si>
    <t>3257</t>
  </si>
  <si>
    <t>3262C</t>
  </si>
  <si>
    <t>3262D</t>
  </si>
  <si>
    <t>3264A</t>
  </si>
  <si>
    <t>3264B</t>
  </si>
  <si>
    <t>3264C</t>
  </si>
  <si>
    <t>3264D</t>
  </si>
  <si>
    <t>3226G4</t>
  </si>
  <si>
    <t>3226I</t>
  </si>
  <si>
    <t>3270</t>
  </si>
  <si>
    <t>3271</t>
  </si>
  <si>
    <t>3273</t>
  </si>
  <si>
    <t>3274</t>
  </si>
  <si>
    <t>3276</t>
  </si>
  <si>
    <t>3276A</t>
  </si>
  <si>
    <t>3277A</t>
  </si>
  <si>
    <t>3277C</t>
  </si>
  <si>
    <t>3277E</t>
  </si>
  <si>
    <t>3279</t>
  </si>
  <si>
    <t>3279A</t>
  </si>
  <si>
    <t>3281</t>
  </si>
  <si>
    <t>3283</t>
  </si>
  <si>
    <t>3288</t>
  </si>
  <si>
    <t>3288A</t>
  </si>
  <si>
    <t>3295</t>
  </si>
  <si>
    <t>6002A</t>
  </si>
  <si>
    <t>8088</t>
  </si>
  <si>
    <t>8089</t>
  </si>
  <si>
    <t>3121</t>
  </si>
  <si>
    <t>3134</t>
  </si>
  <si>
    <t>3160</t>
  </si>
  <si>
    <t>3163</t>
  </si>
  <si>
    <t>3252B</t>
  </si>
  <si>
    <t>5003C1</t>
  </si>
  <si>
    <t>Group 1</t>
  </si>
  <si>
    <t>Group 2</t>
  </si>
  <si>
    <t>Group 3</t>
  </si>
  <si>
    <t>Upper St. Johns</t>
  </si>
  <si>
    <t>Group 4</t>
  </si>
  <si>
    <t>Group 5</t>
  </si>
  <si>
    <t>Indian River Lagoon</t>
  </si>
  <si>
    <t>SWEETWATER BRANCH</t>
  </si>
  <si>
    <t>FIVEMILE CREEK</t>
  </si>
  <si>
    <t>CLEAR LAKE</t>
  </si>
  <si>
    <t>OTTER CREEK</t>
  </si>
  <si>
    <t>MOORE CREEK</t>
  </si>
  <si>
    <t>TENMILE CREEK</t>
  </si>
  <si>
    <t>Everglades</t>
  </si>
  <si>
    <t>Monroe</t>
  </si>
  <si>
    <t>Lake Okeechobee</t>
  </si>
  <si>
    <t>NUBBIN SLOUGH</t>
  </si>
  <si>
    <t>Okeechobee</t>
  </si>
  <si>
    <t>SED</t>
  </si>
  <si>
    <t>MOSQUITO CREEK</t>
  </si>
  <si>
    <t>TAYLOR CREEK</t>
  </si>
  <si>
    <t>POPASH SLOUGH</t>
  </si>
  <si>
    <t>LETTUCE CREEK</t>
  </si>
  <si>
    <t>HENRY CREEK</t>
  </si>
  <si>
    <t>St. Lucie - Loxahatchee</t>
  </si>
  <si>
    <t>St. Lucie</t>
  </si>
  <si>
    <t>ST LUCIE RIVER (NORTH FORK)</t>
  </si>
  <si>
    <t>HENDERSON POND</t>
  </si>
  <si>
    <t>Martin</t>
  </si>
  <si>
    <t>LAKE EDEN</t>
  </si>
  <si>
    <t>WARNER CREEK</t>
  </si>
  <si>
    <t>C-24</t>
  </si>
  <si>
    <t>C-23</t>
  </si>
  <si>
    <t>St. Lucie, Martin</t>
  </si>
  <si>
    <t>ICWW (MARTIN COUNTY) ABOVE PECK LAKE</t>
  </si>
  <si>
    <t>WILLOUGHBY CREEK</t>
  </si>
  <si>
    <t>MANATEE POCKET</t>
  </si>
  <si>
    <t>ST LUCIE RIVER (SOUTH FORK)</t>
  </si>
  <si>
    <t>SOUTH FORK ST LUCIE RIVER (TIDAL SEGMENT)</t>
  </si>
  <si>
    <t>SOUTH FORK ST LUCIE RIVER (FRESHWATER SEGMENT)</t>
  </si>
  <si>
    <t>ROEBUCK CREEK</t>
  </si>
  <si>
    <t>BESSEY CREEK</t>
  </si>
  <si>
    <t>DANFORTH CREEK</t>
  </si>
  <si>
    <t>LOXAHATCHEE RIVER (NORTH FORK UPPER)</t>
  </si>
  <si>
    <t>NORTH FORK LOXAHATCHEE RIVER (FRESHWATER SEGMENT)</t>
  </si>
  <si>
    <t>LOXAHATCHEE RIVER (NORTHWEST FORK)</t>
  </si>
  <si>
    <t>TIDAL CREEK TO LOXAHATCHEE RIVER</t>
  </si>
  <si>
    <t>Palm Beach</t>
  </si>
  <si>
    <t>SOUTH INDIAN RIVER</t>
  </si>
  <si>
    <t>BLUE CYPRESS LAKE</t>
  </si>
  <si>
    <t>Indian River</t>
  </si>
  <si>
    <t>PADGETT BRANCH</t>
  </si>
  <si>
    <t>Indian River, Okeechobee</t>
  </si>
  <si>
    <t>FORT DRUM CREEK</t>
  </si>
  <si>
    <t>Lake Worth Lagoon - Palm Beach Coast</t>
  </si>
  <si>
    <t>ICWW (PALM BEACH COUNTY)</t>
  </si>
  <si>
    <t>HILLSBORO AND EL RIO CANALS</t>
  </si>
  <si>
    <t>Palm Beach, Broward</t>
  </si>
  <si>
    <t>C-17 SEGMENT</t>
  </si>
  <si>
    <t>M-CANAL (EAST)</t>
  </si>
  <si>
    <t>OKEEHEELEE PARK</t>
  </si>
  <si>
    <t>LAKE CLARKE</t>
  </si>
  <si>
    <t>LAKE MANGONIA</t>
  </si>
  <si>
    <t>PINE LAKE</t>
  </si>
  <si>
    <t>ACME (NORTH SECTOR)</t>
  </si>
  <si>
    <t>ACME (SOUTH SECTOR)</t>
  </si>
  <si>
    <t>C-16N</t>
  </si>
  <si>
    <t>E-2 CANAL</t>
  </si>
  <si>
    <t>E-3 CANAL</t>
  </si>
  <si>
    <t>E-1 CANAL</t>
  </si>
  <si>
    <t>E-4 CANAL</t>
  </si>
  <si>
    <t>Southeast Coast - Biscayne Bay</t>
  </si>
  <si>
    <t>LAS OLAS ISLES FINGER CANAL SYSTEM</t>
  </si>
  <si>
    <t>Broward</t>
  </si>
  <si>
    <t>WEST LAKE</t>
  </si>
  <si>
    <t>C-14 (CYPRESS CREEK CANAL/POMPANO CANAL)</t>
  </si>
  <si>
    <t>POMPANO CANAL</t>
  </si>
  <si>
    <t>C-13 WEST (MIDDLE RIVER CANAL)</t>
  </si>
  <si>
    <t>C-13 EAST (MIDDLE RIVER CANAL)</t>
  </si>
  <si>
    <t>C-12</t>
  </si>
  <si>
    <t>NEW RIVER (NORTH FORK)</t>
  </si>
  <si>
    <t>NEW RIVER CANAL (SOUTH)</t>
  </si>
  <si>
    <t>NORTH NEW RIVER CANAL</t>
  </si>
  <si>
    <t>DANIA CUTOFF CANAL</t>
  </si>
  <si>
    <t>SOUTH NEW RIVER CANAL (C-11)</t>
  </si>
  <si>
    <t>SNAKE CREEK CANAL (NORTH FORK)</t>
  </si>
  <si>
    <t>C-11 (EAST)</t>
  </si>
  <si>
    <t>SNAKE CREEK CANAL (EAST)</t>
  </si>
  <si>
    <t>Broward, Miami-Dade</t>
  </si>
  <si>
    <t>C-6/MIAMI RIVER</t>
  </si>
  <si>
    <t>Miami-Dade</t>
  </si>
  <si>
    <t>WAGNER CREEK</t>
  </si>
  <si>
    <t>C-100</t>
  </si>
  <si>
    <t>ROUTE 1 KEY A</t>
  </si>
  <si>
    <t>ATLANTIC OCEAN (MONROE COUNTY; KEY LARGO NORTH)</t>
  </si>
  <si>
    <t>Miami-Dade, Monroe</t>
  </si>
  <si>
    <t>ATLANTIC OCEAN (MIAMI-DADE COUNTY; ELLIOT KEY)</t>
  </si>
  <si>
    <t>MICCO DITCHES</t>
  </si>
  <si>
    <t>Brevard</t>
  </si>
  <si>
    <t>C-54 CANAL ABOVE CONTROL</t>
  </si>
  <si>
    <t>C-25 CANAL WEST (ST JOHNS MARSH)</t>
  </si>
  <si>
    <t>St. Lucie, Okeechobee</t>
  </si>
  <si>
    <t>FORT PIERCE FARM CANAL (BELCHER CANAL/TAYLOR CREEK)</t>
  </si>
  <si>
    <t>WCA 1 (NORTH SECTOR)</t>
  </si>
  <si>
    <t>SOUTH INDIAN RIVER (ABOVE SR 60)</t>
  </si>
  <si>
    <t>STREAM</t>
  </si>
  <si>
    <t>3F</t>
  </si>
  <si>
    <t>LAKE</t>
  </si>
  <si>
    <t>ESTUARY</t>
  </si>
  <si>
    <t>3M</t>
  </si>
  <si>
    <t>2</t>
  </si>
  <si>
    <t>COASTAL</t>
  </si>
  <si>
    <t>1</t>
  </si>
  <si>
    <t>ENRZ2</t>
  </si>
  <si>
    <t>ENRZ3</t>
  </si>
  <si>
    <t>ENRAA2</t>
  </si>
  <si>
    <t>ENRZ6</t>
  </si>
  <si>
    <t>ENRZ4</t>
  </si>
  <si>
    <t>ENRAA3</t>
  </si>
  <si>
    <t>ENRY8</t>
  </si>
  <si>
    <t>ENRY7</t>
  </si>
  <si>
    <t>ENRH2</t>
  </si>
  <si>
    <t>ENRG7</t>
  </si>
  <si>
    <t>ENRAA5</t>
  </si>
  <si>
    <t>Kit With Biology</t>
  </si>
  <si>
    <t>n=5, Weeks=5, Seasons=2</t>
  </si>
  <si>
    <t>n=10, Weeks=5, Seasons=2</t>
  </si>
  <si>
    <t>n=1</t>
  </si>
  <si>
    <t>HI</t>
  </si>
  <si>
    <t>n=10, Weeks=5, Quarters=3</t>
  </si>
  <si>
    <t>n=15, Weeks=5, Seasons=2</t>
  </si>
  <si>
    <t>n=5, Weeks=5</t>
  </si>
  <si>
    <t>n=20, Weeks=5</t>
  </si>
  <si>
    <t>n=10, weeks=5</t>
  </si>
  <si>
    <t>n=8, Weeks=5, Seasons=2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</si>
  <si>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</si>
  <si>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</si>
  <si>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</si>
  <si>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</si>
  <si>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</si>
  <si>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Goal</t>
  </si>
  <si>
    <t>Microbiology</t>
  </si>
  <si>
    <t>Bacteria Class 2 Suite</t>
  </si>
  <si>
    <t>Bacteria Class 3M Suite</t>
  </si>
  <si>
    <t>Bacteria Freshwater Suite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</si>
  <si>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</si>
  <si>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</si>
  <si>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</si>
  <si>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</si>
  <si>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</si>
  <si>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</si>
  <si>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</si>
  <si>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</si>
  <si>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</si>
  <si>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</si>
  <si>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</si>
  <si>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</si>
  <si>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</si>
  <si>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Chlorophyll</t>
  </si>
  <si>
    <t>Kits (A,B,C,D)</t>
  </si>
  <si>
    <t>Todays</t>
  </si>
  <si>
    <t xml:space="preserve"> </t>
  </si>
  <si>
    <t>By June 30, 2018</t>
  </si>
  <si>
    <t>Biological Assessments</t>
  </si>
  <si>
    <t>QC Bottle</t>
  </si>
  <si>
    <t>QC Samples Collected</t>
  </si>
  <si>
    <t>Analyte</t>
  </si>
  <si>
    <t>Total Requested</t>
  </si>
  <si>
    <t>5% for QC</t>
  </si>
  <si>
    <t># QC Collected</t>
  </si>
  <si>
    <t># QC Needed</t>
  </si>
  <si>
    <t>% Collected</t>
  </si>
  <si>
    <t>Bottle(s)</t>
  </si>
  <si>
    <t>Fecal Coliform</t>
  </si>
  <si>
    <t>Bacteria - Class 2 Suite</t>
  </si>
  <si>
    <t>Enterococci</t>
  </si>
  <si>
    <t>Bacteria - Class 2 Suite, Class 3M Suite</t>
  </si>
  <si>
    <t>E. coli</t>
  </si>
  <si>
    <t>Bacteria - Fresh Water Suite</t>
  </si>
  <si>
    <t>Alkalinity</t>
  </si>
  <si>
    <t>Kit A, B, C, D</t>
  </si>
  <si>
    <t>Ammonia</t>
  </si>
  <si>
    <t>Fluoride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</si>
  <si>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</si>
  <si>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</si>
  <si>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</si>
  <si>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</si>
  <si>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</si>
  <si>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</si>
  <si>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Turbidity</t>
  </si>
  <si>
    <t>Chloride</t>
  </si>
  <si>
    <t>Kit A, C</t>
  </si>
  <si>
    <t>Color</t>
  </si>
  <si>
    <t>Sulfate</t>
  </si>
  <si>
    <t>Total Dissolved Solids</t>
  </si>
  <si>
    <t>Calcium</t>
  </si>
  <si>
    <t>Magnesium</t>
  </si>
  <si>
    <t>Potassium</t>
  </si>
  <si>
    <t>Sodium</t>
  </si>
  <si>
    <t>Arsenic</t>
  </si>
  <si>
    <t>Kit C, D</t>
  </si>
  <si>
    <t>Cadmium</t>
  </si>
  <si>
    <t>Chromium</t>
  </si>
  <si>
    <t>Copper</t>
  </si>
  <si>
    <t>Iron</t>
  </si>
  <si>
    <t>Lead</t>
  </si>
  <si>
    <t>Nickel</t>
  </si>
  <si>
    <t>Silver</t>
  </si>
  <si>
    <t>Zinc</t>
  </si>
  <si>
    <t>Sucralose</t>
  </si>
  <si>
    <t>Pesticides, Tracers</t>
  </si>
  <si>
    <t>Acetaminophen; Carbamazepine; Diuron; Fenuron; Fluridone; Imidacloprid; Linuron; Primidone</t>
  </si>
  <si>
    <t>2,4-D</t>
  </si>
  <si>
    <t>Bentazon</t>
  </si>
  <si>
    <t>MCPP</t>
  </si>
  <si>
    <t>Triclopyr</t>
  </si>
  <si>
    <t>2,4,5-T; 2,4-D; 2,4-DB; Acifluorfen; Bentazon; Dicamba; Dichlorprop; Dinoseb; MCPA; MCPP; Silvex; Picloram; Triclopyr</t>
  </si>
  <si>
    <t>Aldcarb; Aldcarb Sulfone; Aldcarb Sulfoxide; Carbaryl; Carbofuran; 3-Hydroxycarbofuran; Methiocarb; Methomyl; Oxamyl; Propoxur</t>
  </si>
  <si>
    <t>Chlordane, Toxaphene</t>
  </si>
  <si>
    <t>AMPA, 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</si>
  <si>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</si>
  <si>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</si>
  <si>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Pyraclostrobin</t>
  </si>
  <si>
    <t>RUN</t>
  </si>
  <si>
    <t>6/30/17 X</t>
  </si>
  <si>
    <t>X</t>
  </si>
  <si>
    <t>n=2; At least 3 months apart</t>
  </si>
  <si>
    <t>-</t>
  </si>
  <si>
    <t>Pictures</t>
  </si>
  <si>
    <t>6 Annually</t>
  </si>
  <si>
    <t>US, DS, NESW</t>
  </si>
  <si>
    <t>4 Annually</t>
  </si>
  <si>
    <t>NESW</t>
  </si>
  <si>
    <t>Kit Types</t>
  </si>
  <si>
    <t>LIMS ANALYSIS</t>
  </si>
  <si>
    <t>LIMS COMPONENT(s)</t>
  </si>
  <si>
    <t>Parameter(s)</t>
  </si>
  <si>
    <t>Note</t>
  </si>
  <si>
    <t>Field Parameters</t>
  </si>
  <si>
    <t xml:space="preserve">Kit A 
Freshwater
Includes Field Parameters </t>
  </si>
  <si>
    <t>ALKALINITY</t>
  </si>
  <si>
    <t>Total Alkalinity</t>
  </si>
  <si>
    <t>CHLSUITE-W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</si>
  <si>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</si>
  <si>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</si>
  <si>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</si>
  <si>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</si>
  <si>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</si>
  <si>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</si>
  <si>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</si>
  <si>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</si>
  <si>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</si>
  <si>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</si>
  <si>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</si>
  <si>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</si>
  <si>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</si>
  <si>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</si>
  <si>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</si>
  <si>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</si>
  <si>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</si>
  <si>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</si>
  <si>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</si>
  <si>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</si>
  <si>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</si>
  <si>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</si>
  <si>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</si>
  <si>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</si>
  <si>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</si>
  <si>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</si>
  <si>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</si>
  <si>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Silver</t>
  </si>
  <si>
    <t>Kit D 
Saltwater (Metals)
Includes Kit-B, Field Parameters 
and the adjacent Metal Suites</t>
  </si>
  <si>
    <t>Chromium, Iron, Zinc</t>
  </si>
  <si>
    <t>Arsenic, Cadmium, Copper, Lead, Nickel, Silver</t>
  </si>
  <si>
    <t>Pesticides
Includes Kit C, Field Parameters 
and the adjacent Pesticide Suites</t>
  </si>
  <si>
    <t>W-CARB-AA</t>
  </si>
  <si>
    <t>Carbamates</t>
  </si>
  <si>
    <t>Default List</t>
  </si>
  <si>
    <t>W-CT-CI-R</t>
  </si>
  <si>
    <t>Organochlorine pesticides</t>
  </si>
  <si>
    <t>W-PCL-SQ-R</t>
  </si>
  <si>
    <t>W-PSNP-TQ</t>
  </si>
  <si>
    <t>Organonitrogen and phosphorus pesticides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</si>
  <si>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</si>
  <si>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</si>
  <si>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</si>
  <si>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</si>
  <si>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</si>
  <si>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</si>
  <si>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</si>
  <si>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</si>
  <si>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</si>
  <si>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</si>
  <si>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</si>
  <si>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</si>
  <si>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</si>
  <si>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</si>
  <si>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ENT-24-QT</t>
  </si>
  <si>
    <t>ECOLI-18QT</t>
  </si>
  <si>
    <t>ROC Notes</t>
  </si>
  <si>
    <t>Dissolved Oxygen; pH; Salinity; Sample Depth; Secchi Depth; Specific Conductivity; Temperature, Total Depth</t>
  </si>
  <si>
    <t>With All Samples</t>
  </si>
  <si>
    <t>Only of specifically requested</t>
  </si>
  <si>
    <t>PCR-BACR</t>
  </si>
  <si>
    <t>PCR-GFD</t>
  </si>
  <si>
    <t>PCR-GULL2</t>
  </si>
  <si>
    <t>PCR-HF183</t>
  </si>
  <si>
    <t>Samples filtered and held for qPCR analysis</t>
  </si>
  <si>
    <t>Bird specific Helicobacter GFD genetic marker</t>
  </si>
  <si>
    <t>Costal bird specific Catellicoccus marimammalium Gull2 genetic marker</t>
  </si>
  <si>
    <t>Ruminant specific Bacteroidetes BacR genetic marker</t>
  </si>
  <si>
    <t>Human specific HF183 Bacteroides genetic marker</t>
  </si>
  <si>
    <t>Kit With Sond Pickup + 1</t>
  </si>
  <si>
    <t>n=5, Weeks=5, Quarters=3</t>
  </si>
  <si>
    <t>n=9, Weeks=5, Quarters =3</t>
  </si>
  <si>
    <t>Sample Before June 30</t>
  </si>
  <si>
    <t>ENRG6</t>
  </si>
  <si>
    <t>Removed</t>
  </si>
  <si>
    <t>16 Delpoyment Days, 4 Events, 3 Quarters</t>
  </si>
  <si>
    <t>Waterbody is subjected to significant veg mgmt</t>
  </si>
  <si>
    <t>Molecular</t>
  </si>
  <si>
    <t>Metals</t>
  </si>
  <si>
    <t>Metasl</t>
  </si>
  <si>
    <t>PCR-BacR</t>
  </si>
  <si>
    <t>W-E8321-DI</t>
  </si>
  <si>
    <t>W-E8321-MS</t>
  </si>
  <si>
    <t>Acetaminophen, miscellaneous medications and pesticides</t>
  </si>
  <si>
    <t>removed</t>
  </si>
  <si>
    <t>x</t>
  </si>
  <si>
    <t>Sucralose, Endonthall, Acesulfame K, Glyphosate and Degraddes</t>
  </si>
  <si>
    <t>AMPA; Endonthall; Glufosinate; Glyphosate; Sucralose; Acesulfame-potassium</t>
  </si>
  <si>
    <t>Acetaminophen; Bentazon; Carbamazepine; 2,4-D; Diuron; Fenuron; Fluridone; Hydrocodone; Ibuprofen; Imazapyr; Imidacloprid; Linuron; MCPP; Naproxen; Primidone; Pyraclostrobin; Triclopyr</t>
  </si>
  <si>
    <t>Sucralose, Acesulfame K</t>
  </si>
  <si>
    <t>Sucralose; Acesulfame-potassium</t>
  </si>
  <si>
    <t>Personal care products and pesticides</t>
  </si>
  <si>
    <t>FCOLI-MF, ENT-24QT</t>
  </si>
  <si>
    <t>Fecal Coliforms, Enterococci</t>
  </si>
  <si>
    <t>Bacteria - Freshwater Suite</t>
  </si>
  <si>
    <t>Reduced CM</t>
  </si>
  <si>
    <t>n=5, weeks =4, seasons=2</t>
  </si>
  <si>
    <t>Postponed CM</t>
  </si>
  <si>
    <t>Removed CM</t>
  </si>
  <si>
    <t>Removed sufficient data CM</t>
  </si>
  <si>
    <t>Removed: sufficient data, CM</t>
  </si>
  <si>
    <t>Removed - Sufficient Data, CM 10/23</t>
  </si>
  <si>
    <t>Resample - 8/23 Sample(s) with fatal qualifiers. CM</t>
  </si>
  <si>
    <t>Resample - 10/15 Sample(s) with fatal qualifiers. CM</t>
  </si>
  <si>
    <t>Resample - 9/10 Sample(s) with fatal qualifiers. CM</t>
  </si>
  <si>
    <t>Resample - 8/22, 9/10 Sample(s) with fatal qualifiers. CM</t>
  </si>
  <si>
    <t>Conditions did not meet requirements for SCI on any visit 2018</t>
  </si>
  <si>
    <t>Conditions did not meet requirements for SCI on any visit past 3 years</t>
  </si>
  <si>
    <t>Traceres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</si>
</sst>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trike/>
      <sz val="8"/>
      <name val="Calibri"/>
      <family val="2"/>
    </font>
    <font>
      <strike/>
      <sz val="8"/>
      <color rgb="FF000000"/>
      <name val="Calibri"/>
      <family val="2"/>
    </font>
    <font>
      <strike/>
      <sz val="9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18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13" fillId="9" borderId="62" xfId="0" applyFont="1" applyFill="1" applyBorder="1" applyAlignment="1" applyProtection="1">
      <alignment horizontal="center" vertical="center" wrapText="1"/>
    </xf>
    <xf numFmtId="0" fontId="12" fillId="9" borderId="47" xfId="0" applyFont="1" applyFill="1" applyBorder="1" applyAlignment="1" applyProtection="1">
      <alignment horizontal="center" vertical="center" wrapText="1"/>
    </xf>
    <xf numFmtId="0" fontId="12" fillId="9" borderId="63" xfId="0" applyFont="1" applyFill="1" applyBorder="1" applyAlignment="1" applyProtection="1">
      <alignment horizontal="center" vertical="center"/>
    </xf>
    <xf numFmtId="0" fontId="12" fillId="9" borderId="31" xfId="0" applyFont="1" applyFill="1" applyBorder="1" applyAlignment="1" applyProtection="1">
      <alignment horizontal="center" vertical="center" wrapText="1"/>
    </xf>
    <xf numFmtId="0" fontId="1" fillId="10" borderId="64" xfId="0" applyFont="1" applyFill="1" applyBorder="1" applyAlignment="1" applyProtection="1">
      <alignment horizontal="center" vertical="center"/>
    </xf>
    <xf numFmtId="0" fontId="0" fillId="10" borderId="50" xfId="0" applyFill="1" applyBorder="1" applyAlignment="1" applyProtection="1">
      <alignment horizontal="center" vertical="center"/>
    </xf>
    <xf numFmtId="9" fontId="0" fillId="10" borderId="65" xfId="0" applyNumberFormat="1" applyFill="1" applyBorder="1" applyAlignment="1" applyProtection="1">
      <alignment horizontal="center" vertical="center"/>
    </xf>
    <xf numFmtId="0" fontId="0" fillId="11" borderId="40" xfId="0" applyFill="1" applyBorder="1" applyAlignment="1" applyProtection="1">
      <alignment horizontal="right"/>
    </xf>
    <xf numFmtId="0" fontId="0" fillId="11" borderId="36" xfId="0" applyFill="1" applyBorder="1" applyAlignment="1" applyProtection="1">
      <alignment horizontal="center"/>
    </xf>
    <xf numFmtId="9" fontId="0" fillId="11" borderId="67" xfId="1" applyFont="1" applyFill="1" applyBorder="1" applyAlignment="1" applyProtection="1">
      <alignment horizontal="center"/>
    </xf>
    <xf numFmtId="9" fontId="0" fillId="11" borderId="37" xfId="1" applyFont="1" applyFill="1" applyBorder="1" applyAlignment="1" applyProtection="1">
      <alignment horizontal="center"/>
    </xf>
    <xf numFmtId="0" fontId="0" fillId="0" borderId="69" xfId="0" applyBorder="1" applyProtection="1"/>
    <xf numFmtId="0" fontId="0" fillId="11" borderId="42" xfId="0" applyFill="1" applyBorder="1" applyAlignment="1" applyProtection="1">
      <alignment horizontal="right"/>
    </xf>
    <xf numFmtId="9" fontId="0" fillId="11" borderId="41" xfId="1" applyFont="1" applyFill="1" applyBorder="1" applyAlignment="1" applyProtection="1">
      <alignment horizontal="center"/>
    </xf>
    <xf numFmtId="0" fontId="12" fillId="9" borderId="70" xfId="0" applyFont="1" applyFill="1" applyBorder="1" applyAlignment="1" applyProtection="1">
      <alignment horizontal="center" vertical="center" wrapText="1"/>
    </xf>
    <xf numFmtId="0" fontId="12" fillId="9" borderId="39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/>
    </xf>
    <xf numFmtId="9" fontId="0" fillId="5" borderId="9" xfId="1" applyFont="1" applyFill="1" applyBorder="1" applyAlignment="1" applyProtection="1">
      <alignment horizontal="center"/>
    </xf>
    <xf numFmtId="0" fontId="0" fillId="12" borderId="71" xfId="0" applyFill="1" applyBorder="1" applyAlignment="1" applyProtection="1">
      <alignment horizontal="right" wrapText="1"/>
    </xf>
    <xf numFmtId="0" fontId="0" fillId="12" borderId="35" xfId="0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0" fontId="0" fillId="12" borderId="71" xfId="0" applyFill="1" applyBorder="1" applyAlignment="1" applyProtection="1">
      <alignment horizontal="right"/>
    </xf>
    <xf numFmtId="9" fontId="0" fillId="12" borderId="9" xfId="1" applyFont="1" applyFill="1" applyBorder="1" applyAlignment="1" applyProtection="1">
      <alignment horizontal="center"/>
    </xf>
    <xf numFmtId="0" fontId="0" fillId="13" borderId="32" xfId="0" applyFill="1" applyBorder="1" applyAlignment="1" applyProtection="1">
      <alignment horizontal="center" vertical="center"/>
    </xf>
    <xf numFmtId="9" fontId="0" fillId="13" borderId="49" xfId="1" applyFont="1" applyFill="1" applyBorder="1" applyAlignment="1" applyProtection="1">
      <alignment horizontal="center" vertical="center"/>
    </xf>
    <xf numFmtId="0" fontId="1" fillId="14" borderId="71" xfId="0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/>
    </xf>
    <xf numFmtId="9" fontId="0" fillId="14" borderId="72" xfId="1" applyFont="1" applyFill="1" applyBorder="1" applyAlignment="1" applyProtection="1">
      <alignment horizontal="center"/>
    </xf>
    <xf numFmtId="0" fontId="0" fillId="7" borderId="71" xfId="0" applyFill="1" applyBorder="1" applyAlignment="1" applyProtection="1">
      <alignment horizontal="right"/>
    </xf>
    <xf numFmtId="0" fontId="0" fillId="7" borderId="36" xfId="0" applyFill="1" applyBorder="1" applyAlignment="1" applyProtection="1">
      <alignment horizontal="center"/>
    </xf>
    <xf numFmtId="9" fontId="0" fillId="7" borderId="72" xfId="1" applyFont="1" applyFill="1" applyBorder="1" applyAlignment="1" applyProtection="1">
      <alignment horizontal="center"/>
    </xf>
    <xf numFmtId="0" fontId="0" fillId="7" borderId="73" xfId="0" applyFill="1" applyBorder="1" applyAlignment="1" applyProtection="1">
      <alignment horizontal="right"/>
    </xf>
    <xf numFmtId="0" fontId="0" fillId="7" borderId="74" xfId="0" applyFill="1" applyBorder="1" applyAlignment="1" applyProtection="1">
      <alignment horizontal="center"/>
    </xf>
    <xf numFmtId="9" fontId="0" fillId="7" borderId="75" xfId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12" fillId="9" borderId="47" xfId="0" applyFont="1" applyFill="1" applyBorder="1" applyAlignment="1" applyProtection="1">
      <alignment horizontal="center" vertical="center"/>
    </xf>
    <xf numFmtId="0" fontId="12" fillId="9" borderId="76" xfId="0" applyFont="1" applyFill="1" applyBorder="1" applyAlignment="1" applyProtection="1">
      <alignment horizontal="center" vertical="center" wrapText="1"/>
    </xf>
    <xf numFmtId="9" fontId="0" fillId="10" borderId="77" xfId="0" applyNumberFormat="1" applyFill="1" applyBorder="1" applyAlignment="1" applyProtection="1">
      <alignment horizontal="center" vertical="center"/>
    </xf>
    <xf numFmtId="0" fontId="0" fillId="11" borderId="36" xfId="0" applyFill="1" applyBorder="1" applyAlignment="1" applyProtection="1">
      <alignment horizontal="center" vertical="center"/>
    </xf>
    <xf numFmtId="9" fontId="0" fillId="11" borderId="8" xfId="1" applyFont="1" applyFill="1" applyBorder="1" applyAlignment="1" applyProtection="1">
      <alignment horizontal="center" vertical="center"/>
    </xf>
    <xf numFmtId="9" fontId="0" fillId="11" borderId="37" xfId="1" applyFont="1" applyFill="1" applyBorder="1" applyAlignment="1" applyProtection="1">
      <alignment horizontal="center" vertical="center"/>
    </xf>
    <xf numFmtId="9" fontId="0" fillId="11" borderId="41" xfId="1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 vertical="center"/>
    </xf>
    <xf numFmtId="9" fontId="0" fillId="5" borderId="9" xfId="1" applyFont="1" applyFill="1" applyBorder="1" applyAlignment="1" applyProtection="1">
      <alignment horizontal="center" vertical="center"/>
    </xf>
    <xf numFmtId="0" fontId="0" fillId="12" borderId="35" xfId="0" applyFill="1" applyBorder="1" applyAlignment="1" applyProtection="1">
      <alignment horizontal="center" vertical="center"/>
    </xf>
    <xf numFmtId="9" fontId="0" fillId="12" borderId="37" xfId="1" applyFont="1" applyFill="1" applyBorder="1" applyAlignment="1" applyProtection="1">
      <alignment horizontal="center" vertical="center"/>
    </xf>
    <xf numFmtId="9" fontId="0" fillId="12" borderId="9" xfId="1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 vertical="center"/>
    </xf>
    <xf numFmtId="9" fontId="0" fillId="14" borderId="72" xfId="1" applyFont="1" applyFill="1" applyBorder="1" applyAlignment="1" applyProtection="1">
      <alignment horizontal="center" vertical="center"/>
    </xf>
    <xf numFmtId="0" fontId="0" fillId="7" borderId="36" xfId="0" applyFill="1" applyBorder="1" applyAlignment="1" applyProtection="1">
      <alignment horizontal="center" vertical="center"/>
    </xf>
    <xf numFmtId="9" fontId="0" fillId="7" borderId="72" xfId="1" applyFont="1" applyFill="1" applyBorder="1" applyAlignment="1" applyProtection="1">
      <alignment horizontal="center" vertical="center"/>
    </xf>
    <xf numFmtId="0" fontId="0" fillId="7" borderId="74" xfId="0" applyFill="1" applyBorder="1" applyAlignment="1" applyProtection="1">
      <alignment horizontal="center" vertical="center"/>
    </xf>
    <xf numFmtId="9" fontId="0" fillId="7" borderId="75" xfId="1" applyFont="1" applyFill="1" applyBorder="1" applyAlignment="1" applyProtection="1">
      <alignment horizontal="center" vertical="center"/>
    </xf>
    <xf numFmtId="0" fontId="14" fillId="15" borderId="56" xfId="0" applyFont="1" applyFill="1" applyBorder="1" applyAlignment="1" applyProtection="1">
      <alignment horizontal="center"/>
      <protection locked="0"/>
    </xf>
    <xf numFmtId="0" fontId="14" fillId="15" borderId="11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0" fillId="0" borderId="80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7" xfId="0" applyBorder="1" applyProtection="1">
      <protection locked="0"/>
    </xf>
    <xf numFmtId="0" fontId="15" fillId="15" borderId="81" xfId="0" applyFont="1" applyFill="1" applyBorder="1" applyAlignment="1" applyProtection="1">
      <alignment horizontal="center" vertical="center"/>
    </xf>
    <xf numFmtId="0" fontId="15" fillId="15" borderId="82" xfId="0" applyFont="1" applyFill="1" applyBorder="1" applyAlignment="1" applyProtection="1">
      <alignment vertical="center" wrapText="1"/>
    </xf>
    <xf numFmtId="0" fontId="15" fillId="12" borderId="82" xfId="0" applyFont="1" applyFill="1" applyBorder="1" applyAlignment="1" applyProtection="1">
      <alignment vertical="center" wrapText="1"/>
    </xf>
    <xf numFmtId="0" fontId="15" fillId="15" borderId="59" xfId="0" applyFont="1" applyFill="1" applyBorder="1" applyAlignment="1" applyProtection="1">
      <alignment vertical="center" wrapText="1"/>
    </xf>
    <xf numFmtId="0" fontId="0" fillId="0" borderId="18" xfId="0" applyBorder="1" applyProtection="1"/>
    <xf numFmtId="0" fontId="3" fillId="0" borderId="40" xfId="0" applyFont="1" applyFill="1" applyBorder="1" applyAlignment="1" applyProtection="1">
      <alignment horizontal="left" wrapText="1"/>
    </xf>
    <xf numFmtId="0" fontId="11" fillId="0" borderId="36" xfId="0" applyFont="1" applyFill="1" applyBorder="1" applyAlignment="1" applyProtection="1">
      <alignment horizontal="center" vertical="center"/>
    </xf>
    <xf numFmtId="1" fontId="11" fillId="0" borderId="36" xfId="0" applyNumberFormat="1" applyFont="1" applyFill="1" applyBorder="1" applyAlignment="1" applyProtection="1">
      <alignment horizontal="center" vertical="center"/>
    </xf>
    <xf numFmtId="9" fontId="11" fillId="0" borderId="36" xfId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79" xfId="0" applyFill="1" applyBorder="1" applyProtection="1"/>
    <xf numFmtId="0" fontId="3" fillId="0" borderId="40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vertical="center"/>
    </xf>
    <xf numFmtId="0" fontId="11" fillId="0" borderId="83" xfId="0" applyFont="1" applyFill="1" applyBorder="1" applyAlignment="1" applyProtection="1">
      <alignment vertical="center"/>
    </xf>
    <xf numFmtId="0" fontId="0" fillId="0" borderId="84" xfId="0" applyFill="1" applyBorder="1" applyProtection="1"/>
    <xf numFmtId="0" fontId="3" fillId="0" borderId="43" xfId="0" applyFont="1" applyFill="1" applyBorder="1" applyAlignment="1" applyProtection="1">
      <alignment horizontal="left" wrapText="1"/>
    </xf>
    <xf numFmtId="0" fontId="11" fillId="0" borderId="44" xfId="0" applyFont="1" applyFill="1" applyBorder="1" applyAlignment="1" applyProtection="1">
      <alignment horizontal="center" vertical="center"/>
    </xf>
    <xf numFmtId="1" fontId="11" fillId="0" borderId="44" xfId="0" applyNumberFormat="1" applyFont="1" applyFill="1" applyBorder="1" applyAlignment="1" applyProtection="1">
      <alignment horizontal="center" vertical="center"/>
    </xf>
    <xf numFmtId="9" fontId="11" fillId="0" borderId="44" xfId="1" applyFont="1" applyFill="1" applyBorder="1" applyAlignment="1" applyProtection="1">
      <alignment horizontal="center" vertical="center"/>
    </xf>
    <xf numFmtId="0" fontId="11" fillId="0" borderId="61" xfId="0" applyFont="1" applyFill="1" applyBorder="1" applyAlignment="1" applyProtection="1">
      <alignment vertical="center"/>
    </xf>
    <xf numFmtId="0" fontId="11" fillId="0" borderId="60" xfId="0" applyFont="1" applyFill="1" applyBorder="1" applyAlignment="1" applyProtection="1">
      <alignment vertical="center"/>
    </xf>
    <xf numFmtId="0" fontId="0" fillId="0" borderId="85" xfId="0" applyFill="1" applyBorder="1" applyProtection="1"/>
    <xf numFmtId="0" fontId="3" fillId="16" borderId="42" xfId="0" applyFont="1" applyFill="1" applyBorder="1" applyAlignment="1" applyProtection="1">
      <alignment horizontal="left"/>
    </xf>
    <xf numFmtId="0" fontId="11" fillId="16" borderId="33" xfId="0" applyFont="1" applyFill="1" applyBorder="1" applyAlignment="1" applyProtection="1">
      <alignment horizontal="center" vertical="center"/>
    </xf>
    <xf numFmtId="1" fontId="11" fillId="16" borderId="33" xfId="0" applyNumberFormat="1" applyFont="1" applyFill="1" applyBorder="1" applyAlignment="1" applyProtection="1">
      <alignment horizontal="center" vertical="center"/>
    </xf>
    <xf numFmtId="9" fontId="11" fillId="16" borderId="33" xfId="1" applyFont="1" applyFill="1" applyBorder="1" applyAlignment="1" applyProtection="1">
      <alignment horizontal="center" vertical="center"/>
    </xf>
    <xf numFmtId="0" fontId="11" fillId="16" borderId="86" xfId="0" applyFont="1" applyFill="1" applyBorder="1" applyAlignment="1" applyProtection="1">
      <alignment vertical="center"/>
    </xf>
    <xf numFmtId="0" fontId="3" fillId="16" borderId="40" xfId="0" applyFont="1" applyFill="1" applyBorder="1" applyAlignment="1" applyProtection="1">
      <alignment horizontal="left"/>
    </xf>
    <xf numFmtId="0" fontId="11" fillId="16" borderId="36" xfId="0" applyFont="1" applyFill="1" applyBorder="1" applyAlignment="1" applyProtection="1">
      <alignment horizontal="center" vertical="center"/>
    </xf>
    <xf numFmtId="1" fontId="11" fillId="16" borderId="36" xfId="0" applyNumberFormat="1" applyFont="1" applyFill="1" applyBorder="1" applyAlignment="1" applyProtection="1">
      <alignment horizontal="center" vertical="center"/>
    </xf>
    <xf numFmtId="9" fontId="11" fillId="16" borderId="36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vertical="center"/>
    </xf>
    <xf numFmtId="0" fontId="11" fillId="16" borderId="48" xfId="0" applyFont="1" applyFill="1" applyBorder="1" applyAlignment="1" applyProtection="1">
      <alignment vertical="center"/>
    </xf>
    <xf numFmtId="0" fontId="11" fillId="16" borderId="52" xfId="0" applyFont="1" applyFill="1" applyBorder="1" applyAlignment="1" applyProtection="1">
      <alignment vertical="center"/>
    </xf>
    <xf numFmtId="0" fontId="11" fillId="16" borderId="87" xfId="0" applyFont="1" applyFill="1" applyBorder="1" applyAlignment="1" applyProtection="1">
      <alignment vertical="center"/>
    </xf>
    <xf numFmtId="0" fontId="3" fillId="16" borderId="43" xfId="0" applyFont="1" applyFill="1" applyBorder="1" applyAlignment="1" applyProtection="1">
      <alignment horizontal="left"/>
    </xf>
    <xf numFmtId="0" fontId="11" fillId="16" borderId="44" xfId="0" applyFont="1" applyFill="1" applyBorder="1" applyAlignment="1" applyProtection="1">
      <alignment horizontal="center" vertical="center"/>
    </xf>
    <xf numFmtId="1" fontId="11" fillId="16" borderId="44" xfId="0" applyNumberFormat="1" applyFont="1" applyFill="1" applyBorder="1" applyAlignment="1" applyProtection="1">
      <alignment horizontal="center" vertical="center"/>
    </xf>
    <xf numFmtId="9" fontId="11" fillId="16" borderId="44" xfId="1" applyFont="1" applyFill="1" applyBorder="1" applyAlignment="1" applyProtection="1">
      <alignment horizontal="center" vertical="center"/>
    </xf>
    <xf numFmtId="0" fontId="11" fillId="16" borderId="39" xfId="0" applyFont="1" applyFill="1" applyBorder="1" applyAlignment="1" applyProtection="1">
      <alignment vertical="center"/>
    </xf>
    <xf numFmtId="0" fontId="3" fillId="0" borderId="42" xfId="0" applyFont="1" applyFill="1" applyBorder="1" applyAlignment="1" applyProtection="1">
      <alignment horizontal="left"/>
    </xf>
    <xf numFmtId="0" fontId="11" fillId="0" borderId="33" xfId="0" applyFont="1" applyFill="1" applyBorder="1" applyAlignment="1" applyProtection="1">
      <alignment horizontal="center" vertical="center"/>
    </xf>
    <xf numFmtId="1" fontId="11" fillId="0" borderId="33" xfId="0" applyNumberFormat="1" applyFont="1" applyFill="1" applyBorder="1" applyAlignment="1" applyProtection="1">
      <alignment horizontal="center" vertical="center"/>
    </xf>
    <xf numFmtId="9" fontId="11" fillId="0" borderId="33" xfId="1" applyFont="1" applyFill="1" applyBorder="1" applyAlignment="1" applyProtection="1">
      <alignment horizontal="center" vertical="center"/>
    </xf>
    <xf numFmtId="0" fontId="11" fillId="0" borderId="86" xfId="0" applyFont="1" applyFill="1" applyBorder="1" applyAlignment="1" applyProtection="1">
      <alignment vertical="center"/>
    </xf>
    <xf numFmtId="0" fontId="11" fillId="0" borderId="87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horizontal="left"/>
    </xf>
    <xf numFmtId="0" fontId="11" fillId="0" borderId="39" xfId="0" applyFont="1" applyFill="1" applyBorder="1" applyAlignment="1" applyProtection="1">
      <alignment vertical="center"/>
    </xf>
    <xf numFmtId="0" fontId="0" fillId="0" borderId="4" xfId="0" applyBorder="1" applyProtection="1"/>
    <xf numFmtId="0" fontId="3" fillId="16" borderId="46" xfId="0" applyFont="1" applyFill="1" applyBorder="1" applyAlignment="1" applyProtection="1">
      <alignment horizontal="left"/>
    </xf>
    <xf numFmtId="0" fontId="11" fillId="16" borderId="45" xfId="0" applyFont="1" applyFill="1" applyBorder="1" applyAlignment="1" applyProtection="1">
      <alignment horizontal="center" vertical="center"/>
    </xf>
    <xf numFmtId="1" fontId="11" fillId="16" borderId="45" xfId="0" applyNumberFormat="1" applyFont="1" applyFill="1" applyBorder="1" applyAlignment="1" applyProtection="1">
      <alignment horizontal="center" vertical="center"/>
    </xf>
    <xf numFmtId="9" fontId="11" fillId="16" borderId="55" xfId="1" applyFont="1" applyFill="1" applyBorder="1" applyAlignment="1" applyProtection="1">
      <alignment horizontal="center" vertical="center"/>
    </xf>
    <xf numFmtId="0" fontId="0" fillId="0" borderId="86" xfId="0" applyFill="1" applyBorder="1" applyProtection="1"/>
    <xf numFmtId="0" fontId="0" fillId="0" borderId="51" xfId="0" applyFill="1" applyBorder="1" applyProtection="1"/>
    <xf numFmtId="0" fontId="0" fillId="0" borderId="48" xfId="0" applyFill="1" applyBorder="1" applyProtection="1"/>
    <xf numFmtId="0" fontId="11" fillId="0" borderId="48" xfId="0" applyFont="1" applyFill="1" applyBorder="1" applyAlignment="1" applyProtection="1">
      <alignment vertical="center"/>
    </xf>
    <xf numFmtId="0" fontId="11" fillId="0" borderId="51" xfId="0" applyFont="1" applyFill="1" applyBorder="1" applyAlignment="1" applyProtection="1">
      <alignment vertical="center"/>
    </xf>
    <xf numFmtId="0" fontId="0" fillId="0" borderId="52" xfId="0" applyFill="1" applyBorder="1" applyProtection="1"/>
    <xf numFmtId="0" fontId="3" fillId="16" borderId="42" xfId="0" applyFont="1" applyFill="1" applyBorder="1" applyAlignment="1" applyProtection="1">
      <alignment horizontal="left" wrapText="1"/>
    </xf>
    <xf numFmtId="0" fontId="3" fillId="16" borderId="40" xfId="0" applyFont="1" applyFill="1" applyBorder="1" applyAlignment="1" applyProtection="1">
      <alignment horizontal="left" wrapText="1"/>
    </xf>
    <xf numFmtId="0" fontId="3" fillId="16" borderId="43" xfId="0" applyFont="1" applyFill="1" applyBorder="1" applyAlignment="1" applyProtection="1">
      <alignment horizontal="left" wrapText="1"/>
    </xf>
    <xf numFmtId="0" fontId="11" fillId="16" borderId="53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NumberFormat="1" applyProtection="1"/>
    <xf numFmtId="14" fontId="0" fillId="0" borderId="0" xfId="0" applyNumberFormat="1" applyProtection="1"/>
    <xf numFmtId="0" fontId="0" fillId="0" borderId="0" xfId="0" applyFill="1" applyBorder="1" applyAlignment="1" applyProtection="1">
      <alignment horizontal="center" vertical="center"/>
    </xf>
    <xf numFmtId="9" fontId="0" fillId="0" borderId="0" xfId="1" applyFont="1" applyFill="1" applyBorder="1" applyAlignment="1" applyProtection="1">
      <alignment horizontal="center" vertical="center"/>
    </xf>
    <xf numFmtId="0" fontId="17" fillId="17" borderId="30" xfId="0" applyFont="1" applyFill="1" applyBorder="1" applyAlignment="1">
      <alignment horizontal="left" vertical="center" wrapText="1"/>
    </xf>
    <xf numFmtId="0" fontId="17" fillId="17" borderId="88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9" fillId="0" borderId="89" xfId="0" applyFont="1" applyFill="1" applyBorder="1" applyAlignment="1">
      <alignment horizontal="left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19" fillId="18" borderId="32" xfId="0" applyFont="1" applyFill="1" applyBorder="1" applyAlignment="1">
      <alignment horizontal="left" vertical="center" wrapText="1"/>
    </xf>
    <xf numFmtId="0" fontId="19" fillId="18" borderId="33" xfId="0" applyFont="1" applyFill="1" applyBorder="1" applyAlignment="1">
      <alignment horizontal="left" vertical="center" wrapText="1"/>
    </xf>
    <xf numFmtId="0" fontId="19" fillId="18" borderId="41" xfId="0" applyFont="1" applyFill="1" applyBorder="1" applyAlignment="1">
      <alignment horizontal="left" vertical="center" wrapText="1"/>
    </xf>
    <xf numFmtId="0" fontId="19" fillId="18" borderId="35" xfId="0" applyFont="1" applyFill="1" applyBorder="1" applyAlignment="1">
      <alignment horizontal="left" vertical="center" wrapText="1"/>
    </xf>
    <xf numFmtId="0" fontId="19" fillId="18" borderId="36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54" xfId="0" applyFont="1" applyFill="1" applyBorder="1" applyAlignment="1">
      <alignment horizontal="left" vertical="center" wrapText="1"/>
    </xf>
    <xf numFmtId="0" fontId="19" fillId="18" borderId="44" xfId="0" applyFont="1" applyFill="1" applyBorder="1" applyAlignment="1">
      <alignment horizontal="left" vertical="center" wrapText="1"/>
    </xf>
    <xf numFmtId="0" fontId="19" fillId="18" borderId="17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18" borderId="90" xfId="0" applyFont="1" applyFill="1" applyBorder="1" applyAlignment="1">
      <alignment horizontal="left" vertical="center" wrapText="1"/>
    </xf>
    <xf numFmtId="0" fontId="19" fillId="18" borderId="51" xfId="0" applyFont="1" applyFill="1" applyBorder="1" applyAlignment="1">
      <alignment horizontal="left" vertical="center" wrapText="1"/>
    </xf>
    <xf numFmtId="0" fontId="21" fillId="0" borderId="88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0" fontId="21" fillId="18" borderId="91" xfId="0" applyFont="1" applyFill="1" applyBorder="1" applyAlignment="1">
      <alignment horizontal="left" vertical="center" wrapText="1"/>
    </xf>
    <xf numFmtId="0" fontId="21" fillId="18" borderId="9" xfId="0" applyFont="1" applyFill="1" applyBorder="1" applyAlignment="1">
      <alignment horizontal="left" vertical="center" wrapText="1"/>
    </xf>
    <xf numFmtId="0" fontId="21" fillId="18" borderId="21" xfId="0" applyFont="1" applyFill="1" applyBorder="1" applyAlignment="1">
      <alignment horizontal="left" vertical="center" wrapText="1"/>
    </xf>
    <xf numFmtId="0" fontId="23" fillId="17" borderId="69" xfId="0" applyFont="1" applyFill="1" applyBorder="1" applyAlignment="1">
      <alignment horizontal="center"/>
    </xf>
    <xf numFmtId="0" fontId="23" fillId="17" borderId="78" xfId="0" applyFont="1" applyFill="1" applyBorder="1" applyAlignment="1">
      <alignment horizontal="center"/>
    </xf>
    <xf numFmtId="0" fontId="23" fillId="17" borderId="79" xfId="0" applyFont="1" applyFill="1" applyBorder="1" applyAlignment="1">
      <alignment horizontal="center"/>
    </xf>
    <xf numFmtId="0" fontId="24" fillId="0" borderId="34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87" xfId="0" applyFont="1" applyFill="1" applyBorder="1" applyAlignment="1">
      <alignment horizontal="left" vertical="center" wrapText="1"/>
    </xf>
    <xf numFmtId="0" fontId="0" fillId="6" borderId="3" xfId="0" applyNumberFormat="1" applyFill="1" applyBorder="1" applyProtection="1">
      <protection locked="0"/>
    </xf>
    <xf numFmtId="49" fontId="5" fillId="6" borderId="14" xfId="0" applyNumberFormat="1" applyFont="1" applyFill="1" applyBorder="1" applyAlignment="1" applyProtection="1">
      <alignment horizontal="center" vertical="top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0" borderId="28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7" borderId="23" xfId="0" applyNumberFormat="1" applyFont="1" applyFill="1" applyBorder="1" applyAlignment="1" applyProtection="1">
      <alignment horizontal="center"/>
      <protection locked="0"/>
    </xf>
    <xf numFmtId="164" fontId="3" fillId="7" borderId="28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Border="1" applyProtection="1">
      <protection locked="0"/>
    </xf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9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0" fillId="5" borderId="9" xfId="0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top" wrapText="1"/>
    </xf>
    <xf numFmtId="49" fontId="4" fillId="3" borderId="13" xfId="0" applyNumberFormat="1" applyFont="1" applyFill="1" applyBorder="1" applyAlignment="1" applyProtection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top" wrapText="1"/>
    </xf>
    <xf numFmtId="0" fontId="10" fillId="4" borderId="15" xfId="0" applyFont="1" applyFill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7" xfId="0" applyFont="1" applyFill="1" applyBorder="1" applyAlignment="1" applyProtection="1">
      <alignment horizontal="center" vertical="top" wrapText="1"/>
    </xf>
    <xf numFmtId="49" fontId="6" fillId="0" borderId="22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0" fontId="9" fillId="0" borderId="23" xfId="0" applyFont="1" applyFill="1" applyBorder="1" applyProtection="1"/>
    <xf numFmtId="49" fontId="3" fillId="0" borderId="23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4" xfId="0" applyFont="1" applyFill="1" applyBorder="1" applyProtection="1"/>
    <xf numFmtId="0" fontId="9" fillId="0" borderId="22" xfId="0" applyFont="1" applyFill="1" applyBorder="1" applyAlignment="1" applyProtection="1">
      <alignment horizontal="center"/>
    </xf>
    <xf numFmtId="0" fontId="3" fillId="1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center"/>
    </xf>
    <xf numFmtId="0" fontId="3" fillId="0" borderId="29" xfId="0" applyFont="1" applyFill="1" applyBorder="1" applyProtection="1"/>
    <xf numFmtId="0" fontId="9" fillId="0" borderId="25" xfId="0" applyFont="1" applyFill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7" fillId="5" borderId="0" xfId="0" applyFont="1" applyFill="1" applyAlignment="1" applyProtection="1"/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49" fontId="7" fillId="0" borderId="22" xfId="0" applyNumberFormat="1" applyFont="1" applyBorder="1" applyAlignment="1" applyProtection="1">
      <alignment horizontal="center"/>
    </xf>
    <xf numFmtId="0" fontId="7" fillId="5" borderId="5" xfId="0" applyFont="1" applyFill="1" applyBorder="1" applyAlignment="1" applyProtection="1"/>
    <xf numFmtId="0" fontId="4" fillId="4" borderId="12" xfId="0" applyFont="1" applyFill="1" applyBorder="1" applyAlignment="1" applyProtection="1">
      <alignment horizontal="center" vertical="top" wrapText="1"/>
    </xf>
    <xf numFmtId="49" fontId="7" fillId="0" borderId="24" xfId="0" applyNumberFormat="1" applyFont="1" applyBorder="1" applyAlignment="1" applyProtection="1">
      <alignment horizontal="center"/>
    </xf>
    <xf numFmtId="49" fontId="2" fillId="2" borderId="0" xfId="0" applyNumberFormat="1" applyFont="1" applyFill="1" applyBorder="1" applyProtection="1"/>
    <xf numFmtId="49" fontId="4" fillId="2" borderId="13" xfId="0" applyNumberFormat="1" applyFont="1" applyFill="1" applyBorder="1" applyAlignment="1" applyProtection="1">
      <alignment horizontal="center" vertical="top" wrapText="1"/>
    </xf>
    <xf numFmtId="49" fontId="25" fillId="0" borderId="22" xfId="0" applyNumberFormat="1" applyFont="1" applyFill="1" applyBorder="1" applyAlignment="1" applyProtection="1">
      <alignment horizontal="left"/>
    </xf>
    <xf numFmtId="49" fontId="25" fillId="0" borderId="23" xfId="0" applyNumberFormat="1" applyFont="1" applyFill="1" applyBorder="1" applyAlignment="1" applyProtection="1">
      <alignment horizontal="left"/>
    </xf>
    <xf numFmtId="0" fontId="26" fillId="0" borderId="23" xfId="0" applyFont="1" applyFill="1" applyBorder="1" applyProtection="1"/>
    <xf numFmtId="0" fontId="27" fillId="0" borderId="29" xfId="0" applyFont="1" applyFill="1" applyBorder="1" applyProtection="1"/>
    <xf numFmtId="49" fontId="27" fillId="0" borderId="23" xfId="0" applyNumberFormat="1" applyFont="1" applyFill="1" applyBorder="1" applyProtection="1"/>
    <xf numFmtId="0" fontId="27" fillId="0" borderId="23" xfId="0" applyFont="1" applyFill="1" applyBorder="1" applyProtection="1"/>
    <xf numFmtId="0" fontId="27" fillId="0" borderId="24" xfId="0" applyFont="1" applyFill="1" applyBorder="1" applyProtection="1"/>
    <xf numFmtId="0" fontId="26" fillId="0" borderId="22" xfId="0" applyFont="1" applyFill="1" applyBorder="1" applyAlignment="1" applyProtection="1">
      <alignment horizontal="center"/>
    </xf>
    <xf numFmtId="0" fontId="27" fillId="1" borderId="23" xfId="0" applyFont="1" applyFill="1" applyBorder="1" applyAlignment="1" applyProtection="1">
      <alignment horizontal="center"/>
    </xf>
    <xf numFmtId="165" fontId="1" fillId="0" borderId="0" xfId="1" applyNumberFormat="1" applyFont="1" applyBorder="1" applyAlignment="1" applyProtection="1">
      <alignment horizontal="center" vertical="center"/>
    </xf>
    <xf numFmtId="0" fontId="1" fillId="13" borderId="71" xfId="0" applyFont="1" applyFill="1" applyBorder="1" applyAlignment="1" applyProtection="1">
      <alignment horizontal="center" vertical="center"/>
    </xf>
    <xf numFmtId="0" fontId="0" fillId="19" borderId="32" xfId="0" applyFill="1" applyBorder="1" applyAlignment="1" applyProtection="1">
      <alignment horizontal="center" vertical="center"/>
    </xf>
    <xf numFmtId="9" fontId="0" fillId="19" borderId="37" xfId="1" applyFont="1" applyFill="1" applyBorder="1" applyAlignment="1" applyProtection="1">
      <alignment horizontal="center" vertical="center"/>
    </xf>
    <xf numFmtId="9" fontId="0" fillId="19" borderId="41" xfId="1" applyFont="1" applyFill="1" applyBorder="1" applyAlignment="1" applyProtection="1">
      <alignment horizontal="center" vertical="center"/>
    </xf>
    <xf numFmtId="0" fontId="0" fillId="0" borderId="92" xfId="0" applyBorder="1" applyProtection="1"/>
    <xf numFmtId="0" fontId="0" fillId="19" borderId="42" xfId="0" applyFont="1" applyFill="1" applyBorder="1" applyAlignment="1">
      <alignment horizontal="right" vertical="center"/>
    </xf>
    <xf numFmtId="0" fontId="0" fillId="19" borderId="36" xfId="0" applyFill="1" applyBorder="1" applyAlignment="1">
      <alignment horizontal="center" vertical="center"/>
    </xf>
    <xf numFmtId="9" fontId="0" fillId="19" borderId="37" xfId="1" applyFont="1" applyFill="1" applyBorder="1" applyAlignment="1">
      <alignment horizontal="center" vertical="center"/>
    </xf>
    <xf numFmtId="0" fontId="19" fillId="18" borderId="49" xfId="0" applyFont="1" applyFill="1" applyBorder="1" applyAlignment="1">
      <alignment horizontal="left" vertical="center" wrapText="1"/>
    </xf>
    <xf numFmtId="0" fontId="19" fillId="18" borderId="9" xfId="0" applyFont="1" applyFill="1" applyBorder="1" applyAlignment="1">
      <alignment horizontal="left" vertical="center" wrapText="1"/>
    </xf>
    <xf numFmtId="0" fontId="19" fillId="18" borderId="34" xfId="0" applyFont="1" applyFill="1" applyBorder="1" applyAlignment="1">
      <alignment horizontal="left" vertical="center" wrapText="1"/>
    </xf>
    <xf numFmtId="0" fontId="19" fillId="18" borderId="85" xfId="0" applyFont="1" applyFill="1" applyBorder="1" applyAlignment="1">
      <alignment horizontal="left" vertical="center" wrapText="1"/>
    </xf>
    <xf numFmtId="0" fontId="19" fillId="0" borderId="88" xfId="0" applyFont="1" applyFill="1" applyBorder="1" applyAlignment="1">
      <alignment horizontal="left" vertical="center" wrapText="1"/>
    </xf>
    <xf numFmtId="9" fontId="12" fillId="0" borderId="30" xfId="0" applyNumberFormat="1" applyFont="1" applyFill="1" applyBorder="1" applyAlignment="1" applyProtection="1">
      <alignment horizontal="center" vertical="center" wrapText="1"/>
    </xf>
    <xf numFmtId="9" fontId="12" fillId="0" borderId="48" xfId="0" applyNumberFormat="1" applyFont="1" applyFill="1" applyBorder="1" applyAlignment="1" applyProtection="1">
      <alignment horizontal="center" vertical="center" wrapText="1"/>
    </xf>
    <xf numFmtId="0" fontId="4" fillId="7" borderId="11" xfId="0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165" fontId="1" fillId="0" borderId="66" xfId="1" applyNumberFormat="1" applyFont="1" applyBorder="1" applyAlignment="1" applyProtection="1">
      <alignment horizontal="center" vertical="center"/>
    </xf>
    <xf numFmtId="165" fontId="1" fillId="0" borderId="68" xfId="1" applyNumberFormat="1" applyFont="1" applyBorder="1" applyAlignment="1" applyProtection="1">
      <alignment horizontal="center" vertical="center"/>
    </xf>
    <xf numFmtId="165" fontId="1" fillId="0" borderId="38" xfId="1" applyNumberFormat="1" applyFont="1" applyBorder="1" applyAlignment="1" applyProtection="1">
      <alignment horizontal="center" vertical="center"/>
    </xf>
    <xf numFmtId="165" fontId="1" fillId="0" borderId="39" xfId="1" applyNumberFormat="1" applyFont="1" applyBorder="1" applyAlignment="1" applyProtection="1">
      <alignment horizontal="center" vertical="center"/>
    </xf>
    <xf numFmtId="0" fontId="1" fillId="15" borderId="69" xfId="0" applyFont="1" applyFill="1" applyBorder="1" applyAlignment="1" applyProtection="1">
      <alignment horizontal="center" vertical="center"/>
      <protection locked="0"/>
    </xf>
    <xf numFmtId="0" fontId="1" fillId="15" borderId="78" xfId="0" applyFont="1" applyFill="1" applyBorder="1" applyAlignment="1" applyProtection="1">
      <alignment horizontal="center" vertical="center"/>
      <protection locked="0"/>
    </xf>
    <xf numFmtId="0" fontId="1" fillId="15" borderId="79" xfId="0" applyFont="1" applyFill="1" applyBorder="1" applyAlignment="1" applyProtection="1">
      <alignment horizontal="center" vertical="center"/>
      <protection locked="0"/>
    </xf>
    <xf numFmtId="0" fontId="1" fillId="15" borderId="4" xfId="0" applyFont="1" applyFill="1" applyBorder="1" applyAlignment="1" applyProtection="1">
      <alignment horizontal="center" vertical="center"/>
      <protection locked="0"/>
    </xf>
    <xf numFmtId="0" fontId="1" fillId="15" borderId="0" xfId="0" applyFont="1" applyFill="1" applyBorder="1" applyAlignment="1" applyProtection="1">
      <alignment horizontal="center" vertical="center"/>
      <protection locked="0"/>
    </xf>
    <xf numFmtId="0" fontId="1" fillId="15" borderId="5" xfId="0" applyFont="1" applyFill="1" applyBorder="1" applyAlignment="1" applyProtection="1">
      <alignment horizontal="center" vertical="center"/>
      <protection locked="0"/>
    </xf>
    <xf numFmtId="0" fontId="1" fillId="15" borderId="80" xfId="0" applyFont="1" applyFill="1" applyBorder="1" applyAlignment="1" applyProtection="1">
      <alignment horizontal="center" vertical="center"/>
      <protection locked="0"/>
    </xf>
    <xf numFmtId="0" fontId="1" fillId="15" borderId="58" xfId="0" applyFont="1" applyFill="1" applyBorder="1" applyAlignment="1" applyProtection="1">
      <alignment horizontal="center" vertical="center"/>
      <protection locked="0"/>
    </xf>
    <xf numFmtId="0" fontId="1" fillId="15" borderId="34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1" fillId="18" borderId="38" xfId="0" applyFont="1" applyFill="1" applyBorder="1" applyAlignment="1">
      <alignment horizontal="center" vertical="center" wrapText="1"/>
    </xf>
    <xf numFmtId="0" fontId="21" fillId="18" borderId="39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9" fillId="18" borderId="48" xfId="0" applyFont="1" applyFill="1" applyBorder="1" applyAlignment="1">
      <alignment horizontal="center" vertical="center" wrapText="1"/>
    </xf>
    <xf numFmtId="0" fontId="19" fillId="18" borderId="39" xfId="0" applyFont="1" applyFill="1" applyBorder="1" applyAlignment="1">
      <alignment horizontal="center" vertical="center" wrapText="1"/>
    </xf>
    <xf numFmtId="0" fontId="22" fillId="18" borderId="6" xfId="2" applyFont="1" applyFill="1" applyBorder="1" applyAlignment="1">
      <alignment horizontal="center" vertical="center" wrapText="1"/>
    </xf>
    <xf numFmtId="0" fontId="22" fillId="18" borderId="15" xfId="2" applyFont="1" applyFill="1" applyBorder="1" applyAlignment="1">
      <alignment horizontal="center" vertical="center" wrapText="1"/>
    </xf>
    <xf numFmtId="0" fontId="18" fillId="18" borderId="38" xfId="0" applyFont="1" applyFill="1" applyBorder="1" applyAlignment="1">
      <alignment horizontal="left" vertical="center" wrapText="1"/>
    </xf>
    <xf numFmtId="0" fontId="18" fillId="18" borderId="48" xfId="0" applyFont="1" applyFill="1" applyBorder="1" applyAlignment="1">
      <alignment horizontal="left" vertical="center" wrapText="1"/>
    </xf>
    <xf numFmtId="0" fontId="18" fillId="18" borderId="39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18" borderId="38" xfId="0" applyFont="1" applyFill="1" applyBorder="1" applyAlignment="1">
      <alignment horizontal="left" vertical="center" wrapText="1"/>
    </xf>
    <xf numFmtId="0" fontId="20" fillId="18" borderId="48" xfId="0" applyFont="1" applyFill="1" applyBorder="1" applyAlignment="1">
      <alignment horizontal="left" vertical="center" wrapText="1"/>
    </xf>
    <xf numFmtId="0" fontId="20" fillId="18" borderId="39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1" fillId="18" borderId="48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2018</a:t>
            </a:r>
            <a:r>
              <a:rPr lang="en-US" baseline="0"/>
              <a:t> % Completed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(Summary!$B$3,Summary!$B$9,Summary!$B$13,Summary!$B$19)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(Summary!$E$3,Summary!$E$9,Summary!$E$13,Summary!$E$19)</c:f>
              <c:numCache>
                <c:formatCode>0%</c:formatCode>
                <c:ptCount val="4"/>
                <c:pt idx="0">
                  <c:v>0.9457943925233645</c:v>
                </c:pt>
                <c:pt idx="1">
                  <c:v>0.87820512820512819</c:v>
                </c:pt>
                <c:pt idx="2">
                  <c:v>0.98181818181818181</c:v>
                </c:pt>
                <c:pt idx="3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1B1-8433-6568A012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260000"/>
        <c:axId val="318261312"/>
      </c:barChart>
      <c:catAx>
        <c:axId val="31826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1312"/>
        <c:crosses val="autoZero"/>
        <c:auto val="1"/>
        <c:lblAlgn val="ctr"/>
        <c:lblOffset val="100"/>
        <c:noMultiLvlLbl val="0"/>
      </c:catAx>
      <c:valAx>
        <c:axId val="3182613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By June 30, 2018 </a:t>
            </a:r>
          </a:p>
          <a:p>
            <a:pPr>
              <a:defRPr/>
            </a:pPr>
            <a:r>
              <a:rPr lang="en-US"/>
              <a:t>%Completed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(Summary!$B$27,Summary!$B$33,Summary!$B$37,Summary!$B$43)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(Summary!$E$27,Summary!$E$33,Summary!$E$37,Summary!$E$43)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A-4309-92C0-705AA93B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485528"/>
        <c:axId val="318482576"/>
      </c:barChart>
      <c:catAx>
        <c:axId val="31848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2576"/>
        <c:crosses val="autoZero"/>
        <c:auto val="1"/>
        <c:lblAlgn val="ctr"/>
        <c:lblOffset val="100"/>
        <c:noMultiLvlLbl val="0"/>
      </c:catAx>
      <c:valAx>
        <c:axId val="3184825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5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2018 %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(Summary!$B$4,Summary!$B$5,Summary!$B$6,Summary!$B$7,Summary!$B$8,Summary!$B$10,Summary!$B$11,Summary!$B$12,Summary!$B$14,Summary!$B$15,Summary!$B$16,Summary!$B$17,Summary!$B$18,Summary!$B$20,Summary!$B$21,Summary!$B$22,Summary!$B$23)</c15:sqref>
                  </c15:fullRef>
                </c:ext>
              </c:extLst>
              <c:f>(Summary!$B$4,Summary!$B$5,Summary!$B$6,Summary!$B$7,Summary!$B$8,Summary!$B$10,Summary!$B$11,Summary!$B$12,Summary!$B$14,Summary!$B$15,Summary!$B$20,Summary!$B$21,Summary!$B$22,Summary!$B$23)</c:f>
              <c:strCache>
                <c:ptCount val="14"/>
                <c:pt idx="0">
                  <c:v>Kits (A,B,C,D)</c:v>
                </c:pt>
                <c:pt idx="1">
                  <c:v>Metals</c:v>
                </c:pt>
                <c:pt idx="2">
                  <c:v>Additional Field Measurements</c:v>
                </c:pt>
                <c:pt idx="3">
                  <c:v>Pesticides</c:v>
                </c:pt>
                <c:pt idx="4">
                  <c:v>Tracers</c:v>
                </c:pt>
                <c:pt idx="5">
                  <c:v>Bacteria Freshwater Suite</c:v>
                </c:pt>
                <c:pt idx="6">
                  <c:v>Bacteria Class 2 Suite</c:v>
                </c:pt>
                <c:pt idx="7">
                  <c:v>Bacteria Class 3M Suite</c:v>
                </c:pt>
                <c:pt idx="8">
                  <c:v>PCR-FILTER</c:v>
                </c:pt>
                <c:pt idx="9">
                  <c:v>PCR-HF183</c:v>
                </c:pt>
                <c:pt idx="10">
                  <c:v>LVI</c:v>
                </c:pt>
                <c:pt idx="11">
                  <c:v>SCI</c:v>
                </c:pt>
                <c:pt idx="12">
                  <c:v>RPS</c:v>
                </c:pt>
                <c:pt idx="1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(Summary!$E$4,Summary!$E$5,Summary!$E$6,Summary!$E$7,Summary!$E$8,Summary!$E$10,Summary!$E$11,Summary!$E$12,Summary!$E$14,Summary!$E$15,Summary!$E$16,Summary!$E$17,Summary!$E$18,Summary!$E$20,Summary!$E$21,Summary!$E$22,Summary!$E$23)</c15:sqref>
                  </c15:fullRef>
                </c:ext>
              </c:extLst>
              <c:f>(Summary!$E$4,Summary!$E$5,Summary!$E$6,Summary!$E$7,Summary!$E$8,Summary!$E$10,Summary!$E$11,Summary!$E$12,Summary!$E$14,Summary!$E$15,Summary!$E$20,Summary!$E$21,Summary!$E$22,Summary!$E$23)</c:f>
              <c:numCache>
                <c:formatCode>0%</c:formatCode>
                <c:ptCount val="14"/>
                <c:pt idx="0">
                  <c:v>0.94385026737967914</c:v>
                </c:pt>
                <c:pt idx="1">
                  <c:v>0.97905759162303663</c:v>
                </c:pt>
                <c:pt idx="2">
                  <c:v>0.78125</c:v>
                </c:pt>
                <c:pt idx="3">
                  <c:v>0.96153846153846156</c:v>
                </c:pt>
                <c:pt idx="4">
                  <c:v>1</c:v>
                </c:pt>
                <c:pt idx="5">
                  <c:v>0.88087774294670851</c:v>
                </c:pt>
                <c:pt idx="6">
                  <c:v>1</c:v>
                </c:pt>
                <c:pt idx="7">
                  <c:v>0.8571428571428571</c:v>
                </c:pt>
                <c:pt idx="8">
                  <c:v>0.98</c:v>
                </c:pt>
                <c:pt idx="9">
                  <c:v>1</c:v>
                </c:pt>
                <c:pt idx="10">
                  <c:v>0.33333333333333331</c:v>
                </c:pt>
                <c:pt idx="11">
                  <c:v>0</c:v>
                </c:pt>
                <c:pt idx="12">
                  <c:v>8.3333333333333329E-2</c:v>
                </c:pt>
                <c:pt idx="13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1-4A4A-8F39-34275F773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0214728"/>
        <c:axId val="570214400"/>
      </c:barChart>
      <c:catAx>
        <c:axId val="570214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214400"/>
        <c:crosses val="autoZero"/>
        <c:auto val="1"/>
        <c:lblAlgn val="ctr"/>
        <c:lblOffset val="100"/>
        <c:noMultiLvlLbl val="0"/>
      </c:catAx>
      <c:valAx>
        <c:axId val="57021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214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By June 30, 2018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(Summary!$B$28,Summary!$B$29,Summary!$B$30,Summary!$B$31,Summary!$B$32,Summary!$B$34,Summary!$B$35,Summary!$B$36,Summary!$B$38,Summary!$B$46,Summary!$B$47)</c15:sqref>
                  </c15:fullRef>
                </c:ext>
              </c:extLst>
              <c:f>(Summary!$B$28,Summary!$B$29,Summary!$B$31,Summary!$B$32,Summary!$B$34,Summary!$B$38,Summary!$B$46,Summary!$B$47)</c:f>
              <c:strCache>
                <c:ptCount val="8"/>
                <c:pt idx="0">
                  <c:v>Kits (A,B,C,D)</c:v>
                </c:pt>
                <c:pt idx="1">
                  <c:v>Metasl</c:v>
                </c:pt>
                <c:pt idx="2">
                  <c:v>Pesticides</c:v>
                </c:pt>
                <c:pt idx="3">
                  <c:v>Tracers</c:v>
                </c:pt>
                <c:pt idx="4">
                  <c:v>Bacteria Freshwater Suite</c:v>
                </c:pt>
                <c:pt idx="5">
                  <c:v>PCR-FILTER</c:v>
                </c:pt>
                <c:pt idx="6">
                  <c:v>RPS</c:v>
                </c:pt>
                <c:pt idx="7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(Summary!$E$28,Summary!$E$29,Summary!$E$30,Summary!$E$31,Summary!$E$32,Summary!$E$34,Summary!$E$35,Summary!$E$36,Summary!$E$38,Summary!$E$46,Summary!$E$47)</c15:sqref>
                  </c15:fullRef>
                </c:ext>
              </c:extLst>
              <c:f>(Summary!$E$28,Summary!$E$29,Summary!$E$31,Summary!$E$32,Summary!$E$34,Summary!$E$38,Summary!$E$46,Summary!$E$47)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F05-9A29-C758CD5D8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1384192"/>
        <c:axId val="571387800"/>
      </c:barChart>
      <c:catAx>
        <c:axId val="57138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387800"/>
        <c:crosses val="autoZero"/>
        <c:auto val="1"/>
        <c:lblAlgn val="ctr"/>
        <c:lblOffset val="100"/>
        <c:noMultiLvlLbl val="0"/>
      </c:catAx>
      <c:valAx>
        <c:axId val="5713878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38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6418934" y="93136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4762</xdr:rowOff>
    </xdr:from>
    <xdr:to>
      <xdr:col>15</xdr:col>
      <xdr:colOff>9525</xdr:colOff>
      <xdr:row>23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FFA728-FB0E-4072-8FA8-D128A984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352424</xdr:colOff>
      <xdr:row>25</xdr:row>
      <xdr:rowOff>14287</xdr:rowOff>
    </xdr:from>
    <xdr:to>
      <xdr:col>15</xdr:col>
      <xdr:colOff>19049</xdr:colOff>
      <xdr:row>46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512D75E-90FB-4D00-A6FE-49FE671B4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152399</xdr:colOff>
      <xdr:row>1</xdr:row>
      <xdr:rowOff>14286</xdr:rowOff>
    </xdr:from>
    <xdr:to>
      <xdr:col>24</xdr:col>
      <xdr:colOff>19050</xdr:colOff>
      <xdr:row>22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2D588F-C2AE-4CD0-93C5-D16D9143D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180975</xdr:colOff>
      <xdr:row>25</xdr:row>
      <xdr:rowOff>4762</xdr:rowOff>
    </xdr:from>
    <xdr:to>
      <xdr:col>24</xdr:col>
      <xdr:colOff>28575</xdr:colOff>
      <xdr:row>47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623CDD-0B9B-49C1-B831-408480C239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305"/>
  <sheetViews>
    <sheetView tabSelected="1" topLeftCell="E1" workbookViewId="0">
      <pane ySplit="3" topLeftCell="A4" activePane="bottomLeft" state="frozen"/>
      <selection pane="bottomLeft" activeCell="E99" sqref="A99:XFD99"/>
    </sheetView>
  </sheetViews>
  <sheetFormatPr defaultRowHeight="15" x14ac:dyDescent="0.25"/>
  <cols>
    <col min="1" max="1" width="6.42578125" customWidth="1"/>
    <col min="3" max="3" width="19.42578125" customWidth="1"/>
    <col min="5" max="5" width="9.140625" customWidth="1"/>
    <col min="6" max="6" width="7" customWidth="1"/>
    <col min="10" max="10" width="22.140625" customWidth="1"/>
    <col min="11" max="11" width="6.42578125" customWidth="1"/>
    <col min="12" max="12" width="7.28515625" customWidth="1"/>
    <col min="13" max="13" width="27.85546875" customWidth="1"/>
    <col min="14" max="14" width="6.28515625" customWidth="1"/>
    <col min="15" max="15" width="9.85546875" customWidth="1"/>
    <col min="16" max="16" width="7.140625" customWidth="1"/>
    <col min="17" max="64" width="2" customWidth="1"/>
    <col min="65" max="66" width="8.5703125" customWidth="1"/>
    <col min="67" max="67" width="47" customWidth="1"/>
    <col min="68" max="68" width="16.42578125" customWidth="1"/>
    <col min="69" max="69" width="12.7109375" hidden="1" customWidth="1"/>
  </cols>
  <sheetData>
    <row r="1" spans="1:69" s="2" customFormat="1" x14ac:dyDescent="0.25">
      <c r="A1" s="246" t="s">
        <v>29</v>
      </c>
      <c r="B1" s="196"/>
      <c r="C1" s="196"/>
      <c r="D1" s="196"/>
      <c r="E1" s="196"/>
      <c r="F1" s="197"/>
      <c r="G1" s="198"/>
      <c r="H1" s="199"/>
      <c r="I1" s="200"/>
      <c r="J1" s="201"/>
      <c r="K1" s="202"/>
      <c r="L1" s="202"/>
      <c r="M1" s="203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39"/>
      <c r="BN1" s="243"/>
      <c r="BO1" s="184"/>
      <c r="BP1" s="184"/>
      <c r="BQ1" s="184"/>
    </row>
    <row r="2" spans="1:69" s="2" customFormat="1" x14ac:dyDescent="0.25">
      <c r="A2" s="246" t="s">
        <v>29</v>
      </c>
      <c r="B2" s="196"/>
      <c r="C2" s="196"/>
      <c r="D2" s="196"/>
      <c r="E2" s="196"/>
      <c r="F2" s="197"/>
      <c r="G2" s="198"/>
      <c r="H2" s="199"/>
      <c r="I2" s="200"/>
      <c r="J2" s="205"/>
      <c r="K2" s="206"/>
      <c r="L2" s="206"/>
      <c r="M2" s="207"/>
      <c r="N2" s="207"/>
      <c r="O2" s="207"/>
      <c r="P2" s="208"/>
      <c r="Q2" s="277" t="s">
        <v>0</v>
      </c>
      <c r="R2" s="274"/>
      <c r="S2" s="274"/>
      <c r="T2" s="274"/>
      <c r="U2" s="275" t="s">
        <v>1</v>
      </c>
      <c r="V2" s="274"/>
      <c r="W2" s="274"/>
      <c r="X2" s="274"/>
      <c r="Y2" s="275" t="s">
        <v>2</v>
      </c>
      <c r="Z2" s="274"/>
      <c r="AA2" s="274"/>
      <c r="AB2" s="274"/>
      <c r="AC2" s="275" t="s">
        <v>3</v>
      </c>
      <c r="AD2" s="274"/>
      <c r="AE2" s="274"/>
      <c r="AF2" s="274"/>
      <c r="AG2" s="273" t="s">
        <v>4</v>
      </c>
      <c r="AH2" s="274"/>
      <c r="AI2" s="274"/>
      <c r="AJ2" s="274"/>
      <c r="AK2" s="273" t="s">
        <v>5</v>
      </c>
      <c r="AL2" s="274"/>
      <c r="AM2" s="274"/>
      <c r="AN2" s="274"/>
      <c r="AO2" s="273" t="s">
        <v>6</v>
      </c>
      <c r="AP2" s="274"/>
      <c r="AQ2" s="274"/>
      <c r="AR2" s="274"/>
      <c r="AS2" s="273" t="s">
        <v>7</v>
      </c>
      <c r="AT2" s="274"/>
      <c r="AU2" s="274"/>
      <c r="AV2" s="274"/>
      <c r="AW2" s="273" t="s">
        <v>8</v>
      </c>
      <c r="AX2" s="274"/>
      <c r="AY2" s="274"/>
      <c r="AZ2" s="274"/>
      <c r="BA2" s="275" t="s">
        <v>9</v>
      </c>
      <c r="BB2" s="274"/>
      <c r="BC2" s="274"/>
      <c r="BD2" s="274"/>
      <c r="BE2" s="275" t="s">
        <v>10</v>
      </c>
      <c r="BF2" s="274"/>
      <c r="BG2" s="274"/>
      <c r="BH2" s="274"/>
      <c r="BI2" s="275" t="s">
        <v>11</v>
      </c>
      <c r="BJ2" s="274"/>
      <c r="BK2" s="274"/>
      <c r="BL2" s="276"/>
      <c r="BM2" s="240"/>
      <c r="BN2" s="244"/>
      <c r="BO2" s="184"/>
      <c r="BP2" s="184"/>
      <c r="BQ2" s="184"/>
    </row>
    <row r="3" spans="1:69" s="2" customFormat="1" ht="60.75" thickBot="1" x14ac:dyDescent="0.3">
      <c r="A3" s="247" t="s">
        <v>12</v>
      </c>
      <c r="B3" s="209" t="s">
        <v>13</v>
      </c>
      <c r="C3" s="209" t="s">
        <v>14</v>
      </c>
      <c r="D3" s="209" t="s">
        <v>15</v>
      </c>
      <c r="E3" s="209" t="s">
        <v>16</v>
      </c>
      <c r="F3" s="210" t="s">
        <v>17</v>
      </c>
      <c r="G3" s="209" t="s">
        <v>18</v>
      </c>
      <c r="H3" s="209" t="s">
        <v>19</v>
      </c>
      <c r="I3" s="211" t="s">
        <v>20</v>
      </c>
      <c r="J3" s="212" t="s">
        <v>21</v>
      </c>
      <c r="K3" s="213" t="s">
        <v>22</v>
      </c>
      <c r="L3" s="214" t="s">
        <v>23</v>
      </c>
      <c r="M3" s="212" t="s">
        <v>24</v>
      </c>
      <c r="N3" s="215" t="s">
        <v>438</v>
      </c>
      <c r="O3" s="216" t="s">
        <v>25</v>
      </c>
      <c r="P3" s="217" t="s">
        <v>26</v>
      </c>
      <c r="Q3" s="231"/>
      <c r="R3" s="232"/>
      <c r="S3" s="232"/>
      <c r="T3" s="233"/>
      <c r="U3" s="234"/>
      <c r="V3" s="232"/>
      <c r="W3" s="232"/>
      <c r="X3" s="233"/>
      <c r="Y3" s="234"/>
      <c r="Z3" s="232"/>
      <c r="AA3" s="232"/>
      <c r="AB3" s="233"/>
      <c r="AC3" s="234"/>
      <c r="AD3" s="232"/>
      <c r="AE3" s="232"/>
      <c r="AF3" s="233"/>
      <c r="AG3" s="235"/>
      <c r="AH3" s="236"/>
      <c r="AI3" s="236"/>
      <c r="AJ3" s="237"/>
      <c r="AK3" s="235"/>
      <c r="AL3" s="236"/>
      <c r="AM3" s="236"/>
      <c r="AN3" s="237"/>
      <c r="AO3" s="235"/>
      <c r="AP3" s="236"/>
      <c r="AQ3" s="236"/>
      <c r="AR3" s="237"/>
      <c r="AS3" s="235"/>
      <c r="AT3" s="236"/>
      <c r="AU3" s="236"/>
      <c r="AV3" s="237"/>
      <c r="AW3" s="235"/>
      <c r="AX3" s="236"/>
      <c r="AY3" s="236"/>
      <c r="AZ3" s="237"/>
      <c r="BA3" s="234"/>
      <c r="BB3" s="232"/>
      <c r="BC3" s="232"/>
      <c r="BD3" s="233"/>
      <c r="BE3" s="234"/>
      <c r="BF3" s="232"/>
      <c r="BG3" s="232"/>
      <c r="BH3" s="233"/>
      <c r="BI3" s="234"/>
      <c r="BJ3" s="232"/>
      <c r="BK3" s="232"/>
      <c r="BL3" s="238"/>
      <c r="BM3" s="241" t="s">
        <v>27</v>
      </c>
      <c r="BN3" s="214" t="s">
        <v>28</v>
      </c>
      <c r="BO3" s="185" t="s">
        <v>422</v>
      </c>
      <c r="BP3" s="185" t="s">
        <v>346</v>
      </c>
      <c r="BQ3" s="185" t="s">
        <v>347</v>
      </c>
    </row>
    <row r="4" spans="1:69" s="2" customFormat="1" x14ac:dyDescent="0.25">
      <c r="A4" s="218" t="s">
        <v>123</v>
      </c>
      <c r="B4" s="219" t="s">
        <v>138</v>
      </c>
      <c r="C4" s="220" t="s">
        <v>139</v>
      </c>
      <c r="D4" s="220" t="s">
        <v>140</v>
      </c>
      <c r="E4" s="229" t="s">
        <v>141</v>
      </c>
      <c r="F4" s="221" t="s">
        <v>43</v>
      </c>
      <c r="G4" s="222"/>
      <c r="H4" s="222" t="s">
        <v>228</v>
      </c>
      <c r="I4" s="223" t="s">
        <v>229</v>
      </c>
      <c r="J4" s="224" t="s">
        <v>33</v>
      </c>
      <c r="K4" s="225">
        <v>5</v>
      </c>
      <c r="L4" s="226">
        <v>5</v>
      </c>
      <c r="M4" s="227" t="s">
        <v>248</v>
      </c>
      <c r="N4" s="228">
        <v>5</v>
      </c>
      <c r="O4" s="222"/>
      <c r="P4" s="226" t="s">
        <v>251</v>
      </c>
      <c r="Q4" s="186"/>
      <c r="R4" s="187"/>
      <c r="S4" s="187"/>
      <c r="T4" s="188">
        <v>1</v>
      </c>
      <c r="U4" s="189"/>
      <c r="V4" s="187"/>
      <c r="W4" s="187"/>
      <c r="X4" s="190"/>
      <c r="Y4" s="189"/>
      <c r="Z4" s="187"/>
      <c r="AA4" s="187">
        <v>1</v>
      </c>
      <c r="AB4" s="190"/>
      <c r="AC4" s="189">
        <v>1</v>
      </c>
      <c r="AD4" s="187"/>
      <c r="AE4" s="187"/>
      <c r="AF4" s="190"/>
      <c r="AG4" s="191"/>
      <c r="AH4" s="192"/>
      <c r="AI4" s="192">
        <v>1</v>
      </c>
      <c r="AJ4" s="193"/>
      <c r="AK4" s="191"/>
      <c r="AL4" s="192"/>
      <c r="AM4" s="192">
        <v>1</v>
      </c>
      <c r="AN4" s="193"/>
      <c r="AO4" s="191"/>
      <c r="AP4" s="192"/>
      <c r="AQ4" s="192"/>
      <c r="AR4" s="193"/>
      <c r="AS4" s="191"/>
      <c r="AT4" s="192"/>
      <c r="AU4" s="192"/>
      <c r="AV4" s="193"/>
      <c r="AW4" s="191"/>
      <c r="AX4" s="192"/>
      <c r="AY4" s="192"/>
      <c r="AZ4" s="193"/>
      <c r="BA4" s="189"/>
      <c r="BB4" s="187"/>
      <c r="BC4" s="187"/>
      <c r="BD4" s="190"/>
      <c r="BE4" s="189"/>
      <c r="BF4" s="187"/>
      <c r="BG4" s="187"/>
      <c r="BH4" s="190"/>
      <c r="BI4" s="189"/>
      <c r="BJ4" s="187"/>
      <c r="BK4" s="187"/>
      <c r="BL4" s="194"/>
      <c r="BM4" s="242">
        <f t="shared" ref="BM4:BM59" si="0">SUM(Q4:BL4)</f>
        <v>5</v>
      </c>
      <c r="BN4" s="245">
        <f t="shared" ref="BN4:BN59" si="1">L4-BM4</f>
        <v>0</v>
      </c>
      <c r="BO4" s="195"/>
      <c r="BP4" s="195"/>
      <c r="BQ4" s="2" t="s">
        <v>348</v>
      </c>
    </row>
    <row r="5" spans="1:69" s="2" customFormat="1" x14ac:dyDescent="0.25">
      <c r="A5" s="218" t="s">
        <v>123</v>
      </c>
      <c r="B5" s="219" t="s">
        <v>138</v>
      </c>
      <c r="C5" s="220" t="s">
        <v>139</v>
      </c>
      <c r="D5" s="220" t="s">
        <v>140</v>
      </c>
      <c r="E5" s="229" t="s">
        <v>141</v>
      </c>
      <c r="F5" s="221" t="s">
        <v>43</v>
      </c>
      <c r="G5" s="222"/>
      <c r="H5" s="222" t="s">
        <v>228</v>
      </c>
      <c r="I5" s="223" t="s">
        <v>229</v>
      </c>
      <c r="J5" s="224" t="s">
        <v>31</v>
      </c>
      <c r="K5" s="225">
        <v>1</v>
      </c>
      <c r="L5" s="226">
        <v>1</v>
      </c>
      <c r="M5" s="227" t="s">
        <v>250</v>
      </c>
      <c r="N5" s="228">
        <v>1</v>
      </c>
      <c r="O5" s="222"/>
      <c r="P5" s="226" t="s">
        <v>251</v>
      </c>
      <c r="Q5" s="186"/>
      <c r="R5" s="187"/>
      <c r="S5" s="187"/>
      <c r="T5" s="188"/>
      <c r="U5" s="189"/>
      <c r="V5" s="187"/>
      <c r="W5" s="187"/>
      <c r="X5" s="190"/>
      <c r="Y5" s="189"/>
      <c r="Z5" s="187"/>
      <c r="AA5" s="187"/>
      <c r="AB5" s="190"/>
      <c r="AC5" s="189"/>
      <c r="AD5" s="187"/>
      <c r="AE5" s="187"/>
      <c r="AF5" s="190"/>
      <c r="AG5" s="191"/>
      <c r="AH5" s="192"/>
      <c r="AI5" s="192"/>
      <c r="AJ5" s="193"/>
      <c r="AK5" s="191"/>
      <c r="AL5" s="192"/>
      <c r="AM5" s="192"/>
      <c r="AN5" s="193"/>
      <c r="AO5" s="191"/>
      <c r="AP5" s="192"/>
      <c r="AQ5" s="192"/>
      <c r="AR5" s="193"/>
      <c r="AS5" s="191"/>
      <c r="AT5" s="192"/>
      <c r="AU5" s="192"/>
      <c r="AV5" s="193"/>
      <c r="AW5" s="191"/>
      <c r="AX5" s="192"/>
      <c r="AY5" s="192"/>
      <c r="AZ5" s="193"/>
      <c r="BA5" s="189"/>
      <c r="BB5" s="187"/>
      <c r="BC5" s="187"/>
      <c r="BD5" s="190"/>
      <c r="BE5" s="189"/>
      <c r="BF5" s="187"/>
      <c r="BG5" s="187"/>
      <c r="BH5" s="190"/>
      <c r="BI5" s="189"/>
      <c r="BJ5" s="187"/>
      <c r="BK5" s="187"/>
      <c r="BL5" s="194"/>
      <c r="BM5" s="242">
        <f t="shared" si="0"/>
        <v>0</v>
      </c>
      <c r="BN5" s="245">
        <f t="shared" si="1"/>
        <v>1</v>
      </c>
      <c r="BO5" s="195"/>
      <c r="BP5" s="195"/>
      <c r="BQ5" s="2" t="s">
        <v>348</v>
      </c>
    </row>
    <row r="6" spans="1:69" s="2" customFormat="1" x14ac:dyDescent="0.25">
      <c r="A6" s="218" t="s">
        <v>123</v>
      </c>
      <c r="B6" s="219" t="s">
        <v>138</v>
      </c>
      <c r="C6" s="220" t="s">
        <v>139</v>
      </c>
      <c r="D6" s="220" t="s">
        <v>140</v>
      </c>
      <c r="E6" s="229" t="s">
        <v>141</v>
      </c>
      <c r="F6" s="221" t="s">
        <v>43</v>
      </c>
      <c r="G6" s="222"/>
      <c r="H6" s="222" t="s">
        <v>228</v>
      </c>
      <c r="I6" s="223" t="s">
        <v>229</v>
      </c>
      <c r="J6" s="224" t="s">
        <v>32</v>
      </c>
      <c r="K6" s="225">
        <v>1</v>
      </c>
      <c r="L6" s="226">
        <v>1</v>
      </c>
      <c r="M6" s="227" t="s">
        <v>250</v>
      </c>
      <c r="N6" s="228">
        <v>1</v>
      </c>
      <c r="O6" s="222"/>
      <c r="P6" s="226" t="s">
        <v>251</v>
      </c>
      <c r="Q6" s="186"/>
      <c r="R6" s="187"/>
      <c r="S6" s="187"/>
      <c r="T6" s="188"/>
      <c r="U6" s="189"/>
      <c r="V6" s="187"/>
      <c r="W6" s="187"/>
      <c r="X6" s="190"/>
      <c r="Y6" s="189"/>
      <c r="Z6" s="187"/>
      <c r="AA6" s="187"/>
      <c r="AB6" s="190"/>
      <c r="AC6" s="189"/>
      <c r="AD6" s="187"/>
      <c r="AE6" s="187"/>
      <c r="AF6" s="190"/>
      <c r="AG6" s="191"/>
      <c r="AH6" s="192"/>
      <c r="AI6" s="192"/>
      <c r="AJ6" s="193"/>
      <c r="AK6" s="191"/>
      <c r="AL6" s="192"/>
      <c r="AM6" s="192"/>
      <c r="AN6" s="193"/>
      <c r="AO6" s="191"/>
      <c r="AP6" s="192"/>
      <c r="AQ6" s="192"/>
      <c r="AR6" s="193"/>
      <c r="AS6" s="191"/>
      <c r="AT6" s="192"/>
      <c r="AU6" s="192"/>
      <c r="AV6" s="193"/>
      <c r="AW6" s="191"/>
      <c r="AX6" s="192"/>
      <c r="AY6" s="192"/>
      <c r="AZ6" s="193"/>
      <c r="BA6" s="189"/>
      <c r="BB6" s="187"/>
      <c r="BC6" s="187"/>
      <c r="BD6" s="190"/>
      <c r="BE6" s="189"/>
      <c r="BF6" s="187"/>
      <c r="BG6" s="187"/>
      <c r="BH6" s="190"/>
      <c r="BI6" s="189"/>
      <c r="BJ6" s="187"/>
      <c r="BK6" s="187"/>
      <c r="BL6" s="194"/>
      <c r="BM6" s="242">
        <f t="shared" si="0"/>
        <v>0</v>
      </c>
      <c r="BN6" s="245">
        <f t="shared" si="1"/>
        <v>1</v>
      </c>
      <c r="BO6" s="195"/>
      <c r="BP6" s="195"/>
      <c r="BQ6" s="2" t="s">
        <v>348</v>
      </c>
    </row>
    <row r="7" spans="1:69" s="2" customFormat="1" x14ac:dyDescent="0.25">
      <c r="A7" s="218" t="s">
        <v>123</v>
      </c>
      <c r="B7" s="219" t="s">
        <v>138</v>
      </c>
      <c r="C7" s="220" t="s">
        <v>139</v>
      </c>
      <c r="D7" s="220" t="s">
        <v>140</v>
      </c>
      <c r="E7" s="229" t="s">
        <v>141</v>
      </c>
      <c r="F7" s="221" t="s">
        <v>43</v>
      </c>
      <c r="G7" s="222"/>
      <c r="H7" s="222" t="s">
        <v>228</v>
      </c>
      <c r="I7" s="223" t="s">
        <v>229</v>
      </c>
      <c r="J7" s="224" t="s">
        <v>267</v>
      </c>
      <c r="K7" s="225">
        <v>5</v>
      </c>
      <c r="L7" s="226">
        <v>5</v>
      </c>
      <c r="M7" s="227" t="s">
        <v>248</v>
      </c>
      <c r="N7" s="228">
        <v>5</v>
      </c>
      <c r="O7" s="222"/>
      <c r="P7" s="226" t="s">
        <v>251</v>
      </c>
      <c r="Q7" s="186"/>
      <c r="R7" s="187"/>
      <c r="S7" s="187"/>
      <c r="T7" s="188">
        <v>1</v>
      </c>
      <c r="U7" s="189"/>
      <c r="V7" s="187"/>
      <c r="W7" s="187"/>
      <c r="X7" s="190"/>
      <c r="Y7" s="189"/>
      <c r="Z7" s="187"/>
      <c r="AA7" s="187">
        <v>1</v>
      </c>
      <c r="AB7" s="190"/>
      <c r="AC7" s="189">
        <v>1</v>
      </c>
      <c r="AD7" s="187"/>
      <c r="AE7" s="187"/>
      <c r="AF7" s="190"/>
      <c r="AG7" s="191"/>
      <c r="AH7" s="192"/>
      <c r="AI7" s="192">
        <v>1</v>
      </c>
      <c r="AJ7" s="193"/>
      <c r="AK7" s="191"/>
      <c r="AL7" s="192"/>
      <c r="AM7" s="192">
        <v>1</v>
      </c>
      <c r="AN7" s="193"/>
      <c r="AO7" s="191"/>
      <c r="AP7" s="192"/>
      <c r="AQ7" s="192"/>
      <c r="AR7" s="193"/>
      <c r="AS7" s="191"/>
      <c r="AT7" s="192"/>
      <c r="AU7" s="192"/>
      <c r="AV7" s="193"/>
      <c r="AW7" s="191"/>
      <c r="AX7" s="192"/>
      <c r="AY7" s="192"/>
      <c r="AZ7" s="193"/>
      <c r="BA7" s="189"/>
      <c r="BB7" s="187"/>
      <c r="BC7" s="187"/>
      <c r="BD7" s="190"/>
      <c r="BE7" s="189"/>
      <c r="BF7" s="187"/>
      <c r="BG7" s="187"/>
      <c r="BH7" s="190"/>
      <c r="BI7" s="189"/>
      <c r="BJ7" s="187"/>
      <c r="BK7" s="187"/>
      <c r="BL7" s="194"/>
      <c r="BM7" s="242">
        <f t="shared" si="0"/>
        <v>5</v>
      </c>
      <c r="BN7" s="245">
        <f t="shared" si="1"/>
        <v>0</v>
      </c>
      <c r="BO7" s="195"/>
      <c r="BP7" s="195"/>
      <c r="BQ7" s="2" t="s">
        <v>348</v>
      </c>
    </row>
    <row r="8" spans="1:69" s="2" customFormat="1" x14ac:dyDescent="0.25">
      <c r="A8" s="248" t="s">
        <v>123</v>
      </c>
      <c r="B8" s="249" t="s">
        <v>138</v>
      </c>
      <c r="C8" s="250" t="s">
        <v>139</v>
      </c>
      <c r="D8" s="250" t="s">
        <v>140</v>
      </c>
      <c r="E8" s="251" t="s">
        <v>141</v>
      </c>
      <c r="F8" s="252" t="s">
        <v>43</v>
      </c>
      <c r="G8" s="253"/>
      <c r="H8" s="253" t="s">
        <v>228</v>
      </c>
      <c r="I8" s="254" t="s">
        <v>229</v>
      </c>
      <c r="J8" s="255" t="s">
        <v>36</v>
      </c>
      <c r="K8" s="256">
        <v>0</v>
      </c>
      <c r="L8" s="226">
        <v>3</v>
      </c>
      <c r="M8" s="227" t="s">
        <v>440</v>
      </c>
      <c r="N8" s="228" t="s">
        <v>350</v>
      </c>
      <c r="O8" s="222"/>
      <c r="P8" s="226" t="s">
        <v>350</v>
      </c>
      <c r="Q8" s="186"/>
      <c r="R8" s="187"/>
      <c r="S8" s="187"/>
      <c r="T8" s="188">
        <v>1</v>
      </c>
      <c r="U8" s="189"/>
      <c r="V8" s="187"/>
      <c r="W8" s="187"/>
      <c r="X8" s="190"/>
      <c r="Y8" s="189"/>
      <c r="Z8" s="187"/>
      <c r="AA8" s="187">
        <v>1</v>
      </c>
      <c r="AB8" s="190"/>
      <c r="AC8" s="189">
        <v>1</v>
      </c>
      <c r="AD8" s="187"/>
      <c r="AE8" s="187"/>
      <c r="AF8" s="190"/>
      <c r="AG8" s="191"/>
      <c r="AH8" s="192"/>
      <c r="AI8" s="192"/>
      <c r="AJ8" s="193"/>
      <c r="AK8" s="191"/>
      <c r="AL8" s="192"/>
      <c r="AM8" s="192"/>
      <c r="AN8" s="193"/>
      <c r="AO8" s="191"/>
      <c r="AP8" s="192"/>
      <c r="AQ8" s="192"/>
      <c r="AR8" s="193"/>
      <c r="AS8" s="191"/>
      <c r="AT8" s="192"/>
      <c r="AU8" s="192"/>
      <c r="AV8" s="193"/>
      <c r="AW8" s="191"/>
      <c r="AX8" s="192"/>
      <c r="AY8" s="192"/>
      <c r="AZ8" s="193"/>
      <c r="BA8" s="189"/>
      <c r="BB8" s="187"/>
      <c r="BC8" s="187"/>
      <c r="BD8" s="190"/>
      <c r="BE8" s="189"/>
      <c r="BF8" s="187"/>
      <c r="BG8" s="187"/>
      <c r="BH8" s="190"/>
      <c r="BI8" s="189"/>
      <c r="BJ8" s="187"/>
      <c r="BK8" s="187"/>
      <c r="BL8" s="194"/>
      <c r="BM8" s="242">
        <f t="shared" ref="BM8" si="2">SUM(Q8:BL8)</f>
        <v>3</v>
      </c>
      <c r="BN8" s="245">
        <f t="shared" ref="BN8" si="3">L8-BM8</f>
        <v>0</v>
      </c>
      <c r="BO8" s="195"/>
      <c r="BP8" s="195" t="s">
        <v>440</v>
      </c>
    </row>
    <row r="9" spans="1:69" s="2" customFormat="1" x14ac:dyDescent="0.25">
      <c r="A9" s="218" t="s">
        <v>123</v>
      </c>
      <c r="B9" s="219" t="s">
        <v>138</v>
      </c>
      <c r="C9" s="220" t="s">
        <v>139</v>
      </c>
      <c r="D9" s="220" t="s">
        <v>140</v>
      </c>
      <c r="E9" s="229" t="s">
        <v>141</v>
      </c>
      <c r="F9" s="221" t="s">
        <v>43</v>
      </c>
      <c r="G9" s="222"/>
      <c r="H9" s="222" t="s">
        <v>228</v>
      </c>
      <c r="I9" s="223" t="s">
        <v>229</v>
      </c>
      <c r="J9" s="224" t="s">
        <v>37</v>
      </c>
      <c r="K9" s="225" t="s">
        <v>38</v>
      </c>
      <c r="L9" s="226">
        <v>5</v>
      </c>
      <c r="M9" s="227" t="s">
        <v>248</v>
      </c>
      <c r="N9" s="228">
        <v>5</v>
      </c>
      <c r="O9" s="222"/>
      <c r="P9" s="226" t="s">
        <v>251</v>
      </c>
      <c r="Q9" s="186"/>
      <c r="R9" s="187"/>
      <c r="S9" s="187"/>
      <c r="T9" s="188">
        <v>1</v>
      </c>
      <c r="U9" s="189"/>
      <c r="V9" s="187"/>
      <c r="W9" s="187"/>
      <c r="X9" s="190"/>
      <c r="Y9" s="189"/>
      <c r="Z9" s="187"/>
      <c r="AA9" s="187">
        <v>1</v>
      </c>
      <c r="AB9" s="190"/>
      <c r="AC9" s="189">
        <v>1</v>
      </c>
      <c r="AD9" s="187"/>
      <c r="AE9" s="187"/>
      <c r="AF9" s="190"/>
      <c r="AG9" s="191"/>
      <c r="AH9" s="192"/>
      <c r="AI9" s="192">
        <v>1</v>
      </c>
      <c r="AJ9" s="193"/>
      <c r="AK9" s="191"/>
      <c r="AL9" s="192"/>
      <c r="AM9" s="192">
        <v>1</v>
      </c>
      <c r="AN9" s="193"/>
      <c r="AO9" s="191"/>
      <c r="AP9" s="192"/>
      <c r="AQ9" s="192"/>
      <c r="AR9" s="193"/>
      <c r="AS9" s="191"/>
      <c r="AT9" s="192"/>
      <c r="AU9" s="192"/>
      <c r="AV9" s="193"/>
      <c r="AW9" s="191"/>
      <c r="AX9" s="192"/>
      <c r="AY9" s="192"/>
      <c r="AZ9" s="193"/>
      <c r="BA9" s="189"/>
      <c r="BB9" s="187"/>
      <c r="BC9" s="187"/>
      <c r="BD9" s="190"/>
      <c r="BE9" s="189"/>
      <c r="BF9" s="187"/>
      <c r="BG9" s="187"/>
      <c r="BH9" s="190"/>
      <c r="BI9" s="189"/>
      <c r="BJ9" s="187"/>
      <c r="BK9" s="187"/>
      <c r="BL9" s="194"/>
      <c r="BM9" s="242">
        <f t="shared" si="0"/>
        <v>5</v>
      </c>
      <c r="BN9" s="245">
        <f t="shared" si="1"/>
        <v>0</v>
      </c>
      <c r="BO9" s="195"/>
      <c r="BP9" s="195"/>
      <c r="BQ9" s="2" t="s">
        <v>348</v>
      </c>
    </row>
    <row r="10" spans="1:69" s="2" customFormat="1" x14ac:dyDescent="0.25">
      <c r="A10" s="218" t="s">
        <v>123</v>
      </c>
      <c r="B10" s="219" t="s">
        <v>138</v>
      </c>
      <c r="C10" s="220" t="s">
        <v>139</v>
      </c>
      <c r="D10" s="220" t="s">
        <v>140</v>
      </c>
      <c r="E10" s="229" t="s">
        <v>141</v>
      </c>
      <c r="F10" s="221" t="s">
        <v>43</v>
      </c>
      <c r="G10" s="222"/>
      <c r="H10" s="222" t="s">
        <v>228</v>
      </c>
      <c r="I10" s="223" t="s">
        <v>229</v>
      </c>
      <c r="J10" s="224" t="s">
        <v>351</v>
      </c>
      <c r="K10" s="225">
        <v>6</v>
      </c>
      <c r="L10" s="226">
        <v>6</v>
      </c>
      <c r="M10" s="227" t="s">
        <v>352</v>
      </c>
      <c r="N10" s="230" t="s">
        <v>350</v>
      </c>
      <c r="O10" s="220" t="s">
        <v>353</v>
      </c>
      <c r="P10" s="226"/>
      <c r="Q10" s="186"/>
      <c r="R10" s="187"/>
      <c r="S10" s="187"/>
      <c r="T10" s="188"/>
      <c r="U10" s="189"/>
      <c r="V10" s="187"/>
      <c r="W10" s="187"/>
      <c r="X10" s="190"/>
      <c r="Y10" s="189"/>
      <c r="Z10" s="187"/>
      <c r="AA10" s="187">
        <v>6</v>
      </c>
      <c r="AB10" s="190"/>
      <c r="AC10" s="189"/>
      <c r="AD10" s="187"/>
      <c r="AE10" s="187"/>
      <c r="AF10" s="190"/>
      <c r="AG10" s="191"/>
      <c r="AH10" s="192"/>
      <c r="AI10" s="192"/>
      <c r="AJ10" s="193"/>
      <c r="AK10" s="191"/>
      <c r="AL10" s="192"/>
      <c r="AM10" s="192"/>
      <c r="AN10" s="193"/>
      <c r="AO10" s="191"/>
      <c r="AP10" s="192"/>
      <c r="AQ10" s="192"/>
      <c r="AR10" s="193"/>
      <c r="AS10" s="191"/>
      <c r="AT10" s="192"/>
      <c r="AU10" s="192"/>
      <c r="AV10" s="193"/>
      <c r="AW10" s="191"/>
      <c r="AX10" s="192"/>
      <c r="AY10" s="192"/>
      <c r="AZ10" s="193"/>
      <c r="BA10" s="189"/>
      <c r="BB10" s="187"/>
      <c r="BC10" s="187"/>
      <c r="BD10" s="190"/>
      <c r="BE10" s="189"/>
      <c r="BF10" s="187"/>
      <c r="BG10" s="187"/>
      <c r="BH10" s="190"/>
      <c r="BI10" s="189"/>
      <c r="BJ10" s="187"/>
      <c r="BK10" s="187"/>
      <c r="BL10" s="194"/>
      <c r="BM10" s="242">
        <f t="shared" si="0"/>
        <v>6</v>
      </c>
      <c r="BN10" s="245">
        <f t="shared" si="1"/>
        <v>0</v>
      </c>
      <c r="BO10" s="195"/>
      <c r="BP10" s="195"/>
    </row>
    <row r="11" spans="1:69" s="2" customFormat="1" x14ac:dyDescent="0.25">
      <c r="A11" s="218" t="s">
        <v>123</v>
      </c>
      <c r="B11" s="219" t="s">
        <v>138</v>
      </c>
      <c r="C11" s="220" t="s">
        <v>142</v>
      </c>
      <c r="D11" s="220" t="s">
        <v>140</v>
      </c>
      <c r="E11" s="229" t="s">
        <v>141</v>
      </c>
      <c r="F11" s="221" t="s">
        <v>44</v>
      </c>
      <c r="G11" s="222"/>
      <c r="H11" s="222" t="s">
        <v>228</v>
      </c>
      <c r="I11" s="223" t="s">
        <v>229</v>
      </c>
      <c r="J11" s="224" t="s">
        <v>267</v>
      </c>
      <c r="K11" s="225">
        <v>10</v>
      </c>
      <c r="L11" s="226">
        <v>10</v>
      </c>
      <c r="M11" s="227" t="s">
        <v>256</v>
      </c>
      <c r="N11" s="228">
        <v>10</v>
      </c>
      <c r="O11" s="222"/>
      <c r="P11" s="226"/>
      <c r="Q11" s="186"/>
      <c r="R11" s="187"/>
      <c r="S11" s="187"/>
      <c r="T11" s="188">
        <v>2</v>
      </c>
      <c r="U11" s="189"/>
      <c r="V11" s="187"/>
      <c r="W11" s="187"/>
      <c r="X11" s="190"/>
      <c r="Y11" s="189"/>
      <c r="Z11" s="187"/>
      <c r="AA11" s="187">
        <v>2</v>
      </c>
      <c r="AB11" s="190"/>
      <c r="AC11" s="189">
        <v>2</v>
      </c>
      <c r="AD11" s="187"/>
      <c r="AE11" s="187"/>
      <c r="AF11" s="190"/>
      <c r="AG11" s="191"/>
      <c r="AH11" s="192"/>
      <c r="AI11" s="192">
        <v>2</v>
      </c>
      <c r="AJ11" s="193"/>
      <c r="AK11" s="191"/>
      <c r="AL11" s="192"/>
      <c r="AM11" s="192">
        <v>2</v>
      </c>
      <c r="AN11" s="193"/>
      <c r="AO11" s="191"/>
      <c r="AP11" s="192"/>
      <c r="AQ11" s="192"/>
      <c r="AR11" s="193"/>
      <c r="AS11" s="191"/>
      <c r="AT11" s="192"/>
      <c r="AU11" s="192"/>
      <c r="AV11" s="193"/>
      <c r="AW11" s="191"/>
      <c r="AX11" s="192"/>
      <c r="AY11" s="192"/>
      <c r="AZ11" s="193"/>
      <c r="BA11" s="189"/>
      <c r="BB11" s="187"/>
      <c r="BC11" s="187"/>
      <c r="BD11" s="190"/>
      <c r="BE11" s="189"/>
      <c r="BF11" s="187"/>
      <c r="BG11" s="187"/>
      <c r="BH11" s="190"/>
      <c r="BI11" s="189"/>
      <c r="BJ11" s="187"/>
      <c r="BK11" s="187"/>
      <c r="BL11" s="194"/>
      <c r="BM11" s="242">
        <f t="shared" si="0"/>
        <v>10</v>
      </c>
      <c r="BN11" s="245">
        <f t="shared" si="1"/>
        <v>0</v>
      </c>
      <c r="BO11" s="195"/>
      <c r="BP11" s="195"/>
      <c r="BQ11" s="2" t="s">
        <v>348</v>
      </c>
    </row>
    <row r="12" spans="1:69" s="2" customFormat="1" x14ac:dyDescent="0.25">
      <c r="A12" s="218" t="s">
        <v>123</v>
      </c>
      <c r="B12" s="219" t="s">
        <v>138</v>
      </c>
      <c r="C12" s="220" t="s">
        <v>142</v>
      </c>
      <c r="D12" s="220" t="s">
        <v>140</v>
      </c>
      <c r="E12" s="229" t="s">
        <v>141</v>
      </c>
      <c r="F12" s="221" t="s">
        <v>44</v>
      </c>
      <c r="G12" s="222"/>
      <c r="H12" s="222" t="s">
        <v>228</v>
      </c>
      <c r="I12" s="223" t="s">
        <v>229</v>
      </c>
      <c r="J12" s="224" t="s">
        <v>35</v>
      </c>
      <c r="K12" s="225">
        <v>10</v>
      </c>
      <c r="L12" s="226">
        <v>10</v>
      </c>
      <c r="M12" s="227" t="s">
        <v>256</v>
      </c>
      <c r="N12" s="228">
        <v>10</v>
      </c>
      <c r="O12" s="222"/>
      <c r="P12" s="226"/>
      <c r="Q12" s="186"/>
      <c r="R12" s="187"/>
      <c r="S12" s="187"/>
      <c r="T12" s="188">
        <v>2</v>
      </c>
      <c r="U12" s="189"/>
      <c r="V12" s="187"/>
      <c r="W12" s="187"/>
      <c r="X12" s="190"/>
      <c r="Y12" s="189"/>
      <c r="Z12" s="187"/>
      <c r="AA12" s="187">
        <v>2</v>
      </c>
      <c r="AB12" s="190"/>
      <c r="AC12" s="189">
        <v>2</v>
      </c>
      <c r="AD12" s="187"/>
      <c r="AE12" s="187"/>
      <c r="AF12" s="190"/>
      <c r="AG12" s="191"/>
      <c r="AH12" s="192"/>
      <c r="AI12" s="192">
        <v>2</v>
      </c>
      <c r="AJ12" s="193"/>
      <c r="AK12" s="191"/>
      <c r="AL12" s="192"/>
      <c r="AM12" s="192">
        <v>2</v>
      </c>
      <c r="AN12" s="193"/>
      <c r="AO12" s="191"/>
      <c r="AP12" s="192"/>
      <c r="AQ12" s="192"/>
      <c r="AR12" s="193"/>
      <c r="AS12" s="191"/>
      <c r="AT12" s="192"/>
      <c r="AU12" s="192"/>
      <c r="AV12" s="193"/>
      <c r="AW12" s="191"/>
      <c r="AX12" s="192"/>
      <c r="AY12" s="192"/>
      <c r="AZ12" s="193"/>
      <c r="BA12" s="189"/>
      <c r="BB12" s="187"/>
      <c r="BC12" s="187"/>
      <c r="BD12" s="190"/>
      <c r="BE12" s="189"/>
      <c r="BF12" s="187"/>
      <c r="BG12" s="187"/>
      <c r="BH12" s="190"/>
      <c r="BI12" s="189"/>
      <c r="BJ12" s="187"/>
      <c r="BK12" s="187"/>
      <c r="BL12" s="194"/>
      <c r="BM12" s="242">
        <f t="shared" si="0"/>
        <v>10</v>
      </c>
      <c r="BN12" s="245">
        <f t="shared" si="1"/>
        <v>0</v>
      </c>
      <c r="BO12" s="195"/>
      <c r="BP12" s="195"/>
      <c r="BQ12" s="2" t="s">
        <v>348</v>
      </c>
    </row>
    <row r="13" spans="1:69" s="2" customFormat="1" x14ac:dyDescent="0.25">
      <c r="A13" s="218" t="s">
        <v>123</v>
      </c>
      <c r="B13" s="219" t="s">
        <v>138</v>
      </c>
      <c r="C13" s="220" t="s">
        <v>142</v>
      </c>
      <c r="D13" s="220" t="s">
        <v>140</v>
      </c>
      <c r="E13" s="229" t="s">
        <v>141</v>
      </c>
      <c r="F13" s="221" t="s">
        <v>44</v>
      </c>
      <c r="G13" s="222"/>
      <c r="H13" s="222" t="s">
        <v>228</v>
      </c>
      <c r="I13" s="223" t="s">
        <v>229</v>
      </c>
      <c r="J13" s="224" t="s">
        <v>36</v>
      </c>
      <c r="K13" s="225">
        <v>10</v>
      </c>
      <c r="L13" s="226">
        <v>10</v>
      </c>
      <c r="M13" s="227" t="s">
        <v>256</v>
      </c>
      <c r="N13" s="228">
        <v>10</v>
      </c>
      <c r="O13" s="222"/>
      <c r="P13" s="226"/>
      <c r="Q13" s="186"/>
      <c r="R13" s="187"/>
      <c r="S13" s="187"/>
      <c r="T13" s="188">
        <v>2</v>
      </c>
      <c r="U13" s="189"/>
      <c r="V13" s="187"/>
      <c r="W13" s="187"/>
      <c r="X13" s="190"/>
      <c r="Y13" s="189"/>
      <c r="Z13" s="187"/>
      <c r="AA13" s="187">
        <v>2</v>
      </c>
      <c r="AB13" s="190"/>
      <c r="AC13" s="189">
        <v>2</v>
      </c>
      <c r="AD13" s="187"/>
      <c r="AE13" s="187"/>
      <c r="AF13" s="190"/>
      <c r="AG13" s="191"/>
      <c r="AH13" s="192"/>
      <c r="AI13" s="192">
        <v>2</v>
      </c>
      <c r="AJ13" s="193"/>
      <c r="AK13" s="191"/>
      <c r="AL13" s="192"/>
      <c r="AM13" s="192">
        <v>2</v>
      </c>
      <c r="AN13" s="193"/>
      <c r="AO13" s="191"/>
      <c r="AP13" s="192"/>
      <c r="AQ13" s="192"/>
      <c r="AR13" s="193"/>
      <c r="AS13" s="191"/>
      <c r="AT13" s="192"/>
      <c r="AU13" s="192"/>
      <c r="AV13" s="193"/>
      <c r="AW13" s="191"/>
      <c r="AX13" s="192"/>
      <c r="AY13" s="192"/>
      <c r="AZ13" s="193"/>
      <c r="BA13" s="189"/>
      <c r="BB13" s="187"/>
      <c r="BC13" s="187"/>
      <c r="BD13" s="190"/>
      <c r="BE13" s="189"/>
      <c r="BF13" s="187"/>
      <c r="BG13" s="187"/>
      <c r="BH13" s="190"/>
      <c r="BI13" s="189"/>
      <c r="BJ13" s="187"/>
      <c r="BK13" s="187"/>
      <c r="BL13" s="194"/>
      <c r="BM13" s="242">
        <f t="shared" si="0"/>
        <v>10</v>
      </c>
      <c r="BN13" s="245">
        <f t="shared" si="1"/>
        <v>0</v>
      </c>
      <c r="BO13" s="195"/>
      <c r="BP13" s="195"/>
      <c r="BQ13" s="2" t="s">
        <v>348</v>
      </c>
    </row>
    <row r="14" spans="1:69" s="2" customFormat="1" x14ac:dyDescent="0.25">
      <c r="A14" s="218" t="s">
        <v>123</v>
      </c>
      <c r="B14" s="219" t="s">
        <v>138</v>
      </c>
      <c r="C14" s="220" t="s">
        <v>142</v>
      </c>
      <c r="D14" s="220" t="s">
        <v>140</v>
      </c>
      <c r="E14" s="229" t="s">
        <v>141</v>
      </c>
      <c r="F14" s="221" t="s">
        <v>44</v>
      </c>
      <c r="G14" s="222"/>
      <c r="H14" s="222" t="s">
        <v>228</v>
      </c>
      <c r="I14" s="223" t="s">
        <v>229</v>
      </c>
      <c r="J14" s="224" t="s">
        <v>351</v>
      </c>
      <c r="K14" s="225">
        <v>6</v>
      </c>
      <c r="L14" s="226">
        <v>6</v>
      </c>
      <c r="M14" s="227" t="s">
        <v>352</v>
      </c>
      <c r="N14" s="230" t="s">
        <v>350</v>
      </c>
      <c r="O14" s="220" t="s">
        <v>353</v>
      </c>
      <c r="P14" s="226"/>
      <c r="Q14" s="186"/>
      <c r="R14" s="187"/>
      <c r="S14" s="187"/>
      <c r="T14" s="188"/>
      <c r="U14" s="189"/>
      <c r="V14" s="187"/>
      <c r="W14" s="187"/>
      <c r="X14" s="190"/>
      <c r="Y14" s="189"/>
      <c r="Z14" s="187"/>
      <c r="AA14" s="187"/>
      <c r="AB14" s="190"/>
      <c r="AC14" s="189"/>
      <c r="AD14" s="187"/>
      <c r="AE14" s="187"/>
      <c r="AF14" s="190"/>
      <c r="AG14" s="191"/>
      <c r="AH14" s="192"/>
      <c r="AI14" s="192"/>
      <c r="AJ14" s="193"/>
      <c r="AK14" s="191"/>
      <c r="AL14" s="192"/>
      <c r="AM14" s="192"/>
      <c r="AN14" s="193"/>
      <c r="AO14" s="191"/>
      <c r="AP14" s="192"/>
      <c r="AQ14" s="192"/>
      <c r="AR14" s="193"/>
      <c r="AS14" s="191"/>
      <c r="AT14" s="192"/>
      <c r="AU14" s="192"/>
      <c r="AV14" s="193"/>
      <c r="AW14" s="191"/>
      <c r="AX14" s="192"/>
      <c r="AY14" s="192"/>
      <c r="AZ14" s="193"/>
      <c r="BA14" s="189"/>
      <c r="BB14" s="187"/>
      <c r="BC14" s="187"/>
      <c r="BD14" s="190"/>
      <c r="BE14" s="189"/>
      <c r="BF14" s="187"/>
      <c r="BG14" s="187"/>
      <c r="BH14" s="190"/>
      <c r="BI14" s="189"/>
      <c r="BJ14" s="187"/>
      <c r="BK14" s="187"/>
      <c r="BL14" s="194"/>
      <c r="BM14" s="242">
        <f t="shared" si="0"/>
        <v>0</v>
      </c>
      <c r="BN14" s="245">
        <f t="shared" si="1"/>
        <v>6</v>
      </c>
      <c r="BO14" s="195"/>
      <c r="BP14" s="195"/>
    </row>
    <row r="15" spans="1:69" s="2" customFormat="1" x14ac:dyDescent="0.25">
      <c r="A15" s="218" t="s">
        <v>123</v>
      </c>
      <c r="B15" s="219" t="s">
        <v>138</v>
      </c>
      <c r="C15" s="220" t="s">
        <v>143</v>
      </c>
      <c r="D15" s="220" t="s">
        <v>140</v>
      </c>
      <c r="E15" s="229" t="s">
        <v>141</v>
      </c>
      <c r="F15" s="221" t="s">
        <v>45</v>
      </c>
      <c r="G15" s="222"/>
      <c r="H15" s="222" t="s">
        <v>228</v>
      </c>
      <c r="I15" s="223" t="s">
        <v>229</v>
      </c>
      <c r="J15" s="224" t="s">
        <v>30</v>
      </c>
      <c r="K15" s="225">
        <v>5</v>
      </c>
      <c r="L15" s="226">
        <v>10</v>
      </c>
      <c r="M15" s="227" t="s">
        <v>248</v>
      </c>
      <c r="N15" s="228">
        <v>10</v>
      </c>
      <c r="O15" s="222"/>
      <c r="P15" s="226" t="s">
        <v>251</v>
      </c>
      <c r="Q15" s="186"/>
      <c r="R15" s="187"/>
      <c r="S15" s="187"/>
      <c r="T15" s="188">
        <v>2</v>
      </c>
      <c r="U15" s="189"/>
      <c r="V15" s="187"/>
      <c r="W15" s="187"/>
      <c r="X15" s="190"/>
      <c r="Y15" s="189"/>
      <c r="Z15" s="187"/>
      <c r="AA15" s="187">
        <v>2</v>
      </c>
      <c r="AB15" s="190"/>
      <c r="AC15" s="189">
        <v>2</v>
      </c>
      <c r="AD15" s="187"/>
      <c r="AE15" s="187"/>
      <c r="AF15" s="190"/>
      <c r="AG15" s="191"/>
      <c r="AH15" s="192"/>
      <c r="AI15" s="192">
        <v>2</v>
      </c>
      <c r="AJ15" s="193"/>
      <c r="AK15" s="191"/>
      <c r="AL15" s="192"/>
      <c r="AM15" s="192">
        <v>2</v>
      </c>
      <c r="AN15" s="193"/>
      <c r="AO15" s="191"/>
      <c r="AP15" s="192"/>
      <c r="AQ15" s="192"/>
      <c r="AR15" s="193"/>
      <c r="AS15" s="191"/>
      <c r="AT15" s="192"/>
      <c r="AU15" s="192"/>
      <c r="AV15" s="193"/>
      <c r="AW15" s="191"/>
      <c r="AX15" s="192"/>
      <c r="AY15" s="192"/>
      <c r="AZ15" s="193"/>
      <c r="BA15" s="189"/>
      <c r="BB15" s="187"/>
      <c r="BC15" s="187"/>
      <c r="BD15" s="190"/>
      <c r="BE15" s="189"/>
      <c r="BF15" s="187"/>
      <c r="BG15" s="187"/>
      <c r="BH15" s="190"/>
      <c r="BI15" s="189"/>
      <c r="BJ15" s="187"/>
      <c r="BK15" s="187"/>
      <c r="BL15" s="194"/>
      <c r="BM15" s="242">
        <f t="shared" si="0"/>
        <v>10</v>
      </c>
      <c r="BN15" s="245">
        <f t="shared" si="1"/>
        <v>0</v>
      </c>
      <c r="BO15" s="195"/>
      <c r="BP15" s="195"/>
      <c r="BQ15" s="2" t="s">
        <v>348</v>
      </c>
    </row>
    <row r="16" spans="1:69" s="2" customFormat="1" x14ac:dyDescent="0.25">
      <c r="A16" s="218" t="s">
        <v>123</v>
      </c>
      <c r="B16" s="219" t="s">
        <v>138</v>
      </c>
      <c r="C16" s="220" t="s">
        <v>143</v>
      </c>
      <c r="D16" s="220" t="s">
        <v>140</v>
      </c>
      <c r="E16" s="229" t="s">
        <v>141</v>
      </c>
      <c r="F16" s="221" t="s">
        <v>45</v>
      </c>
      <c r="G16" s="222"/>
      <c r="H16" s="222" t="s">
        <v>228</v>
      </c>
      <c r="I16" s="223" t="s">
        <v>229</v>
      </c>
      <c r="J16" s="224" t="s">
        <v>31</v>
      </c>
      <c r="K16" s="225">
        <v>1</v>
      </c>
      <c r="L16" s="226">
        <v>1</v>
      </c>
      <c r="M16" s="227" t="s">
        <v>250</v>
      </c>
      <c r="N16" s="228">
        <v>1</v>
      </c>
      <c r="O16" s="222"/>
      <c r="P16" s="226" t="s">
        <v>251</v>
      </c>
      <c r="Q16" s="186"/>
      <c r="R16" s="187"/>
      <c r="S16" s="187"/>
      <c r="T16" s="188"/>
      <c r="U16" s="189"/>
      <c r="V16" s="187"/>
      <c r="W16" s="187"/>
      <c r="X16" s="190"/>
      <c r="Y16" s="189"/>
      <c r="Z16" s="187"/>
      <c r="AA16" s="187"/>
      <c r="AB16" s="190"/>
      <c r="AC16" s="189"/>
      <c r="AD16" s="187"/>
      <c r="AE16" s="187"/>
      <c r="AF16" s="190"/>
      <c r="AG16" s="191"/>
      <c r="AH16" s="192"/>
      <c r="AI16" s="192"/>
      <c r="AJ16" s="193"/>
      <c r="AK16" s="191"/>
      <c r="AL16" s="192"/>
      <c r="AM16" s="192"/>
      <c r="AN16" s="193"/>
      <c r="AO16" s="191"/>
      <c r="AP16" s="192"/>
      <c r="AQ16" s="192"/>
      <c r="AR16" s="193"/>
      <c r="AS16" s="191"/>
      <c r="AT16" s="192"/>
      <c r="AU16" s="192"/>
      <c r="AV16" s="193"/>
      <c r="AW16" s="191"/>
      <c r="AX16" s="192"/>
      <c r="AY16" s="192"/>
      <c r="AZ16" s="193"/>
      <c r="BA16" s="189"/>
      <c r="BB16" s="187"/>
      <c r="BC16" s="187"/>
      <c r="BD16" s="190"/>
      <c r="BE16" s="189"/>
      <c r="BF16" s="187"/>
      <c r="BG16" s="187"/>
      <c r="BH16" s="190"/>
      <c r="BI16" s="189"/>
      <c r="BJ16" s="187"/>
      <c r="BK16" s="187"/>
      <c r="BL16" s="194"/>
      <c r="BM16" s="242">
        <f t="shared" si="0"/>
        <v>0</v>
      </c>
      <c r="BN16" s="245">
        <f t="shared" si="1"/>
        <v>1</v>
      </c>
      <c r="BO16" s="195" t="s">
        <v>442</v>
      </c>
      <c r="BP16" s="195"/>
      <c r="BQ16" s="2" t="s">
        <v>348</v>
      </c>
    </row>
    <row r="17" spans="1:69" s="2" customFormat="1" x14ac:dyDescent="0.25">
      <c r="A17" s="218" t="s">
        <v>123</v>
      </c>
      <c r="B17" s="219" t="s">
        <v>138</v>
      </c>
      <c r="C17" s="220" t="s">
        <v>143</v>
      </c>
      <c r="D17" s="220" t="s">
        <v>140</v>
      </c>
      <c r="E17" s="229" t="s">
        <v>141</v>
      </c>
      <c r="F17" s="221" t="s">
        <v>45</v>
      </c>
      <c r="G17" s="222"/>
      <c r="H17" s="222" t="s">
        <v>228</v>
      </c>
      <c r="I17" s="223" t="s">
        <v>229</v>
      </c>
      <c r="J17" s="224" t="s">
        <v>32</v>
      </c>
      <c r="K17" s="225">
        <v>1</v>
      </c>
      <c r="L17" s="226">
        <v>1</v>
      </c>
      <c r="M17" s="227" t="s">
        <v>250</v>
      </c>
      <c r="N17" s="228">
        <v>1</v>
      </c>
      <c r="O17" s="222"/>
      <c r="P17" s="226" t="s">
        <v>251</v>
      </c>
      <c r="Q17" s="186"/>
      <c r="R17" s="187"/>
      <c r="S17" s="187"/>
      <c r="T17" s="188"/>
      <c r="U17" s="189"/>
      <c r="V17" s="187"/>
      <c r="W17" s="187"/>
      <c r="X17" s="190"/>
      <c r="Y17" s="189"/>
      <c r="Z17" s="187"/>
      <c r="AA17" s="187"/>
      <c r="AB17" s="190"/>
      <c r="AC17" s="189"/>
      <c r="AD17" s="187"/>
      <c r="AE17" s="187"/>
      <c r="AF17" s="190"/>
      <c r="AG17" s="191"/>
      <c r="AH17" s="192"/>
      <c r="AI17" s="192"/>
      <c r="AJ17" s="193"/>
      <c r="AK17" s="191"/>
      <c r="AL17" s="192"/>
      <c r="AM17" s="192"/>
      <c r="AN17" s="193"/>
      <c r="AO17" s="191"/>
      <c r="AP17" s="192"/>
      <c r="AQ17" s="192"/>
      <c r="AR17" s="193"/>
      <c r="AS17" s="191"/>
      <c r="AT17" s="192"/>
      <c r="AU17" s="192"/>
      <c r="AV17" s="193"/>
      <c r="AW17" s="191"/>
      <c r="AX17" s="192"/>
      <c r="AY17" s="192"/>
      <c r="AZ17" s="193"/>
      <c r="BA17" s="189"/>
      <c r="BB17" s="187"/>
      <c r="BC17" s="187"/>
      <c r="BD17" s="190"/>
      <c r="BE17" s="189"/>
      <c r="BF17" s="187"/>
      <c r="BG17" s="187"/>
      <c r="BH17" s="190"/>
      <c r="BI17" s="189"/>
      <c r="BJ17" s="187"/>
      <c r="BK17" s="187"/>
      <c r="BL17" s="194"/>
      <c r="BM17" s="242">
        <f t="shared" si="0"/>
        <v>0</v>
      </c>
      <c r="BN17" s="245">
        <f t="shared" si="1"/>
        <v>1</v>
      </c>
      <c r="BO17" s="195" t="s">
        <v>442</v>
      </c>
      <c r="BP17" s="195"/>
      <c r="BQ17" s="2" t="s">
        <v>348</v>
      </c>
    </row>
    <row r="18" spans="1:69" s="2" customFormat="1" x14ac:dyDescent="0.25">
      <c r="A18" s="218" t="s">
        <v>123</v>
      </c>
      <c r="B18" s="219" t="s">
        <v>138</v>
      </c>
      <c r="C18" s="220" t="s">
        <v>143</v>
      </c>
      <c r="D18" s="220" t="s">
        <v>140</v>
      </c>
      <c r="E18" s="229" t="s">
        <v>141</v>
      </c>
      <c r="F18" s="221" t="s">
        <v>45</v>
      </c>
      <c r="G18" s="222"/>
      <c r="H18" s="222" t="s">
        <v>228</v>
      </c>
      <c r="I18" s="223" t="s">
        <v>229</v>
      </c>
      <c r="J18" s="224" t="s">
        <v>267</v>
      </c>
      <c r="K18" s="225">
        <v>10</v>
      </c>
      <c r="L18" s="226">
        <v>10</v>
      </c>
      <c r="M18" s="227" t="s">
        <v>249</v>
      </c>
      <c r="N18" s="228">
        <v>10</v>
      </c>
      <c r="O18" s="222"/>
      <c r="P18" s="226" t="s">
        <v>251</v>
      </c>
      <c r="Q18" s="186"/>
      <c r="R18" s="187"/>
      <c r="S18" s="187"/>
      <c r="T18" s="188">
        <v>2</v>
      </c>
      <c r="U18" s="189"/>
      <c r="V18" s="187"/>
      <c r="W18" s="187"/>
      <c r="X18" s="190"/>
      <c r="Y18" s="189"/>
      <c r="Z18" s="187"/>
      <c r="AA18" s="187">
        <v>2</v>
      </c>
      <c r="AB18" s="190"/>
      <c r="AC18" s="189">
        <v>2</v>
      </c>
      <c r="AD18" s="187"/>
      <c r="AE18" s="187"/>
      <c r="AF18" s="190"/>
      <c r="AG18" s="191"/>
      <c r="AH18" s="192"/>
      <c r="AI18" s="192">
        <v>2</v>
      </c>
      <c r="AJ18" s="193"/>
      <c r="AK18" s="191"/>
      <c r="AL18" s="192"/>
      <c r="AM18" s="192">
        <v>2</v>
      </c>
      <c r="AN18" s="193"/>
      <c r="AO18" s="191"/>
      <c r="AP18" s="192"/>
      <c r="AQ18" s="192"/>
      <c r="AR18" s="193"/>
      <c r="AS18" s="191"/>
      <c r="AT18" s="192"/>
      <c r="AU18" s="192"/>
      <c r="AV18" s="193"/>
      <c r="AW18" s="191"/>
      <c r="AX18" s="192"/>
      <c r="AY18" s="192"/>
      <c r="AZ18" s="193"/>
      <c r="BA18" s="189"/>
      <c r="BB18" s="187"/>
      <c r="BC18" s="187"/>
      <c r="BD18" s="190"/>
      <c r="BE18" s="189"/>
      <c r="BF18" s="187"/>
      <c r="BG18" s="187"/>
      <c r="BH18" s="190"/>
      <c r="BI18" s="189"/>
      <c r="BJ18" s="187"/>
      <c r="BK18" s="187"/>
      <c r="BL18" s="194"/>
      <c r="BM18" s="242">
        <f t="shared" si="0"/>
        <v>10</v>
      </c>
      <c r="BN18" s="245">
        <f t="shared" si="1"/>
        <v>0</v>
      </c>
      <c r="BO18" s="195"/>
      <c r="BP18" s="195"/>
      <c r="BQ18" s="2" t="s">
        <v>348</v>
      </c>
    </row>
    <row r="19" spans="1:69" s="2" customFormat="1" x14ac:dyDescent="0.25">
      <c r="A19" s="218" t="s">
        <v>123</v>
      </c>
      <c r="B19" s="219" t="s">
        <v>138</v>
      </c>
      <c r="C19" s="220" t="s">
        <v>143</v>
      </c>
      <c r="D19" s="220" t="s">
        <v>140</v>
      </c>
      <c r="E19" s="229" t="s">
        <v>141</v>
      </c>
      <c r="F19" s="221" t="s">
        <v>45</v>
      </c>
      <c r="G19" s="222"/>
      <c r="H19" s="222" t="s">
        <v>228</v>
      </c>
      <c r="I19" s="223" t="s">
        <v>229</v>
      </c>
      <c r="J19" s="224" t="s">
        <v>35</v>
      </c>
      <c r="K19" s="225">
        <v>10</v>
      </c>
      <c r="L19" s="226">
        <v>10</v>
      </c>
      <c r="M19" s="227" t="s">
        <v>249</v>
      </c>
      <c r="N19" s="228">
        <v>10</v>
      </c>
      <c r="O19" s="222"/>
      <c r="P19" s="226" t="s">
        <v>251</v>
      </c>
      <c r="Q19" s="186"/>
      <c r="R19" s="187"/>
      <c r="S19" s="187"/>
      <c r="T19" s="188">
        <v>2</v>
      </c>
      <c r="U19" s="189"/>
      <c r="V19" s="187"/>
      <c r="W19" s="187"/>
      <c r="X19" s="190"/>
      <c r="Y19" s="189"/>
      <c r="Z19" s="187"/>
      <c r="AA19" s="187">
        <v>2</v>
      </c>
      <c r="AB19" s="190"/>
      <c r="AC19" s="189">
        <v>2</v>
      </c>
      <c r="AD19" s="187"/>
      <c r="AE19" s="187"/>
      <c r="AF19" s="190"/>
      <c r="AG19" s="191"/>
      <c r="AH19" s="192"/>
      <c r="AI19" s="192">
        <v>2</v>
      </c>
      <c r="AJ19" s="193"/>
      <c r="AK19" s="191"/>
      <c r="AL19" s="192"/>
      <c r="AM19" s="192">
        <v>2</v>
      </c>
      <c r="AN19" s="193"/>
      <c r="AO19" s="191"/>
      <c r="AP19" s="192"/>
      <c r="AQ19" s="192"/>
      <c r="AR19" s="193"/>
      <c r="AS19" s="191"/>
      <c r="AT19" s="192"/>
      <c r="AU19" s="192"/>
      <c r="AV19" s="193"/>
      <c r="AW19" s="191"/>
      <c r="AX19" s="192"/>
      <c r="AY19" s="192"/>
      <c r="AZ19" s="193"/>
      <c r="BA19" s="189"/>
      <c r="BB19" s="187"/>
      <c r="BC19" s="187"/>
      <c r="BD19" s="190"/>
      <c r="BE19" s="189"/>
      <c r="BF19" s="187"/>
      <c r="BG19" s="187"/>
      <c r="BH19" s="190"/>
      <c r="BI19" s="189"/>
      <c r="BJ19" s="187"/>
      <c r="BK19" s="187"/>
      <c r="BL19" s="194"/>
      <c r="BM19" s="242">
        <f t="shared" si="0"/>
        <v>10</v>
      </c>
      <c r="BN19" s="245">
        <f t="shared" si="1"/>
        <v>0</v>
      </c>
      <c r="BO19" s="195"/>
      <c r="BP19" s="195"/>
      <c r="BQ19" s="2" t="s">
        <v>348</v>
      </c>
    </row>
    <row r="20" spans="1:69" s="2" customFormat="1" x14ac:dyDescent="0.25">
      <c r="A20" s="218" t="s">
        <v>123</v>
      </c>
      <c r="B20" s="219" t="s">
        <v>138</v>
      </c>
      <c r="C20" s="220" t="s">
        <v>143</v>
      </c>
      <c r="D20" s="220" t="s">
        <v>140</v>
      </c>
      <c r="E20" s="229" t="s">
        <v>141</v>
      </c>
      <c r="F20" s="221" t="s">
        <v>45</v>
      </c>
      <c r="G20" s="222"/>
      <c r="H20" s="222" t="s">
        <v>228</v>
      </c>
      <c r="I20" s="223" t="s">
        <v>229</v>
      </c>
      <c r="J20" s="224" t="s">
        <v>36</v>
      </c>
      <c r="K20" s="225">
        <v>10</v>
      </c>
      <c r="L20" s="226">
        <v>10</v>
      </c>
      <c r="M20" s="227" t="s">
        <v>249</v>
      </c>
      <c r="N20" s="228">
        <v>10</v>
      </c>
      <c r="O20" s="222"/>
      <c r="P20" s="226" t="s">
        <v>251</v>
      </c>
      <c r="Q20" s="186"/>
      <c r="R20" s="187"/>
      <c r="S20" s="187"/>
      <c r="T20" s="188">
        <v>2</v>
      </c>
      <c r="U20" s="189"/>
      <c r="V20" s="187"/>
      <c r="W20" s="187"/>
      <c r="X20" s="190"/>
      <c r="Y20" s="189"/>
      <c r="Z20" s="187"/>
      <c r="AA20" s="187">
        <v>2</v>
      </c>
      <c r="AB20" s="190"/>
      <c r="AC20" s="189">
        <v>2</v>
      </c>
      <c r="AD20" s="187"/>
      <c r="AE20" s="187"/>
      <c r="AF20" s="190"/>
      <c r="AG20" s="191"/>
      <c r="AH20" s="192"/>
      <c r="AI20" s="192">
        <v>2</v>
      </c>
      <c r="AJ20" s="193"/>
      <c r="AK20" s="191"/>
      <c r="AL20" s="192"/>
      <c r="AM20" s="192">
        <v>2</v>
      </c>
      <c r="AN20" s="193"/>
      <c r="AO20" s="191"/>
      <c r="AP20" s="192"/>
      <c r="AQ20" s="192"/>
      <c r="AR20" s="193"/>
      <c r="AS20" s="191"/>
      <c r="AT20" s="192"/>
      <c r="AU20" s="192"/>
      <c r="AV20" s="193"/>
      <c r="AW20" s="191"/>
      <c r="AX20" s="192"/>
      <c r="AY20" s="192"/>
      <c r="AZ20" s="193"/>
      <c r="BA20" s="189"/>
      <c r="BB20" s="187"/>
      <c r="BC20" s="187"/>
      <c r="BD20" s="190"/>
      <c r="BE20" s="189"/>
      <c r="BF20" s="187"/>
      <c r="BG20" s="187"/>
      <c r="BH20" s="190"/>
      <c r="BI20" s="189"/>
      <c r="BJ20" s="187"/>
      <c r="BK20" s="187"/>
      <c r="BL20" s="194"/>
      <c r="BM20" s="242">
        <f t="shared" si="0"/>
        <v>10</v>
      </c>
      <c r="BN20" s="245">
        <f t="shared" si="1"/>
        <v>0</v>
      </c>
      <c r="BO20" s="195"/>
      <c r="BP20" s="195"/>
      <c r="BQ20" s="2" t="s">
        <v>348</v>
      </c>
    </row>
    <row r="21" spans="1:69" s="2" customFormat="1" x14ac:dyDescent="0.25">
      <c r="A21" s="218" t="s">
        <v>123</v>
      </c>
      <c r="B21" s="219" t="s">
        <v>138</v>
      </c>
      <c r="C21" s="220" t="s">
        <v>143</v>
      </c>
      <c r="D21" s="220" t="s">
        <v>140</v>
      </c>
      <c r="E21" s="229" t="s">
        <v>141</v>
      </c>
      <c r="F21" s="221" t="s">
        <v>45</v>
      </c>
      <c r="G21" s="222"/>
      <c r="H21" s="222" t="s">
        <v>228</v>
      </c>
      <c r="I21" s="223" t="s">
        <v>229</v>
      </c>
      <c r="J21" s="224" t="s">
        <v>351</v>
      </c>
      <c r="K21" s="225">
        <v>6</v>
      </c>
      <c r="L21" s="226">
        <v>6</v>
      </c>
      <c r="M21" s="227" t="s">
        <v>352</v>
      </c>
      <c r="N21" s="230" t="s">
        <v>350</v>
      </c>
      <c r="O21" s="220" t="s">
        <v>353</v>
      </c>
      <c r="P21" s="226"/>
      <c r="Q21" s="186"/>
      <c r="R21" s="187"/>
      <c r="S21" s="187"/>
      <c r="T21" s="188"/>
      <c r="U21" s="189"/>
      <c r="V21" s="187"/>
      <c r="W21" s="187"/>
      <c r="X21" s="190"/>
      <c r="Y21" s="189"/>
      <c r="Z21" s="187"/>
      <c r="AA21" s="187"/>
      <c r="AB21" s="190"/>
      <c r="AC21" s="189"/>
      <c r="AD21" s="187"/>
      <c r="AE21" s="187"/>
      <c r="AF21" s="190"/>
      <c r="AG21" s="191"/>
      <c r="AH21" s="192"/>
      <c r="AI21" s="192"/>
      <c r="AJ21" s="193"/>
      <c r="AK21" s="191"/>
      <c r="AL21" s="192"/>
      <c r="AM21" s="192"/>
      <c r="AN21" s="193"/>
      <c r="AO21" s="191"/>
      <c r="AP21" s="192"/>
      <c r="AQ21" s="192"/>
      <c r="AR21" s="193"/>
      <c r="AS21" s="191"/>
      <c r="AT21" s="192"/>
      <c r="AU21" s="192"/>
      <c r="AV21" s="193"/>
      <c r="AW21" s="191"/>
      <c r="AX21" s="192"/>
      <c r="AY21" s="192"/>
      <c r="AZ21" s="193"/>
      <c r="BA21" s="189"/>
      <c r="BB21" s="187"/>
      <c r="BC21" s="187"/>
      <c r="BD21" s="190"/>
      <c r="BE21" s="189"/>
      <c r="BF21" s="187"/>
      <c r="BG21" s="187"/>
      <c r="BH21" s="190"/>
      <c r="BI21" s="189"/>
      <c r="BJ21" s="187"/>
      <c r="BK21" s="187"/>
      <c r="BL21" s="194"/>
      <c r="BM21" s="242">
        <f t="shared" si="0"/>
        <v>0</v>
      </c>
      <c r="BN21" s="245">
        <f t="shared" si="1"/>
        <v>6</v>
      </c>
      <c r="BO21" s="195"/>
      <c r="BP21" s="195"/>
    </row>
    <row r="22" spans="1:69" s="2" customFormat="1" x14ac:dyDescent="0.25">
      <c r="A22" s="218" t="s">
        <v>123</v>
      </c>
      <c r="B22" s="219" t="s">
        <v>138</v>
      </c>
      <c r="C22" s="220" t="s">
        <v>144</v>
      </c>
      <c r="D22" s="220" t="s">
        <v>140</v>
      </c>
      <c r="E22" s="229" t="s">
        <v>141</v>
      </c>
      <c r="F22" s="221" t="s">
        <v>46</v>
      </c>
      <c r="G22" s="222"/>
      <c r="H22" s="222" t="s">
        <v>228</v>
      </c>
      <c r="I22" s="223" t="s">
        <v>229</v>
      </c>
      <c r="J22" s="224" t="s">
        <v>30</v>
      </c>
      <c r="K22" s="225">
        <v>5</v>
      </c>
      <c r="L22" s="226">
        <v>5</v>
      </c>
      <c r="M22" s="227" t="s">
        <v>248</v>
      </c>
      <c r="N22" s="228">
        <v>5</v>
      </c>
      <c r="O22" s="222"/>
      <c r="P22" s="226"/>
      <c r="Q22" s="186"/>
      <c r="R22" s="187"/>
      <c r="S22" s="187"/>
      <c r="T22" s="188">
        <v>1</v>
      </c>
      <c r="U22" s="189"/>
      <c r="V22" s="187"/>
      <c r="W22" s="187"/>
      <c r="X22" s="190"/>
      <c r="Y22" s="189"/>
      <c r="Z22" s="187"/>
      <c r="AA22" s="187">
        <v>1</v>
      </c>
      <c r="AB22" s="190"/>
      <c r="AC22" s="189">
        <v>1</v>
      </c>
      <c r="AD22" s="187"/>
      <c r="AE22" s="187"/>
      <c r="AF22" s="190"/>
      <c r="AG22" s="191"/>
      <c r="AH22" s="192"/>
      <c r="AI22" s="192">
        <v>1</v>
      </c>
      <c r="AJ22" s="193"/>
      <c r="AK22" s="191"/>
      <c r="AL22" s="192"/>
      <c r="AM22" s="192">
        <v>1</v>
      </c>
      <c r="AN22" s="193"/>
      <c r="AO22" s="191"/>
      <c r="AP22" s="192"/>
      <c r="AQ22" s="192"/>
      <c r="AR22" s="193"/>
      <c r="AS22" s="191"/>
      <c r="AT22" s="192"/>
      <c r="AU22" s="192"/>
      <c r="AV22" s="193"/>
      <c r="AW22" s="191"/>
      <c r="AX22" s="192"/>
      <c r="AY22" s="192"/>
      <c r="AZ22" s="193"/>
      <c r="BA22" s="189"/>
      <c r="BB22" s="187"/>
      <c r="BC22" s="187"/>
      <c r="BD22" s="190"/>
      <c r="BE22" s="189"/>
      <c r="BF22" s="187"/>
      <c r="BG22" s="187"/>
      <c r="BH22" s="190"/>
      <c r="BI22" s="189"/>
      <c r="BJ22" s="187"/>
      <c r="BK22" s="187"/>
      <c r="BL22" s="194"/>
      <c r="BM22" s="242">
        <f t="shared" si="0"/>
        <v>5</v>
      </c>
      <c r="BN22" s="245">
        <f t="shared" si="1"/>
        <v>0</v>
      </c>
      <c r="BO22" s="195"/>
      <c r="BP22" s="195"/>
      <c r="BQ22" s="2" t="s">
        <v>348</v>
      </c>
    </row>
    <row r="23" spans="1:69" s="2" customFormat="1" x14ac:dyDescent="0.25">
      <c r="A23" s="218" t="s">
        <v>123</v>
      </c>
      <c r="B23" s="219" t="s">
        <v>138</v>
      </c>
      <c r="C23" s="220" t="s">
        <v>144</v>
      </c>
      <c r="D23" s="220" t="s">
        <v>140</v>
      </c>
      <c r="E23" s="229" t="s">
        <v>141</v>
      </c>
      <c r="F23" s="221" t="s">
        <v>46</v>
      </c>
      <c r="G23" s="222"/>
      <c r="H23" s="222" t="s">
        <v>228</v>
      </c>
      <c r="I23" s="223" t="s">
        <v>229</v>
      </c>
      <c r="J23" s="224" t="s">
        <v>267</v>
      </c>
      <c r="K23" s="225">
        <v>5</v>
      </c>
      <c r="L23" s="226">
        <v>5</v>
      </c>
      <c r="M23" s="227" t="s">
        <v>248</v>
      </c>
      <c r="N23" s="228">
        <v>5</v>
      </c>
      <c r="O23" s="222"/>
      <c r="P23" s="226"/>
      <c r="Q23" s="186"/>
      <c r="R23" s="187"/>
      <c r="S23" s="187"/>
      <c r="T23" s="188">
        <v>1</v>
      </c>
      <c r="U23" s="189"/>
      <c r="V23" s="187"/>
      <c r="W23" s="187"/>
      <c r="X23" s="190"/>
      <c r="Y23" s="189"/>
      <c r="Z23" s="187"/>
      <c r="AA23" s="187">
        <v>1</v>
      </c>
      <c r="AB23" s="190"/>
      <c r="AC23" s="189">
        <v>1</v>
      </c>
      <c r="AD23" s="187"/>
      <c r="AE23" s="187"/>
      <c r="AF23" s="190"/>
      <c r="AG23" s="191"/>
      <c r="AH23" s="192"/>
      <c r="AI23" s="192">
        <v>1</v>
      </c>
      <c r="AJ23" s="193"/>
      <c r="AK23" s="191"/>
      <c r="AL23" s="192"/>
      <c r="AM23" s="192">
        <v>1</v>
      </c>
      <c r="AN23" s="193"/>
      <c r="AO23" s="191"/>
      <c r="AP23" s="192"/>
      <c r="AQ23" s="192"/>
      <c r="AR23" s="193"/>
      <c r="AS23" s="191"/>
      <c r="AT23" s="192"/>
      <c r="AU23" s="192"/>
      <c r="AV23" s="193"/>
      <c r="AW23" s="191"/>
      <c r="AX23" s="192"/>
      <c r="AY23" s="192"/>
      <c r="AZ23" s="193"/>
      <c r="BA23" s="189"/>
      <c r="BB23" s="187"/>
      <c r="BC23" s="187"/>
      <c r="BD23" s="190"/>
      <c r="BE23" s="189"/>
      <c r="BF23" s="187"/>
      <c r="BG23" s="187"/>
      <c r="BH23" s="190"/>
      <c r="BI23" s="189"/>
      <c r="BJ23" s="187"/>
      <c r="BK23" s="187"/>
      <c r="BL23" s="194"/>
      <c r="BM23" s="242">
        <f t="shared" si="0"/>
        <v>5</v>
      </c>
      <c r="BN23" s="245">
        <f t="shared" si="1"/>
        <v>0</v>
      </c>
      <c r="BO23" s="195"/>
      <c r="BP23" s="195"/>
      <c r="BQ23" s="2" t="s">
        <v>348</v>
      </c>
    </row>
    <row r="24" spans="1:69" s="2" customFormat="1" x14ac:dyDescent="0.25">
      <c r="A24" s="218" t="s">
        <v>123</v>
      </c>
      <c r="B24" s="219" t="s">
        <v>138</v>
      </c>
      <c r="C24" s="220" t="s">
        <v>144</v>
      </c>
      <c r="D24" s="220" t="s">
        <v>140</v>
      </c>
      <c r="E24" s="229" t="s">
        <v>141</v>
      </c>
      <c r="F24" s="221" t="s">
        <v>46</v>
      </c>
      <c r="G24" s="222"/>
      <c r="H24" s="222" t="s">
        <v>228</v>
      </c>
      <c r="I24" s="223" t="s">
        <v>229</v>
      </c>
      <c r="J24" s="224" t="s">
        <v>351</v>
      </c>
      <c r="K24" s="225">
        <v>6</v>
      </c>
      <c r="L24" s="226">
        <v>6</v>
      </c>
      <c r="M24" s="227" t="s">
        <v>352</v>
      </c>
      <c r="N24" s="230" t="s">
        <v>350</v>
      </c>
      <c r="O24" s="220" t="s">
        <v>353</v>
      </c>
      <c r="P24" s="226"/>
      <c r="Q24" s="186"/>
      <c r="R24" s="187"/>
      <c r="S24" s="187"/>
      <c r="T24" s="188"/>
      <c r="U24" s="189"/>
      <c r="V24" s="187"/>
      <c r="W24" s="187"/>
      <c r="X24" s="190"/>
      <c r="Y24" s="189"/>
      <c r="Z24" s="187"/>
      <c r="AA24" s="187"/>
      <c r="AB24" s="190"/>
      <c r="AC24" s="189"/>
      <c r="AD24" s="187"/>
      <c r="AE24" s="187"/>
      <c r="AF24" s="190"/>
      <c r="AG24" s="191"/>
      <c r="AH24" s="192"/>
      <c r="AI24" s="192"/>
      <c r="AJ24" s="193"/>
      <c r="AK24" s="191"/>
      <c r="AL24" s="192"/>
      <c r="AM24" s="192"/>
      <c r="AN24" s="193"/>
      <c r="AO24" s="191"/>
      <c r="AP24" s="192"/>
      <c r="AQ24" s="192"/>
      <c r="AR24" s="193"/>
      <c r="AS24" s="191"/>
      <c r="AT24" s="192"/>
      <c r="AU24" s="192"/>
      <c r="AV24" s="193"/>
      <c r="AW24" s="191"/>
      <c r="AX24" s="192"/>
      <c r="AY24" s="192"/>
      <c r="AZ24" s="193"/>
      <c r="BA24" s="189"/>
      <c r="BB24" s="187"/>
      <c r="BC24" s="187"/>
      <c r="BD24" s="190"/>
      <c r="BE24" s="189"/>
      <c r="BF24" s="187"/>
      <c r="BG24" s="187"/>
      <c r="BH24" s="190"/>
      <c r="BI24" s="189"/>
      <c r="BJ24" s="187"/>
      <c r="BK24" s="187"/>
      <c r="BL24" s="194"/>
      <c r="BM24" s="242">
        <f t="shared" si="0"/>
        <v>0</v>
      </c>
      <c r="BN24" s="245">
        <f t="shared" si="1"/>
        <v>6</v>
      </c>
      <c r="BO24" s="195"/>
      <c r="BP24" s="195"/>
    </row>
    <row r="25" spans="1:69" s="2" customFormat="1" x14ac:dyDescent="0.25">
      <c r="A25" s="218" t="s">
        <v>123</v>
      </c>
      <c r="B25" s="219" t="s">
        <v>138</v>
      </c>
      <c r="C25" s="220" t="s">
        <v>133</v>
      </c>
      <c r="D25" s="220" t="s">
        <v>140</v>
      </c>
      <c r="E25" s="229" t="s">
        <v>141</v>
      </c>
      <c r="F25" s="221" t="s">
        <v>47</v>
      </c>
      <c r="G25" s="222"/>
      <c r="H25" s="222" t="s">
        <v>228</v>
      </c>
      <c r="I25" s="223" t="s">
        <v>229</v>
      </c>
      <c r="J25" s="224" t="s">
        <v>267</v>
      </c>
      <c r="K25" s="225">
        <v>10</v>
      </c>
      <c r="L25" s="226">
        <v>10</v>
      </c>
      <c r="M25" s="227" t="s">
        <v>249</v>
      </c>
      <c r="N25" s="228">
        <v>10</v>
      </c>
      <c r="O25" s="222"/>
      <c r="P25" s="226"/>
      <c r="Q25" s="186"/>
      <c r="R25" s="187"/>
      <c r="S25" s="187"/>
      <c r="T25" s="188">
        <v>2</v>
      </c>
      <c r="U25" s="189"/>
      <c r="V25" s="187"/>
      <c r="W25" s="187"/>
      <c r="X25" s="190"/>
      <c r="Y25" s="189"/>
      <c r="Z25" s="187"/>
      <c r="AA25" s="187">
        <v>2</v>
      </c>
      <c r="AB25" s="190"/>
      <c r="AC25" s="189">
        <v>2</v>
      </c>
      <c r="AD25" s="187"/>
      <c r="AE25" s="187"/>
      <c r="AF25" s="190"/>
      <c r="AG25" s="191"/>
      <c r="AH25" s="192"/>
      <c r="AI25" s="192">
        <v>2</v>
      </c>
      <c r="AJ25" s="193"/>
      <c r="AK25" s="191"/>
      <c r="AL25" s="192"/>
      <c r="AM25" s="192">
        <v>2</v>
      </c>
      <c r="AN25" s="193"/>
      <c r="AO25" s="191"/>
      <c r="AP25" s="192"/>
      <c r="AQ25" s="192"/>
      <c r="AR25" s="193"/>
      <c r="AS25" s="191"/>
      <c r="AT25" s="192"/>
      <c r="AU25" s="192"/>
      <c r="AV25" s="193"/>
      <c r="AW25" s="191"/>
      <c r="AX25" s="192"/>
      <c r="AY25" s="192"/>
      <c r="AZ25" s="193"/>
      <c r="BA25" s="189"/>
      <c r="BB25" s="187"/>
      <c r="BC25" s="187"/>
      <c r="BD25" s="190"/>
      <c r="BE25" s="189"/>
      <c r="BF25" s="187"/>
      <c r="BG25" s="187"/>
      <c r="BH25" s="190"/>
      <c r="BI25" s="189"/>
      <c r="BJ25" s="187"/>
      <c r="BK25" s="187"/>
      <c r="BL25" s="194"/>
      <c r="BM25" s="242">
        <f t="shared" si="0"/>
        <v>10</v>
      </c>
      <c r="BN25" s="245">
        <f t="shared" si="1"/>
        <v>0</v>
      </c>
      <c r="BO25" s="195"/>
      <c r="BP25" s="195"/>
      <c r="BQ25" s="2" t="s">
        <v>348</v>
      </c>
    </row>
    <row r="26" spans="1:69" s="2" customFormat="1" x14ac:dyDescent="0.25">
      <c r="A26" s="218" t="s">
        <v>123</v>
      </c>
      <c r="B26" s="219" t="s">
        <v>138</v>
      </c>
      <c r="C26" s="220" t="s">
        <v>133</v>
      </c>
      <c r="D26" s="220" t="s">
        <v>140</v>
      </c>
      <c r="E26" s="229" t="s">
        <v>141</v>
      </c>
      <c r="F26" s="221" t="s">
        <v>47</v>
      </c>
      <c r="G26" s="222"/>
      <c r="H26" s="222" t="s">
        <v>228</v>
      </c>
      <c r="I26" s="223" t="s">
        <v>229</v>
      </c>
      <c r="J26" s="224" t="s">
        <v>35</v>
      </c>
      <c r="K26" s="225">
        <v>10</v>
      </c>
      <c r="L26" s="226">
        <v>10</v>
      </c>
      <c r="M26" s="227" t="s">
        <v>249</v>
      </c>
      <c r="N26" s="228">
        <v>10</v>
      </c>
      <c r="O26" s="222"/>
      <c r="P26" s="226"/>
      <c r="Q26" s="186"/>
      <c r="R26" s="187"/>
      <c r="S26" s="187"/>
      <c r="T26" s="188">
        <v>2</v>
      </c>
      <c r="U26" s="189"/>
      <c r="V26" s="187"/>
      <c r="W26" s="187"/>
      <c r="X26" s="190"/>
      <c r="Y26" s="189"/>
      <c r="Z26" s="187"/>
      <c r="AA26" s="187">
        <v>2</v>
      </c>
      <c r="AB26" s="190"/>
      <c r="AC26" s="189">
        <v>2</v>
      </c>
      <c r="AD26" s="187"/>
      <c r="AE26" s="187"/>
      <c r="AF26" s="190"/>
      <c r="AG26" s="191"/>
      <c r="AH26" s="192"/>
      <c r="AI26" s="192">
        <v>2</v>
      </c>
      <c r="AJ26" s="193"/>
      <c r="AK26" s="191"/>
      <c r="AL26" s="192"/>
      <c r="AM26" s="192">
        <v>2</v>
      </c>
      <c r="AN26" s="193"/>
      <c r="AO26" s="191"/>
      <c r="AP26" s="192"/>
      <c r="AQ26" s="192"/>
      <c r="AR26" s="193"/>
      <c r="AS26" s="191"/>
      <c r="AT26" s="192"/>
      <c r="AU26" s="192"/>
      <c r="AV26" s="193"/>
      <c r="AW26" s="191"/>
      <c r="AX26" s="192"/>
      <c r="AY26" s="192"/>
      <c r="AZ26" s="193"/>
      <c r="BA26" s="189"/>
      <c r="BB26" s="187"/>
      <c r="BC26" s="187"/>
      <c r="BD26" s="190"/>
      <c r="BE26" s="189"/>
      <c r="BF26" s="187"/>
      <c r="BG26" s="187"/>
      <c r="BH26" s="190"/>
      <c r="BI26" s="189"/>
      <c r="BJ26" s="187"/>
      <c r="BK26" s="187"/>
      <c r="BL26" s="194"/>
      <c r="BM26" s="242">
        <f t="shared" si="0"/>
        <v>10</v>
      </c>
      <c r="BN26" s="245">
        <f t="shared" si="1"/>
        <v>0</v>
      </c>
      <c r="BO26" s="195"/>
      <c r="BP26" s="195"/>
      <c r="BQ26" s="2" t="s">
        <v>348</v>
      </c>
    </row>
    <row r="27" spans="1:69" s="2" customFormat="1" x14ac:dyDescent="0.25">
      <c r="A27" s="218" t="s">
        <v>123</v>
      </c>
      <c r="B27" s="219" t="s">
        <v>138</v>
      </c>
      <c r="C27" s="220" t="s">
        <v>133</v>
      </c>
      <c r="D27" s="220" t="s">
        <v>140</v>
      </c>
      <c r="E27" s="229" t="s">
        <v>141</v>
      </c>
      <c r="F27" s="221" t="s">
        <v>47</v>
      </c>
      <c r="G27" s="222"/>
      <c r="H27" s="222" t="s">
        <v>228</v>
      </c>
      <c r="I27" s="223" t="s">
        <v>229</v>
      </c>
      <c r="J27" s="224" t="s">
        <v>36</v>
      </c>
      <c r="K27" s="225">
        <v>10</v>
      </c>
      <c r="L27" s="226">
        <v>10</v>
      </c>
      <c r="M27" s="227" t="s">
        <v>249</v>
      </c>
      <c r="N27" s="228">
        <v>10</v>
      </c>
      <c r="O27" s="222"/>
      <c r="P27" s="226"/>
      <c r="Q27" s="186"/>
      <c r="R27" s="187"/>
      <c r="S27" s="187"/>
      <c r="T27" s="188">
        <v>2</v>
      </c>
      <c r="U27" s="189"/>
      <c r="V27" s="187"/>
      <c r="W27" s="187"/>
      <c r="X27" s="190"/>
      <c r="Y27" s="189"/>
      <c r="Z27" s="187"/>
      <c r="AA27" s="187">
        <v>2</v>
      </c>
      <c r="AB27" s="190"/>
      <c r="AC27" s="189">
        <v>2</v>
      </c>
      <c r="AD27" s="187"/>
      <c r="AE27" s="187"/>
      <c r="AF27" s="190"/>
      <c r="AG27" s="191"/>
      <c r="AH27" s="192"/>
      <c r="AI27" s="192">
        <v>2</v>
      </c>
      <c r="AJ27" s="193"/>
      <c r="AK27" s="191"/>
      <c r="AL27" s="192"/>
      <c r="AM27" s="192">
        <v>2</v>
      </c>
      <c r="AN27" s="193"/>
      <c r="AO27" s="191"/>
      <c r="AP27" s="192"/>
      <c r="AQ27" s="192"/>
      <c r="AR27" s="193"/>
      <c r="AS27" s="191"/>
      <c r="AT27" s="192"/>
      <c r="AU27" s="192"/>
      <c r="AV27" s="193"/>
      <c r="AW27" s="191"/>
      <c r="AX27" s="192"/>
      <c r="AY27" s="192"/>
      <c r="AZ27" s="193"/>
      <c r="BA27" s="189"/>
      <c r="BB27" s="187"/>
      <c r="BC27" s="187"/>
      <c r="BD27" s="190"/>
      <c r="BE27" s="189"/>
      <c r="BF27" s="187"/>
      <c r="BG27" s="187"/>
      <c r="BH27" s="190"/>
      <c r="BI27" s="189"/>
      <c r="BJ27" s="187"/>
      <c r="BK27" s="187"/>
      <c r="BL27" s="194"/>
      <c r="BM27" s="242">
        <f t="shared" si="0"/>
        <v>10</v>
      </c>
      <c r="BN27" s="245">
        <f t="shared" si="1"/>
        <v>0</v>
      </c>
      <c r="BO27" s="195"/>
      <c r="BP27" s="195"/>
      <c r="BQ27" s="2" t="s">
        <v>348</v>
      </c>
    </row>
    <row r="28" spans="1:69" s="2" customFormat="1" x14ac:dyDescent="0.25">
      <c r="A28" s="218" t="s">
        <v>123</v>
      </c>
      <c r="B28" s="219" t="s">
        <v>138</v>
      </c>
      <c r="C28" s="220" t="s">
        <v>133</v>
      </c>
      <c r="D28" s="220" t="s">
        <v>140</v>
      </c>
      <c r="E28" s="229" t="s">
        <v>141</v>
      </c>
      <c r="F28" s="221" t="s">
        <v>47</v>
      </c>
      <c r="G28" s="222"/>
      <c r="H28" s="222" t="s">
        <v>228</v>
      </c>
      <c r="I28" s="223" t="s">
        <v>229</v>
      </c>
      <c r="J28" s="224" t="s">
        <v>351</v>
      </c>
      <c r="K28" s="225">
        <v>6</v>
      </c>
      <c r="L28" s="226">
        <v>6</v>
      </c>
      <c r="M28" s="227" t="s">
        <v>352</v>
      </c>
      <c r="N28" s="230" t="s">
        <v>350</v>
      </c>
      <c r="O28" s="220" t="s">
        <v>353</v>
      </c>
      <c r="P28" s="226"/>
      <c r="Q28" s="186"/>
      <c r="R28" s="187"/>
      <c r="S28" s="187"/>
      <c r="T28" s="188"/>
      <c r="U28" s="189"/>
      <c r="V28" s="187"/>
      <c r="W28" s="187"/>
      <c r="X28" s="190"/>
      <c r="Y28" s="189"/>
      <c r="Z28" s="187"/>
      <c r="AA28" s="187"/>
      <c r="AB28" s="190"/>
      <c r="AC28" s="189"/>
      <c r="AD28" s="187"/>
      <c r="AE28" s="187"/>
      <c r="AF28" s="190"/>
      <c r="AG28" s="191"/>
      <c r="AH28" s="192"/>
      <c r="AI28" s="192"/>
      <c r="AJ28" s="193"/>
      <c r="AK28" s="191"/>
      <c r="AL28" s="192"/>
      <c r="AM28" s="192"/>
      <c r="AN28" s="193"/>
      <c r="AO28" s="191"/>
      <c r="AP28" s="192"/>
      <c r="AQ28" s="192"/>
      <c r="AR28" s="193"/>
      <c r="AS28" s="191"/>
      <c r="AT28" s="192"/>
      <c r="AU28" s="192"/>
      <c r="AV28" s="193"/>
      <c r="AW28" s="191"/>
      <c r="AX28" s="192"/>
      <c r="AY28" s="192"/>
      <c r="AZ28" s="193"/>
      <c r="BA28" s="189"/>
      <c r="BB28" s="187"/>
      <c r="BC28" s="187"/>
      <c r="BD28" s="190"/>
      <c r="BE28" s="189"/>
      <c r="BF28" s="187"/>
      <c r="BG28" s="187"/>
      <c r="BH28" s="190"/>
      <c r="BI28" s="189"/>
      <c r="BJ28" s="187"/>
      <c r="BK28" s="187"/>
      <c r="BL28" s="194"/>
      <c r="BM28" s="242">
        <f t="shared" si="0"/>
        <v>0</v>
      </c>
      <c r="BN28" s="245">
        <f t="shared" si="1"/>
        <v>6</v>
      </c>
      <c r="BO28" s="195"/>
      <c r="BP28" s="195"/>
    </row>
    <row r="29" spans="1:69" s="2" customFormat="1" x14ac:dyDescent="0.25">
      <c r="A29" s="218" t="s">
        <v>123</v>
      </c>
      <c r="B29" s="219" t="s">
        <v>138</v>
      </c>
      <c r="C29" s="220" t="s">
        <v>145</v>
      </c>
      <c r="D29" s="220" t="s">
        <v>140</v>
      </c>
      <c r="E29" s="229" t="s">
        <v>141</v>
      </c>
      <c r="F29" s="221" t="s">
        <v>48</v>
      </c>
      <c r="G29" s="222"/>
      <c r="H29" s="222" t="s">
        <v>228</v>
      </c>
      <c r="I29" s="223" t="s">
        <v>229</v>
      </c>
      <c r="J29" s="224" t="s">
        <v>267</v>
      </c>
      <c r="K29" s="225">
        <v>5</v>
      </c>
      <c r="L29" s="226">
        <v>5</v>
      </c>
      <c r="M29" s="227" t="s">
        <v>254</v>
      </c>
      <c r="N29" s="228">
        <v>5</v>
      </c>
      <c r="O29" s="222"/>
      <c r="P29" s="226"/>
      <c r="Q29" s="186"/>
      <c r="R29" s="187"/>
      <c r="S29" s="187"/>
      <c r="T29" s="188">
        <v>1</v>
      </c>
      <c r="U29" s="189"/>
      <c r="V29" s="187"/>
      <c r="W29" s="187"/>
      <c r="X29" s="190"/>
      <c r="Y29" s="189"/>
      <c r="Z29" s="187"/>
      <c r="AA29" s="187">
        <v>1</v>
      </c>
      <c r="AB29" s="190"/>
      <c r="AC29" s="189">
        <v>1</v>
      </c>
      <c r="AD29" s="187"/>
      <c r="AE29" s="187"/>
      <c r="AF29" s="190"/>
      <c r="AG29" s="191"/>
      <c r="AH29" s="192"/>
      <c r="AI29" s="192">
        <v>1</v>
      </c>
      <c r="AJ29" s="193"/>
      <c r="AK29" s="191"/>
      <c r="AL29" s="192"/>
      <c r="AM29" s="192">
        <v>1</v>
      </c>
      <c r="AN29" s="193"/>
      <c r="AO29" s="191"/>
      <c r="AP29" s="192"/>
      <c r="AQ29" s="192"/>
      <c r="AR29" s="193"/>
      <c r="AS29" s="191"/>
      <c r="AT29" s="192"/>
      <c r="AU29" s="192"/>
      <c r="AV29" s="193"/>
      <c r="AW29" s="191"/>
      <c r="AX29" s="192"/>
      <c r="AY29" s="192"/>
      <c r="AZ29" s="193"/>
      <c r="BA29" s="189"/>
      <c r="BB29" s="187"/>
      <c r="BC29" s="187"/>
      <c r="BD29" s="190"/>
      <c r="BE29" s="189"/>
      <c r="BF29" s="187"/>
      <c r="BG29" s="187"/>
      <c r="BH29" s="190"/>
      <c r="BI29" s="189"/>
      <c r="BJ29" s="187"/>
      <c r="BK29" s="187"/>
      <c r="BL29" s="194"/>
      <c r="BM29" s="242">
        <f t="shared" si="0"/>
        <v>5</v>
      </c>
      <c r="BN29" s="245">
        <f t="shared" si="1"/>
        <v>0</v>
      </c>
      <c r="BO29" s="195"/>
      <c r="BP29" s="195"/>
      <c r="BQ29" s="2" t="s">
        <v>348</v>
      </c>
    </row>
    <row r="30" spans="1:69" s="2" customFormat="1" x14ac:dyDescent="0.25">
      <c r="A30" s="218" t="s">
        <v>123</v>
      </c>
      <c r="B30" s="219" t="s">
        <v>138</v>
      </c>
      <c r="C30" s="220" t="s">
        <v>145</v>
      </c>
      <c r="D30" s="220" t="s">
        <v>140</v>
      </c>
      <c r="E30" s="229" t="s">
        <v>141</v>
      </c>
      <c r="F30" s="221" t="s">
        <v>48</v>
      </c>
      <c r="G30" s="222"/>
      <c r="H30" s="222" t="s">
        <v>228</v>
      </c>
      <c r="I30" s="223" t="s">
        <v>229</v>
      </c>
      <c r="J30" s="224" t="s">
        <v>351</v>
      </c>
      <c r="K30" s="225">
        <v>6</v>
      </c>
      <c r="L30" s="226">
        <v>6</v>
      </c>
      <c r="M30" s="227" t="s">
        <v>352</v>
      </c>
      <c r="N30" s="230" t="s">
        <v>350</v>
      </c>
      <c r="O30" s="220" t="s">
        <v>353</v>
      </c>
      <c r="P30" s="226"/>
      <c r="Q30" s="186"/>
      <c r="R30" s="187"/>
      <c r="S30" s="187"/>
      <c r="T30" s="188"/>
      <c r="U30" s="189"/>
      <c r="V30" s="187"/>
      <c r="W30" s="187"/>
      <c r="X30" s="190"/>
      <c r="Y30" s="189"/>
      <c r="Z30" s="187"/>
      <c r="AA30" s="187">
        <v>6</v>
      </c>
      <c r="AB30" s="190"/>
      <c r="AC30" s="189"/>
      <c r="AD30" s="187"/>
      <c r="AE30" s="187"/>
      <c r="AF30" s="190"/>
      <c r="AG30" s="191"/>
      <c r="AH30" s="192"/>
      <c r="AI30" s="192"/>
      <c r="AJ30" s="193"/>
      <c r="AK30" s="191"/>
      <c r="AL30" s="192"/>
      <c r="AM30" s="192"/>
      <c r="AN30" s="193"/>
      <c r="AO30" s="191"/>
      <c r="AP30" s="192"/>
      <c r="AQ30" s="192"/>
      <c r="AR30" s="193"/>
      <c r="AS30" s="191"/>
      <c r="AT30" s="192"/>
      <c r="AU30" s="192"/>
      <c r="AV30" s="193"/>
      <c r="AW30" s="191"/>
      <c r="AX30" s="192"/>
      <c r="AY30" s="192"/>
      <c r="AZ30" s="193"/>
      <c r="BA30" s="189"/>
      <c r="BB30" s="187"/>
      <c r="BC30" s="187"/>
      <c r="BD30" s="190"/>
      <c r="BE30" s="189"/>
      <c r="BF30" s="187"/>
      <c r="BG30" s="187"/>
      <c r="BH30" s="190"/>
      <c r="BI30" s="189"/>
      <c r="BJ30" s="187"/>
      <c r="BK30" s="187"/>
      <c r="BL30" s="194"/>
      <c r="BM30" s="242">
        <f t="shared" si="0"/>
        <v>6</v>
      </c>
      <c r="BN30" s="245">
        <f t="shared" si="1"/>
        <v>0</v>
      </c>
      <c r="BO30" s="195"/>
      <c r="BP30" s="195"/>
    </row>
    <row r="31" spans="1:69" s="2" customFormat="1" x14ac:dyDescent="0.25">
      <c r="A31" s="218" t="s">
        <v>123</v>
      </c>
      <c r="B31" s="219" t="s">
        <v>138</v>
      </c>
      <c r="C31" s="220" t="s">
        <v>146</v>
      </c>
      <c r="D31" s="220" t="s">
        <v>140</v>
      </c>
      <c r="E31" s="229" t="s">
        <v>141</v>
      </c>
      <c r="F31" s="221" t="s">
        <v>49</v>
      </c>
      <c r="G31" s="222"/>
      <c r="H31" s="222" t="s">
        <v>228</v>
      </c>
      <c r="I31" s="223" t="s">
        <v>229</v>
      </c>
      <c r="J31" s="224" t="s">
        <v>267</v>
      </c>
      <c r="K31" s="225">
        <v>5</v>
      </c>
      <c r="L31" s="226">
        <v>5</v>
      </c>
      <c r="M31" s="227" t="s">
        <v>254</v>
      </c>
      <c r="N31" s="228">
        <v>5</v>
      </c>
      <c r="O31" s="222"/>
      <c r="P31" s="226"/>
      <c r="Q31" s="186"/>
      <c r="R31" s="187"/>
      <c r="S31" s="187"/>
      <c r="T31" s="188">
        <v>1</v>
      </c>
      <c r="U31" s="189"/>
      <c r="V31" s="187"/>
      <c r="W31" s="187"/>
      <c r="X31" s="190"/>
      <c r="Y31" s="189"/>
      <c r="Z31" s="187"/>
      <c r="AA31" s="187">
        <v>1</v>
      </c>
      <c r="AB31" s="190"/>
      <c r="AC31" s="189">
        <v>1</v>
      </c>
      <c r="AD31" s="187"/>
      <c r="AE31" s="187"/>
      <c r="AF31" s="190"/>
      <c r="AG31" s="191"/>
      <c r="AH31" s="192"/>
      <c r="AI31" s="192">
        <v>1</v>
      </c>
      <c r="AJ31" s="193"/>
      <c r="AK31" s="191"/>
      <c r="AL31" s="192"/>
      <c r="AM31" s="192">
        <v>1</v>
      </c>
      <c r="AN31" s="193"/>
      <c r="AO31" s="191"/>
      <c r="AP31" s="192"/>
      <c r="AQ31" s="192"/>
      <c r="AR31" s="193"/>
      <c r="AS31" s="191"/>
      <c r="AT31" s="192"/>
      <c r="AU31" s="192"/>
      <c r="AV31" s="193"/>
      <c r="AW31" s="191"/>
      <c r="AX31" s="192"/>
      <c r="AY31" s="192"/>
      <c r="AZ31" s="193"/>
      <c r="BA31" s="189"/>
      <c r="BB31" s="187"/>
      <c r="BC31" s="187"/>
      <c r="BD31" s="190"/>
      <c r="BE31" s="189"/>
      <c r="BF31" s="187"/>
      <c r="BG31" s="187"/>
      <c r="BH31" s="190"/>
      <c r="BI31" s="189"/>
      <c r="BJ31" s="187"/>
      <c r="BK31" s="187"/>
      <c r="BL31" s="194"/>
      <c r="BM31" s="242">
        <f t="shared" si="0"/>
        <v>5</v>
      </c>
      <c r="BN31" s="245">
        <f t="shared" si="1"/>
        <v>0</v>
      </c>
      <c r="BO31" s="195"/>
      <c r="BP31" s="195"/>
      <c r="BQ31" s="2" t="s">
        <v>348</v>
      </c>
    </row>
    <row r="32" spans="1:69" s="2" customFormat="1" x14ac:dyDescent="0.25">
      <c r="A32" s="218" t="s">
        <v>123</v>
      </c>
      <c r="B32" s="219" t="s">
        <v>138</v>
      </c>
      <c r="C32" s="220" t="s">
        <v>146</v>
      </c>
      <c r="D32" s="220" t="s">
        <v>140</v>
      </c>
      <c r="E32" s="229" t="s">
        <v>141</v>
      </c>
      <c r="F32" s="221" t="s">
        <v>49</v>
      </c>
      <c r="G32" s="222"/>
      <c r="H32" s="222" t="s">
        <v>228</v>
      </c>
      <c r="I32" s="223" t="s">
        <v>229</v>
      </c>
      <c r="J32" s="224" t="s">
        <v>351</v>
      </c>
      <c r="K32" s="225">
        <v>6</v>
      </c>
      <c r="L32" s="226">
        <v>6</v>
      </c>
      <c r="M32" s="227" t="s">
        <v>352</v>
      </c>
      <c r="N32" s="230" t="s">
        <v>350</v>
      </c>
      <c r="O32" s="220" t="s">
        <v>353</v>
      </c>
      <c r="P32" s="226"/>
      <c r="Q32" s="186"/>
      <c r="R32" s="187"/>
      <c r="S32" s="187"/>
      <c r="T32" s="188"/>
      <c r="U32" s="189"/>
      <c r="V32" s="187"/>
      <c r="W32" s="187"/>
      <c r="X32" s="190"/>
      <c r="Y32" s="189"/>
      <c r="Z32" s="187"/>
      <c r="AA32" s="187">
        <v>6</v>
      </c>
      <c r="AB32" s="190"/>
      <c r="AC32" s="189"/>
      <c r="AD32" s="187"/>
      <c r="AE32" s="187"/>
      <c r="AF32" s="190"/>
      <c r="AG32" s="191"/>
      <c r="AH32" s="192"/>
      <c r="AI32" s="192"/>
      <c r="AJ32" s="193"/>
      <c r="AK32" s="191"/>
      <c r="AL32" s="192"/>
      <c r="AM32" s="192"/>
      <c r="AN32" s="193"/>
      <c r="AO32" s="191"/>
      <c r="AP32" s="192"/>
      <c r="AQ32" s="192"/>
      <c r="AR32" s="193"/>
      <c r="AS32" s="191"/>
      <c r="AT32" s="192"/>
      <c r="AU32" s="192"/>
      <c r="AV32" s="193"/>
      <c r="AW32" s="191"/>
      <c r="AX32" s="192"/>
      <c r="AY32" s="192"/>
      <c r="AZ32" s="193"/>
      <c r="BA32" s="189"/>
      <c r="BB32" s="187"/>
      <c r="BC32" s="187"/>
      <c r="BD32" s="190"/>
      <c r="BE32" s="189"/>
      <c r="BF32" s="187"/>
      <c r="BG32" s="187"/>
      <c r="BH32" s="190"/>
      <c r="BI32" s="189"/>
      <c r="BJ32" s="187"/>
      <c r="BK32" s="187"/>
      <c r="BL32" s="194"/>
      <c r="BM32" s="242">
        <f t="shared" si="0"/>
        <v>6</v>
      </c>
      <c r="BN32" s="245">
        <f t="shared" si="1"/>
        <v>0</v>
      </c>
      <c r="BO32" s="195"/>
      <c r="BP32" s="195"/>
    </row>
    <row r="33" spans="1:68" s="2" customFormat="1" x14ac:dyDescent="0.25">
      <c r="A33" s="218" t="s">
        <v>124</v>
      </c>
      <c r="B33" s="219" t="s">
        <v>147</v>
      </c>
      <c r="C33" s="220" t="s">
        <v>134</v>
      </c>
      <c r="D33" s="220" t="s">
        <v>148</v>
      </c>
      <c r="E33" s="229" t="s">
        <v>141</v>
      </c>
      <c r="F33" s="221" t="s">
        <v>50</v>
      </c>
      <c r="G33" s="222"/>
      <c r="H33" s="222" t="s">
        <v>231</v>
      </c>
      <c r="I33" s="223" t="s">
        <v>232</v>
      </c>
      <c r="J33" s="224" t="s">
        <v>42</v>
      </c>
      <c r="K33" s="225">
        <v>10</v>
      </c>
      <c r="L33" s="226">
        <v>10</v>
      </c>
      <c r="M33" s="227" t="s">
        <v>249</v>
      </c>
      <c r="N33" s="228" t="s">
        <v>350</v>
      </c>
      <c r="O33" s="222"/>
      <c r="P33" s="226"/>
      <c r="Q33" s="186"/>
      <c r="R33" s="187"/>
      <c r="S33" s="187"/>
      <c r="T33" s="188">
        <v>2</v>
      </c>
      <c r="U33" s="189"/>
      <c r="V33" s="187"/>
      <c r="W33" s="187"/>
      <c r="X33" s="190"/>
      <c r="Y33" s="189"/>
      <c r="Z33" s="187"/>
      <c r="AA33" s="187"/>
      <c r="AB33" s="190"/>
      <c r="AC33" s="189"/>
      <c r="AD33" s="187"/>
      <c r="AE33" s="187"/>
      <c r="AF33" s="190"/>
      <c r="AG33" s="191"/>
      <c r="AH33" s="192"/>
      <c r="AI33" s="192"/>
      <c r="AJ33" s="193"/>
      <c r="AK33" s="191"/>
      <c r="AL33" s="192"/>
      <c r="AM33" s="192"/>
      <c r="AN33" s="193"/>
      <c r="AO33" s="191"/>
      <c r="AP33" s="192"/>
      <c r="AQ33" s="192"/>
      <c r="AR33" s="193"/>
      <c r="AS33" s="191"/>
      <c r="AT33" s="192"/>
      <c r="AU33" s="192"/>
      <c r="AV33" s="193">
        <v>2</v>
      </c>
      <c r="AW33" s="191"/>
      <c r="AX33" s="192"/>
      <c r="AY33" s="192"/>
      <c r="AZ33" s="193"/>
      <c r="BA33" s="189">
        <v>2</v>
      </c>
      <c r="BB33" s="187"/>
      <c r="BC33" s="187"/>
      <c r="BD33" s="190">
        <v>2</v>
      </c>
      <c r="BE33" s="189"/>
      <c r="BF33" s="187">
        <v>1</v>
      </c>
      <c r="BG33" s="187"/>
      <c r="BH33" s="190"/>
      <c r="BI33" s="189"/>
      <c r="BJ33" s="187"/>
      <c r="BK33" s="187"/>
      <c r="BL33" s="194"/>
      <c r="BM33" s="242">
        <f t="shared" si="0"/>
        <v>9</v>
      </c>
      <c r="BN33" s="245">
        <f t="shared" si="1"/>
        <v>1</v>
      </c>
      <c r="BO33" s="195"/>
      <c r="BP33" s="195"/>
    </row>
    <row r="34" spans="1:68" s="2" customFormat="1" x14ac:dyDescent="0.25">
      <c r="A34" s="218" t="s">
        <v>124</v>
      </c>
      <c r="B34" s="219" t="s">
        <v>147</v>
      </c>
      <c r="C34" s="220" t="s">
        <v>134</v>
      </c>
      <c r="D34" s="220" t="s">
        <v>148</v>
      </c>
      <c r="E34" s="229" t="s">
        <v>141</v>
      </c>
      <c r="F34" s="221" t="s">
        <v>50</v>
      </c>
      <c r="G34" s="222"/>
      <c r="H34" s="222" t="s">
        <v>231</v>
      </c>
      <c r="I34" s="223" t="s">
        <v>232</v>
      </c>
      <c r="J34" s="224" t="s">
        <v>41</v>
      </c>
      <c r="K34" s="225">
        <v>0</v>
      </c>
      <c r="L34" s="226">
        <v>1</v>
      </c>
      <c r="M34" s="227" t="s">
        <v>440</v>
      </c>
      <c r="N34" s="228" t="s">
        <v>350</v>
      </c>
      <c r="O34" s="222"/>
      <c r="P34" s="226"/>
      <c r="Q34" s="186"/>
      <c r="R34" s="187"/>
      <c r="S34" s="187"/>
      <c r="T34" s="188"/>
      <c r="U34" s="189"/>
      <c r="V34" s="187"/>
      <c r="W34" s="187"/>
      <c r="X34" s="190"/>
      <c r="Y34" s="189"/>
      <c r="Z34" s="187"/>
      <c r="AA34" s="187"/>
      <c r="AB34" s="190"/>
      <c r="AC34" s="189"/>
      <c r="AD34" s="187"/>
      <c r="AE34" s="187"/>
      <c r="AF34" s="190"/>
      <c r="AG34" s="191"/>
      <c r="AH34" s="192"/>
      <c r="AI34" s="192"/>
      <c r="AJ34" s="193"/>
      <c r="AK34" s="191"/>
      <c r="AL34" s="192"/>
      <c r="AM34" s="192"/>
      <c r="AN34" s="193"/>
      <c r="AO34" s="191"/>
      <c r="AP34" s="192"/>
      <c r="AQ34" s="192"/>
      <c r="AR34" s="193"/>
      <c r="AS34" s="191"/>
      <c r="AT34" s="192"/>
      <c r="AU34" s="192"/>
      <c r="AV34" s="193"/>
      <c r="AW34" s="191"/>
      <c r="AX34" s="192"/>
      <c r="AY34" s="192"/>
      <c r="AZ34" s="193"/>
      <c r="BA34" s="189"/>
      <c r="BB34" s="187"/>
      <c r="BC34" s="187"/>
      <c r="BD34" s="190"/>
      <c r="BE34" s="189"/>
      <c r="BF34" s="187">
        <v>1</v>
      </c>
      <c r="BG34" s="187"/>
      <c r="BH34" s="190"/>
      <c r="BI34" s="189"/>
      <c r="BJ34" s="187"/>
      <c r="BK34" s="187"/>
      <c r="BL34" s="194"/>
      <c r="BM34" s="242">
        <f t="shared" ref="BM34" si="4">SUM(Q34:BL34)</f>
        <v>1</v>
      </c>
      <c r="BN34" s="245">
        <f t="shared" ref="BN34" si="5">L34-BM34</f>
        <v>0</v>
      </c>
      <c r="BO34" s="195"/>
      <c r="BP34" s="195"/>
    </row>
    <row r="35" spans="1:68" s="2" customFormat="1" x14ac:dyDescent="0.25">
      <c r="A35" s="218" t="s">
        <v>124</v>
      </c>
      <c r="B35" s="219" t="s">
        <v>147</v>
      </c>
      <c r="C35" s="220" t="s">
        <v>134</v>
      </c>
      <c r="D35" s="220" t="s">
        <v>148</v>
      </c>
      <c r="E35" s="229" t="s">
        <v>141</v>
      </c>
      <c r="F35" s="221" t="s">
        <v>50</v>
      </c>
      <c r="G35" s="222"/>
      <c r="H35" s="222" t="s">
        <v>231</v>
      </c>
      <c r="I35" s="223" t="s">
        <v>232</v>
      </c>
      <c r="J35" s="224" t="s">
        <v>267</v>
      </c>
      <c r="K35" s="225">
        <v>0</v>
      </c>
      <c r="L35" s="226">
        <v>1</v>
      </c>
      <c r="M35" s="227" t="s">
        <v>440</v>
      </c>
      <c r="N35" s="228" t="s">
        <v>350</v>
      </c>
      <c r="O35" s="222"/>
      <c r="P35" s="226"/>
      <c r="Q35" s="186"/>
      <c r="R35" s="187"/>
      <c r="S35" s="187"/>
      <c r="T35" s="188"/>
      <c r="U35" s="189"/>
      <c r="V35" s="187"/>
      <c r="W35" s="187"/>
      <c r="X35" s="190"/>
      <c r="Y35" s="189"/>
      <c r="Z35" s="187"/>
      <c r="AA35" s="187"/>
      <c r="AB35" s="190"/>
      <c r="AC35" s="189"/>
      <c r="AD35" s="187"/>
      <c r="AE35" s="187"/>
      <c r="AF35" s="190"/>
      <c r="AG35" s="191"/>
      <c r="AH35" s="192"/>
      <c r="AI35" s="192"/>
      <c r="AJ35" s="193"/>
      <c r="AK35" s="191"/>
      <c r="AL35" s="192"/>
      <c r="AM35" s="192"/>
      <c r="AN35" s="193"/>
      <c r="AO35" s="191"/>
      <c r="AP35" s="192"/>
      <c r="AQ35" s="192"/>
      <c r="AR35" s="193"/>
      <c r="AS35" s="191"/>
      <c r="AT35" s="192"/>
      <c r="AU35" s="192"/>
      <c r="AV35" s="193">
        <v>1</v>
      </c>
      <c r="AW35" s="191"/>
      <c r="AX35" s="192"/>
      <c r="AY35" s="192"/>
      <c r="AZ35" s="193"/>
      <c r="BA35" s="189"/>
      <c r="BB35" s="187"/>
      <c r="BC35" s="187"/>
      <c r="BD35" s="190"/>
      <c r="BE35" s="189"/>
      <c r="BF35" s="187"/>
      <c r="BG35" s="187"/>
      <c r="BH35" s="190"/>
      <c r="BI35" s="189"/>
      <c r="BJ35" s="187"/>
      <c r="BK35" s="187"/>
      <c r="BL35" s="194"/>
      <c r="BM35" s="242">
        <f t="shared" ref="BM35" si="6">SUM(Q35:BL35)</f>
        <v>1</v>
      </c>
      <c r="BN35" s="245">
        <f t="shared" ref="BN35" si="7">L35-BM35</f>
        <v>0</v>
      </c>
      <c r="BO35" s="195"/>
      <c r="BP35" s="195"/>
    </row>
    <row r="36" spans="1:68" s="2" customFormat="1" x14ac:dyDescent="0.25">
      <c r="A36" s="218" t="s">
        <v>124</v>
      </c>
      <c r="B36" s="219" t="s">
        <v>147</v>
      </c>
      <c r="C36" s="220" t="s">
        <v>134</v>
      </c>
      <c r="D36" s="220" t="s">
        <v>148</v>
      </c>
      <c r="E36" s="229" t="s">
        <v>141</v>
      </c>
      <c r="F36" s="221" t="s">
        <v>50</v>
      </c>
      <c r="G36" s="222"/>
      <c r="H36" s="222" t="s">
        <v>231</v>
      </c>
      <c r="I36" s="223" t="s">
        <v>232</v>
      </c>
      <c r="J36" s="224" t="s">
        <v>266</v>
      </c>
      <c r="K36" s="225">
        <v>10</v>
      </c>
      <c r="L36" s="226">
        <v>10</v>
      </c>
      <c r="M36" s="227" t="s">
        <v>249</v>
      </c>
      <c r="N36" s="228" t="s">
        <v>350</v>
      </c>
      <c r="O36" s="222"/>
      <c r="P36" s="226"/>
      <c r="Q36" s="186"/>
      <c r="R36" s="187"/>
      <c r="S36" s="187"/>
      <c r="T36" s="188">
        <v>2</v>
      </c>
      <c r="U36" s="189"/>
      <c r="V36" s="187"/>
      <c r="W36" s="187"/>
      <c r="X36" s="190"/>
      <c r="Y36" s="189"/>
      <c r="Z36" s="187"/>
      <c r="AA36" s="187"/>
      <c r="AB36" s="190"/>
      <c r="AC36" s="189"/>
      <c r="AD36" s="187"/>
      <c r="AE36" s="187"/>
      <c r="AF36" s="190"/>
      <c r="AG36" s="191"/>
      <c r="AH36" s="192"/>
      <c r="AI36" s="192"/>
      <c r="AJ36" s="193"/>
      <c r="AK36" s="191"/>
      <c r="AL36" s="192"/>
      <c r="AM36" s="192"/>
      <c r="AN36" s="193"/>
      <c r="AO36" s="191"/>
      <c r="AP36" s="192"/>
      <c r="AQ36" s="192"/>
      <c r="AR36" s="193"/>
      <c r="AS36" s="191"/>
      <c r="AT36" s="192"/>
      <c r="AU36" s="192"/>
      <c r="AV36" s="193">
        <v>1</v>
      </c>
      <c r="AW36" s="191"/>
      <c r="AX36" s="192"/>
      <c r="AY36" s="192"/>
      <c r="AZ36" s="193"/>
      <c r="BA36" s="189">
        <v>2</v>
      </c>
      <c r="BB36" s="187"/>
      <c r="BC36" s="187"/>
      <c r="BD36" s="190">
        <v>2</v>
      </c>
      <c r="BE36" s="189"/>
      <c r="BF36" s="187">
        <v>2</v>
      </c>
      <c r="BG36" s="187"/>
      <c r="BH36" s="190"/>
      <c r="BI36" s="189"/>
      <c r="BJ36" s="187"/>
      <c r="BK36" s="187"/>
      <c r="BL36" s="194"/>
      <c r="BM36" s="242">
        <f t="shared" si="0"/>
        <v>9</v>
      </c>
      <c r="BN36" s="245">
        <f t="shared" si="1"/>
        <v>1</v>
      </c>
      <c r="BO36" s="195"/>
      <c r="BP36" s="195"/>
    </row>
    <row r="37" spans="1:68" s="2" customFormat="1" x14ac:dyDescent="0.25">
      <c r="A37" s="218" t="s">
        <v>124</v>
      </c>
      <c r="B37" s="219" t="s">
        <v>147</v>
      </c>
      <c r="C37" s="220" t="s">
        <v>134</v>
      </c>
      <c r="D37" s="220" t="s">
        <v>148</v>
      </c>
      <c r="E37" s="229" t="s">
        <v>141</v>
      </c>
      <c r="F37" s="221" t="s">
        <v>50</v>
      </c>
      <c r="G37" s="222"/>
      <c r="H37" s="222" t="s">
        <v>231</v>
      </c>
      <c r="I37" s="223" t="s">
        <v>232</v>
      </c>
      <c r="J37" s="224" t="s">
        <v>35</v>
      </c>
      <c r="K37" s="225">
        <v>10</v>
      </c>
      <c r="L37" s="226">
        <v>10</v>
      </c>
      <c r="M37" s="227" t="s">
        <v>249</v>
      </c>
      <c r="N37" s="228" t="s">
        <v>350</v>
      </c>
      <c r="O37" s="222"/>
      <c r="P37" s="226"/>
      <c r="Q37" s="186"/>
      <c r="R37" s="187"/>
      <c r="S37" s="187"/>
      <c r="T37" s="188">
        <v>2</v>
      </c>
      <c r="U37" s="189"/>
      <c r="V37" s="187"/>
      <c r="W37" s="187"/>
      <c r="X37" s="190"/>
      <c r="Y37" s="189"/>
      <c r="Z37" s="187"/>
      <c r="AA37" s="187"/>
      <c r="AB37" s="190"/>
      <c r="AC37" s="189"/>
      <c r="AD37" s="187"/>
      <c r="AE37" s="187"/>
      <c r="AF37" s="190"/>
      <c r="AG37" s="191"/>
      <c r="AH37" s="192"/>
      <c r="AI37" s="192"/>
      <c r="AJ37" s="193"/>
      <c r="AK37" s="191"/>
      <c r="AL37" s="192"/>
      <c r="AM37" s="192"/>
      <c r="AN37" s="193"/>
      <c r="AO37" s="191"/>
      <c r="AP37" s="192"/>
      <c r="AQ37" s="192"/>
      <c r="AR37" s="193"/>
      <c r="AS37" s="191"/>
      <c r="AT37" s="192"/>
      <c r="AU37" s="192"/>
      <c r="AV37" s="193">
        <v>2</v>
      </c>
      <c r="AW37" s="191"/>
      <c r="AX37" s="192"/>
      <c r="AY37" s="192"/>
      <c r="AZ37" s="193"/>
      <c r="BA37" s="189">
        <v>2</v>
      </c>
      <c r="BB37" s="187"/>
      <c r="BC37" s="187"/>
      <c r="BD37" s="190">
        <v>2</v>
      </c>
      <c r="BE37" s="189"/>
      <c r="BF37" s="187">
        <v>2</v>
      </c>
      <c r="BG37" s="187"/>
      <c r="BH37" s="190"/>
      <c r="BI37" s="189"/>
      <c r="BJ37" s="187"/>
      <c r="BK37" s="187"/>
      <c r="BL37" s="194"/>
      <c r="BM37" s="242">
        <f t="shared" si="0"/>
        <v>10</v>
      </c>
      <c r="BN37" s="245">
        <f t="shared" si="1"/>
        <v>0</v>
      </c>
      <c r="BO37" s="195"/>
      <c r="BP37" s="195"/>
    </row>
    <row r="38" spans="1:68" s="2" customFormat="1" x14ac:dyDescent="0.25">
      <c r="A38" s="218" t="s">
        <v>124</v>
      </c>
      <c r="B38" s="219" t="s">
        <v>147</v>
      </c>
      <c r="C38" s="220" t="s">
        <v>134</v>
      </c>
      <c r="D38" s="220" t="s">
        <v>148</v>
      </c>
      <c r="E38" s="229" t="s">
        <v>141</v>
      </c>
      <c r="F38" s="221" t="s">
        <v>50</v>
      </c>
      <c r="G38" s="222"/>
      <c r="H38" s="222" t="s">
        <v>231</v>
      </c>
      <c r="I38" s="223" t="s">
        <v>232</v>
      </c>
      <c r="J38" s="224" t="s">
        <v>36</v>
      </c>
      <c r="K38" s="225">
        <v>10</v>
      </c>
      <c r="L38" s="226">
        <v>10</v>
      </c>
      <c r="M38" s="227" t="s">
        <v>249</v>
      </c>
      <c r="N38" s="228" t="s">
        <v>350</v>
      </c>
      <c r="O38" s="222"/>
      <c r="P38" s="226"/>
      <c r="Q38" s="186"/>
      <c r="R38" s="187"/>
      <c r="S38" s="187"/>
      <c r="T38" s="188">
        <v>2</v>
      </c>
      <c r="U38" s="189"/>
      <c r="V38" s="187"/>
      <c r="W38" s="187"/>
      <c r="X38" s="190"/>
      <c r="Y38" s="189"/>
      <c r="Z38" s="187"/>
      <c r="AA38" s="187"/>
      <c r="AB38" s="190"/>
      <c r="AC38" s="189"/>
      <c r="AD38" s="187"/>
      <c r="AE38" s="187"/>
      <c r="AF38" s="190"/>
      <c r="AG38" s="191"/>
      <c r="AH38" s="192"/>
      <c r="AI38" s="192"/>
      <c r="AJ38" s="193"/>
      <c r="AK38" s="191"/>
      <c r="AL38" s="192"/>
      <c r="AM38" s="192"/>
      <c r="AN38" s="193"/>
      <c r="AO38" s="191"/>
      <c r="AP38" s="192"/>
      <c r="AQ38" s="192"/>
      <c r="AR38" s="193"/>
      <c r="AS38" s="191"/>
      <c r="AT38" s="192"/>
      <c r="AU38" s="192"/>
      <c r="AV38" s="193">
        <v>2</v>
      </c>
      <c r="AW38" s="191"/>
      <c r="AX38" s="192"/>
      <c r="AY38" s="192"/>
      <c r="AZ38" s="193"/>
      <c r="BA38" s="189">
        <v>2</v>
      </c>
      <c r="BB38" s="187"/>
      <c r="BC38" s="187"/>
      <c r="BD38" s="190">
        <v>2</v>
      </c>
      <c r="BE38" s="189"/>
      <c r="BF38" s="187">
        <v>2</v>
      </c>
      <c r="BG38" s="187"/>
      <c r="BH38" s="190"/>
      <c r="BI38" s="189"/>
      <c r="BJ38" s="187"/>
      <c r="BK38" s="187"/>
      <c r="BL38" s="194"/>
      <c r="BM38" s="242">
        <f t="shared" si="0"/>
        <v>10</v>
      </c>
      <c r="BN38" s="245">
        <f t="shared" si="1"/>
        <v>0</v>
      </c>
      <c r="BO38" s="195"/>
      <c r="BP38" s="195"/>
    </row>
    <row r="39" spans="1:68" s="2" customFormat="1" x14ac:dyDescent="0.25">
      <c r="A39" s="218" t="s">
        <v>124</v>
      </c>
      <c r="B39" s="219" t="s">
        <v>147</v>
      </c>
      <c r="C39" s="220" t="s">
        <v>134</v>
      </c>
      <c r="D39" s="220" t="s">
        <v>148</v>
      </c>
      <c r="E39" s="229" t="s">
        <v>141</v>
      </c>
      <c r="F39" s="221" t="s">
        <v>50</v>
      </c>
      <c r="G39" s="222"/>
      <c r="H39" s="222" t="s">
        <v>231</v>
      </c>
      <c r="I39" s="223" t="s">
        <v>232</v>
      </c>
      <c r="J39" s="224" t="s">
        <v>351</v>
      </c>
      <c r="K39" s="225">
        <v>4</v>
      </c>
      <c r="L39" s="226">
        <v>4</v>
      </c>
      <c r="M39" s="227" t="s">
        <v>354</v>
      </c>
      <c r="N39" s="230" t="s">
        <v>350</v>
      </c>
      <c r="O39" s="220" t="s">
        <v>355</v>
      </c>
      <c r="P39" s="226"/>
      <c r="Q39" s="186"/>
      <c r="R39" s="187"/>
      <c r="S39" s="187"/>
      <c r="T39" s="188"/>
      <c r="U39" s="189"/>
      <c r="V39" s="187"/>
      <c r="W39" s="187"/>
      <c r="X39" s="190"/>
      <c r="Y39" s="189"/>
      <c r="Z39" s="187"/>
      <c r="AA39" s="187"/>
      <c r="AB39" s="190"/>
      <c r="AC39" s="189"/>
      <c r="AD39" s="187"/>
      <c r="AE39" s="187"/>
      <c r="AF39" s="190"/>
      <c r="AG39" s="191"/>
      <c r="AH39" s="192"/>
      <c r="AI39" s="192"/>
      <c r="AJ39" s="193"/>
      <c r="AK39" s="191"/>
      <c r="AL39" s="192"/>
      <c r="AM39" s="192"/>
      <c r="AN39" s="193"/>
      <c r="AO39" s="191"/>
      <c r="AP39" s="192"/>
      <c r="AQ39" s="192"/>
      <c r="AR39" s="193"/>
      <c r="AS39" s="191"/>
      <c r="AT39" s="192"/>
      <c r="AU39" s="192"/>
      <c r="AV39" s="193"/>
      <c r="AW39" s="191"/>
      <c r="AX39" s="192"/>
      <c r="AY39" s="192"/>
      <c r="AZ39" s="193"/>
      <c r="BA39" s="189"/>
      <c r="BB39" s="187"/>
      <c r="BC39" s="187"/>
      <c r="BD39" s="190"/>
      <c r="BE39" s="189"/>
      <c r="BF39" s="187"/>
      <c r="BG39" s="187"/>
      <c r="BH39" s="190"/>
      <c r="BI39" s="189"/>
      <c r="BJ39" s="187"/>
      <c r="BK39" s="187"/>
      <c r="BL39" s="194"/>
      <c r="BM39" s="242">
        <f t="shared" si="0"/>
        <v>0</v>
      </c>
      <c r="BN39" s="245">
        <f t="shared" si="1"/>
        <v>4</v>
      </c>
      <c r="BO39" s="195"/>
      <c r="BP39" s="195"/>
    </row>
    <row r="40" spans="1:68" s="2" customFormat="1" x14ac:dyDescent="0.25">
      <c r="A40" s="218" t="s">
        <v>124</v>
      </c>
      <c r="B40" s="219" t="s">
        <v>147</v>
      </c>
      <c r="C40" s="220" t="s">
        <v>149</v>
      </c>
      <c r="D40" s="220" t="s">
        <v>148</v>
      </c>
      <c r="E40" s="229" t="s">
        <v>141</v>
      </c>
      <c r="F40" s="221" t="s">
        <v>51</v>
      </c>
      <c r="G40" s="222" t="s">
        <v>236</v>
      </c>
      <c r="H40" s="222" t="s">
        <v>231</v>
      </c>
      <c r="I40" s="223" t="s">
        <v>232</v>
      </c>
      <c r="J40" s="224" t="s">
        <v>42</v>
      </c>
      <c r="K40" s="225">
        <v>2</v>
      </c>
      <c r="L40" s="226">
        <v>9</v>
      </c>
      <c r="M40" s="227" t="s">
        <v>247</v>
      </c>
      <c r="N40" s="228" t="s">
        <v>350</v>
      </c>
      <c r="O40" s="222"/>
      <c r="P40" s="226"/>
      <c r="Q40" s="186"/>
      <c r="R40" s="187"/>
      <c r="S40" s="187"/>
      <c r="T40" s="188"/>
      <c r="U40" s="189"/>
      <c r="V40" s="187"/>
      <c r="W40" s="187"/>
      <c r="X40" s="190"/>
      <c r="Y40" s="189"/>
      <c r="Z40" s="187"/>
      <c r="AA40" s="187"/>
      <c r="AB40" s="190"/>
      <c r="AC40" s="189"/>
      <c r="AD40" s="187"/>
      <c r="AE40" s="187"/>
      <c r="AF40" s="190"/>
      <c r="AG40" s="191">
        <v>1</v>
      </c>
      <c r="AH40" s="192"/>
      <c r="AI40" s="192"/>
      <c r="AJ40" s="193"/>
      <c r="AK40" s="191"/>
      <c r="AL40" s="192"/>
      <c r="AM40" s="192"/>
      <c r="AN40" s="193"/>
      <c r="AO40" s="191"/>
      <c r="AP40" s="192"/>
      <c r="AQ40" s="192"/>
      <c r="AR40" s="193"/>
      <c r="AS40" s="191"/>
      <c r="AT40" s="192">
        <v>2</v>
      </c>
      <c r="AU40" s="192"/>
      <c r="AV40" s="193"/>
      <c r="AW40" s="191"/>
      <c r="AX40" s="192"/>
      <c r="AY40" s="192">
        <v>1</v>
      </c>
      <c r="AZ40" s="193">
        <v>1</v>
      </c>
      <c r="BA40" s="189"/>
      <c r="BB40" s="187"/>
      <c r="BC40" s="187">
        <v>2</v>
      </c>
      <c r="BD40" s="190"/>
      <c r="BE40" s="189"/>
      <c r="BF40" s="187"/>
      <c r="BG40" s="187"/>
      <c r="BH40" s="190">
        <v>2</v>
      </c>
      <c r="BI40" s="189"/>
      <c r="BJ40" s="187"/>
      <c r="BK40" s="187"/>
      <c r="BL40" s="194"/>
      <c r="BM40" s="242">
        <f t="shared" si="0"/>
        <v>9</v>
      </c>
      <c r="BN40" s="245">
        <f t="shared" si="1"/>
        <v>0</v>
      </c>
      <c r="BO40" s="195"/>
      <c r="BP40" s="195"/>
    </row>
    <row r="41" spans="1:68" s="2" customFormat="1" x14ac:dyDescent="0.25">
      <c r="A41" s="218" t="s">
        <v>124</v>
      </c>
      <c r="B41" s="219" t="s">
        <v>147</v>
      </c>
      <c r="C41" s="220" t="s">
        <v>149</v>
      </c>
      <c r="D41" s="220" t="s">
        <v>148</v>
      </c>
      <c r="E41" s="229" t="s">
        <v>141</v>
      </c>
      <c r="F41" s="221" t="s">
        <v>51</v>
      </c>
      <c r="G41" s="222" t="s">
        <v>236</v>
      </c>
      <c r="H41" s="222" t="s">
        <v>231</v>
      </c>
      <c r="I41" s="223" t="s">
        <v>232</v>
      </c>
      <c r="J41" s="224" t="s">
        <v>266</v>
      </c>
      <c r="K41" s="225">
        <v>9</v>
      </c>
      <c r="L41" s="226">
        <v>9</v>
      </c>
      <c r="M41" s="227" t="s">
        <v>437</v>
      </c>
      <c r="N41" s="228" t="s">
        <v>350</v>
      </c>
      <c r="O41" s="222"/>
      <c r="P41" s="226"/>
      <c r="Q41" s="186"/>
      <c r="R41" s="187"/>
      <c r="S41" s="187"/>
      <c r="T41" s="188"/>
      <c r="U41" s="189"/>
      <c r="V41" s="187"/>
      <c r="W41" s="187"/>
      <c r="X41" s="190"/>
      <c r="Y41" s="189"/>
      <c r="Z41" s="187"/>
      <c r="AA41" s="187"/>
      <c r="AB41" s="190"/>
      <c r="AC41" s="189"/>
      <c r="AD41" s="187"/>
      <c r="AE41" s="187"/>
      <c r="AF41" s="190"/>
      <c r="AG41" s="191">
        <v>1</v>
      </c>
      <c r="AH41" s="192"/>
      <c r="AI41" s="192"/>
      <c r="AJ41" s="193"/>
      <c r="AK41" s="191"/>
      <c r="AL41" s="192"/>
      <c r="AM41" s="192"/>
      <c r="AN41" s="193"/>
      <c r="AO41" s="191"/>
      <c r="AP41" s="192"/>
      <c r="AQ41" s="192"/>
      <c r="AR41" s="193"/>
      <c r="AS41" s="191"/>
      <c r="AT41" s="192">
        <v>2</v>
      </c>
      <c r="AU41" s="192"/>
      <c r="AV41" s="193"/>
      <c r="AW41" s="191"/>
      <c r="AX41" s="192"/>
      <c r="AY41" s="192">
        <v>1</v>
      </c>
      <c r="AZ41" s="193">
        <v>1</v>
      </c>
      <c r="BA41" s="189"/>
      <c r="BB41" s="187"/>
      <c r="BC41" s="187">
        <v>2</v>
      </c>
      <c r="BD41" s="190"/>
      <c r="BE41" s="189"/>
      <c r="BF41" s="187"/>
      <c r="BG41" s="187"/>
      <c r="BH41" s="190">
        <v>2</v>
      </c>
      <c r="BI41" s="189"/>
      <c r="BJ41" s="187"/>
      <c r="BK41" s="187"/>
      <c r="BL41" s="194"/>
      <c r="BM41" s="242">
        <f t="shared" si="0"/>
        <v>9</v>
      </c>
      <c r="BN41" s="245">
        <f t="shared" si="1"/>
        <v>0</v>
      </c>
      <c r="BO41" s="195"/>
      <c r="BP41" s="195"/>
    </row>
    <row r="42" spans="1:68" s="2" customFormat="1" x14ac:dyDescent="0.25">
      <c r="A42" s="218" t="s">
        <v>124</v>
      </c>
      <c r="B42" s="219" t="s">
        <v>147</v>
      </c>
      <c r="C42" s="220" t="s">
        <v>149</v>
      </c>
      <c r="D42" s="220" t="s">
        <v>148</v>
      </c>
      <c r="E42" s="229" t="s">
        <v>141</v>
      </c>
      <c r="F42" s="221" t="s">
        <v>51</v>
      </c>
      <c r="G42" s="222" t="s">
        <v>236</v>
      </c>
      <c r="H42" s="222" t="s">
        <v>231</v>
      </c>
      <c r="I42" s="223" t="s">
        <v>232</v>
      </c>
      <c r="J42" s="224" t="s">
        <v>35</v>
      </c>
      <c r="K42" s="225">
        <v>9</v>
      </c>
      <c r="L42" s="226">
        <v>9</v>
      </c>
      <c r="M42" s="227" t="s">
        <v>437</v>
      </c>
      <c r="N42" s="228" t="s">
        <v>350</v>
      </c>
      <c r="O42" s="222"/>
      <c r="P42" s="226"/>
      <c r="Q42" s="186"/>
      <c r="R42" s="187"/>
      <c r="S42" s="187"/>
      <c r="T42" s="188"/>
      <c r="U42" s="189"/>
      <c r="V42" s="187"/>
      <c r="W42" s="187"/>
      <c r="X42" s="190"/>
      <c r="Y42" s="189"/>
      <c r="Z42" s="187"/>
      <c r="AA42" s="187"/>
      <c r="AB42" s="190"/>
      <c r="AC42" s="189"/>
      <c r="AD42" s="187"/>
      <c r="AE42" s="187"/>
      <c r="AF42" s="190"/>
      <c r="AG42" s="191">
        <v>1</v>
      </c>
      <c r="AH42" s="192"/>
      <c r="AI42" s="192"/>
      <c r="AJ42" s="193"/>
      <c r="AK42" s="191"/>
      <c r="AL42" s="192"/>
      <c r="AM42" s="192"/>
      <c r="AN42" s="193"/>
      <c r="AO42" s="191"/>
      <c r="AP42" s="192"/>
      <c r="AQ42" s="192"/>
      <c r="AR42" s="193"/>
      <c r="AS42" s="191"/>
      <c r="AT42" s="192">
        <v>2</v>
      </c>
      <c r="AU42" s="192"/>
      <c r="AV42" s="193"/>
      <c r="AW42" s="191"/>
      <c r="AX42" s="192"/>
      <c r="AY42" s="192">
        <v>1</v>
      </c>
      <c r="AZ42" s="193">
        <v>1</v>
      </c>
      <c r="BA42" s="189"/>
      <c r="BB42" s="187"/>
      <c r="BC42" s="187">
        <v>2</v>
      </c>
      <c r="BD42" s="190"/>
      <c r="BE42" s="189"/>
      <c r="BF42" s="187"/>
      <c r="BG42" s="187"/>
      <c r="BH42" s="190">
        <v>2</v>
      </c>
      <c r="BI42" s="189"/>
      <c r="BJ42" s="187"/>
      <c r="BK42" s="187"/>
      <c r="BL42" s="194"/>
      <c r="BM42" s="242">
        <f t="shared" si="0"/>
        <v>9</v>
      </c>
      <c r="BN42" s="245">
        <f t="shared" si="1"/>
        <v>0</v>
      </c>
      <c r="BO42" s="195"/>
      <c r="BP42" s="195"/>
    </row>
    <row r="43" spans="1:68" s="2" customFormat="1" x14ac:dyDescent="0.25">
      <c r="A43" s="218" t="s">
        <v>124</v>
      </c>
      <c r="B43" s="219" t="s">
        <v>147</v>
      </c>
      <c r="C43" s="220" t="s">
        <v>149</v>
      </c>
      <c r="D43" s="220" t="s">
        <v>148</v>
      </c>
      <c r="E43" s="229" t="s">
        <v>141</v>
      </c>
      <c r="F43" s="221" t="s">
        <v>51</v>
      </c>
      <c r="G43" s="222" t="s">
        <v>236</v>
      </c>
      <c r="H43" s="222" t="s">
        <v>231</v>
      </c>
      <c r="I43" s="223" t="s">
        <v>232</v>
      </c>
      <c r="J43" s="224" t="s">
        <v>36</v>
      </c>
      <c r="K43" s="225">
        <v>9</v>
      </c>
      <c r="L43" s="226">
        <v>9</v>
      </c>
      <c r="M43" s="227" t="s">
        <v>437</v>
      </c>
      <c r="N43" s="228" t="s">
        <v>350</v>
      </c>
      <c r="O43" s="222"/>
      <c r="P43" s="226"/>
      <c r="Q43" s="186"/>
      <c r="R43" s="187"/>
      <c r="S43" s="187"/>
      <c r="T43" s="188"/>
      <c r="U43" s="189"/>
      <c r="V43" s="187"/>
      <c r="W43" s="187"/>
      <c r="X43" s="190"/>
      <c r="Y43" s="189"/>
      <c r="Z43" s="187"/>
      <c r="AA43" s="187"/>
      <c r="AB43" s="190"/>
      <c r="AC43" s="189"/>
      <c r="AD43" s="187"/>
      <c r="AE43" s="187"/>
      <c r="AF43" s="190"/>
      <c r="AG43" s="191">
        <v>1</v>
      </c>
      <c r="AH43" s="192"/>
      <c r="AI43" s="192"/>
      <c r="AJ43" s="193"/>
      <c r="AK43" s="191"/>
      <c r="AL43" s="192"/>
      <c r="AM43" s="192"/>
      <c r="AN43" s="193"/>
      <c r="AO43" s="191"/>
      <c r="AP43" s="192"/>
      <c r="AQ43" s="192"/>
      <c r="AR43" s="193"/>
      <c r="AS43" s="191"/>
      <c r="AT43" s="192"/>
      <c r="AU43" s="192"/>
      <c r="AV43" s="193"/>
      <c r="AW43" s="191"/>
      <c r="AX43" s="192"/>
      <c r="AY43" s="192">
        <v>1</v>
      </c>
      <c r="AZ43" s="193">
        <v>1</v>
      </c>
      <c r="BA43" s="189"/>
      <c r="BB43" s="187"/>
      <c r="BC43" s="187">
        <v>2</v>
      </c>
      <c r="BD43" s="190"/>
      <c r="BE43" s="189"/>
      <c r="BF43" s="187"/>
      <c r="BG43" s="187"/>
      <c r="BH43" s="190">
        <v>2</v>
      </c>
      <c r="BI43" s="189"/>
      <c r="BJ43" s="187"/>
      <c r="BK43" s="187"/>
      <c r="BL43" s="194"/>
      <c r="BM43" s="242">
        <f t="shared" si="0"/>
        <v>7</v>
      </c>
      <c r="BN43" s="245">
        <f t="shared" si="1"/>
        <v>2</v>
      </c>
      <c r="BO43" s="195"/>
      <c r="BP43" s="195"/>
    </row>
    <row r="44" spans="1:68" s="2" customFormat="1" x14ac:dyDescent="0.25">
      <c r="A44" s="218" t="s">
        <v>124</v>
      </c>
      <c r="B44" s="219" t="s">
        <v>147</v>
      </c>
      <c r="C44" s="220" t="s">
        <v>149</v>
      </c>
      <c r="D44" s="220" t="s">
        <v>148</v>
      </c>
      <c r="E44" s="229" t="s">
        <v>141</v>
      </c>
      <c r="F44" s="221" t="s">
        <v>51</v>
      </c>
      <c r="G44" s="222" t="s">
        <v>236</v>
      </c>
      <c r="H44" s="222" t="s">
        <v>231</v>
      </c>
      <c r="I44" s="223" t="s">
        <v>232</v>
      </c>
      <c r="J44" s="224" t="s">
        <v>351</v>
      </c>
      <c r="K44" s="225">
        <v>4</v>
      </c>
      <c r="L44" s="226">
        <v>4</v>
      </c>
      <c r="M44" s="227" t="s">
        <v>354</v>
      </c>
      <c r="N44" s="230" t="s">
        <v>350</v>
      </c>
      <c r="O44" s="220" t="s">
        <v>355</v>
      </c>
      <c r="P44" s="226"/>
      <c r="Q44" s="186"/>
      <c r="R44" s="187"/>
      <c r="S44" s="187"/>
      <c r="T44" s="188"/>
      <c r="U44" s="189"/>
      <c r="V44" s="187"/>
      <c r="W44" s="187"/>
      <c r="X44" s="190"/>
      <c r="Y44" s="189"/>
      <c r="Z44" s="187"/>
      <c r="AA44" s="187"/>
      <c r="AB44" s="190"/>
      <c r="AC44" s="189"/>
      <c r="AD44" s="187"/>
      <c r="AE44" s="187"/>
      <c r="AF44" s="190"/>
      <c r="AG44" s="191"/>
      <c r="AH44" s="192"/>
      <c r="AI44" s="192"/>
      <c r="AJ44" s="193"/>
      <c r="AK44" s="191"/>
      <c r="AL44" s="192"/>
      <c r="AM44" s="192"/>
      <c r="AN44" s="193"/>
      <c r="AO44" s="191"/>
      <c r="AP44" s="192"/>
      <c r="AQ44" s="192"/>
      <c r="AR44" s="193"/>
      <c r="AS44" s="191"/>
      <c r="AT44" s="192"/>
      <c r="AU44" s="192"/>
      <c r="AV44" s="193"/>
      <c r="AW44" s="191"/>
      <c r="AX44" s="192"/>
      <c r="AY44" s="192"/>
      <c r="AZ44" s="193"/>
      <c r="BA44" s="189"/>
      <c r="BB44" s="187"/>
      <c r="BC44" s="187"/>
      <c r="BD44" s="190"/>
      <c r="BE44" s="189"/>
      <c r="BF44" s="187"/>
      <c r="BG44" s="187"/>
      <c r="BH44" s="190"/>
      <c r="BI44" s="189"/>
      <c r="BJ44" s="187"/>
      <c r="BK44" s="187"/>
      <c r="BL44" s="194"/>
      <c r="BM44" s="242">
        <f t="shared" si="0"/>
        <v>0</v>
      </c>
      <c r="BN44" s="245">
        <f t="shared" si="1"/>
        <v>4</v>
      </c>
      <c r="BO44" s="195"/>
      <c r="BP44" s="195"/>
    </row>
    <row r="45" spans="1:68" s="2" customFormat="1" x14ac:dyDescent="0.25">
      <c r="A45" s="218" t="s">
        <v>124</v>
      </c>
      <c r="B45" s="219" t="s">
        <v>147</v>
      </c>
      <c r="C45" s="220" t="s">
        <v>135</v>
      </c>
      <c r="D45" s="220" t="s">
        <v>148</v>
      </c>
      <c r="E45" s="229" t="s">
        <v>141</v>
      </c>
      <c r="F45" s="221" t="s">
        <v>52</v>
      </c>
      <c r="G45" s="222"/>
      <c r="H45" s="222" t="s">
        <v>228</v>
      </c>
      <c r="I45" s="223" t="s">
        <v>229</v>
      </c>
      <c r="J45" s="224" t="s">
        <v>33</v>
      </c>
      <c r="K45" s="225">
        <v>2</v>
      </c>
      <c r="L45" s="226">
        <v>5</v>
      </c>
      <c r="M45" s="227" t="s">
        <v>247</v>
      </c>
      <c r="N45" s="228" t="s">
        <v>350</v>
      </c>
      <c r="O45" s="222"/>
      <c r="P45" s="226"/>
      <c r="Q45" s="186"/>
      <c r="R45" s="187"/>
      <c r="S45" s="187"/>
      <c r="T45" s="188">
        <v>1</v>
      </c>
      <c r="U45" s="189"/>
      <c r="V45" s="187"/>
      <c r="W45" s="187"/>
      <c r="X45" s="190"/>
      <c r="Y45" s="189"/>
      <c r="Z45" s="187"/>
      <c r="AA45" s="187"/>
      <c r="AB45" s="190"/>
      <c r="AC45" s="189"/>
      <c r="AD45" s="187"/>
      <c r="AE45" s="187"/>
      <c r="AF45" s="190"/>
      <c r="AG45" s="191"/>
      <c r="AH45" s="192"/>
      <c r="AI45" s="192"/>
      <c r="AJ45" s="193"/>
      <c r="AK45" s="191"/>
      <c r="AL45" s="192"/>
      <c r="AM45" s="192"/>
      <c r="AN45" s="193"/>
      <c r="AO45" s="191"/>
      <c r="AP45" s="192"/>
      <c r="AQ45" s="192"/>
      <c r="AR45" s="193"/>
      <c r="AS45" s="191"/>
      <c r="AT45" s="192"/>
      <c r="AU45" s="192"/>
      <c r="AV45" s="193">
        <v>1</v>
      </c>
      <c r="AW45" s="191"/>
      <c r="AX45" s="192"/>
      <c r="AY45" s="192"/>
      <c r="AZ45" s="193"/>
      <c r="BA45" s="189">
        <v>1</v>
      </c>
      <c r="BB45" s="187"/>
      <c r="BC45" s="187"/>
      <c r="BD45" s="190" t="s">
        <v>348</v>
      </c>
      <c r="BE45" s="189"/>
      <c r="BF45" s="187">
        <v>1</v>
      </c>
      <c r="BG45" s="187"/>
      <c r="BH45" s="190"/>
      <c r="BI45" s="189"/>
      <c r="BJ45" s="187"/>
      <c r="BK45" s="187"/>
      <c r="BL45" s="194"/>
      <c r="BM45" s="242">
        <f t="shared" si="0"/>
        <v>4</v>
      </c>
      <c r="BN45" s="245">
        <f t="shared" si="1"/>
        <v>1</v>
      </c>
      <c r="BO45" s="195"/>
      <c r="BP45" s="195"/>
    </row>
    <row r="46" spans="1:68" s="2" customFormat="1" x14ac:dyDescent="0.25">
      <c r="A46" s="218" t="s">
        <v>124</v>
      </c>
      <c r="B46" s="219" t="s">
        <v>147</v>
      </c>
      <c r="C46" s="220" t="s">
        <v>135</v>
      </c>
      <c r="D46" s="220" t="s">
        <v>148</v>
      </c>
      <c r="E46" s="229" t="s">
        <v>141</v>
      </c>
      <c r="F46" s="221" t="s">
        <v>52</v>
      </c>
      <c r="G46" s="222"/>
      <c r="H46" s="222" t="s">
        <v>228</v>
      </c>
      <c r="I46" s="223" t="s">
        <v>229</v>
      </c>
      <c r="J46" s="224" t="s">
        <v>42</v>
      </c>
      <c r="K46" s="225">
        <v>0</v>
      </c>
      <c r="L46" s="226">
        <v>1</v>
      </c>
      <c r="M46" s="227"/>
      <c r="N46" s="228"/>
      <c r="O46" s="222"/>
      <c r="P46" s="226"/>
      <c r="Q46" s="186"/>
      <c r="R46" s="187"/>
      <c r="S46" s="187"/>
      <c r="T46" s="188"/>
      <c r="U46" s="189"/>
      <c r="V46" s="187"/>
      <c r="W46" s="187"/>
      <c r="X46" s="190"/>
      <c r="Y46" s="189"/>
      <c r="Z46" s="187"/>
      <c r="AA46" s="187"/>
      <c r="AB46" s="190"/>
      <c r="AC46" s="189"/>
      <c r="AD46" s="187"/>
      <c r="AE46" s="187"/>
      <c r="AF46" s="190"/>
      <c r="AG46" s="191"/>
      <c r="AH46" s="192"/>
      <c r="AI46" s="192"/>
      <c r="AJ46" s="193"/>
      <c r="AK46" s="191"/>
      <c r="AL46" s="192"/>
      <c r="AM46" s="192"/>
      <c r="AN46" s="193"/>
      <c r="AO46" s="191"/>
      <c r="AP46" s="192"/>
      <c r="AQ46" s="192"/>
      <c r="AR46" s="193"/>
      <c r="AS46" s="191"/>
      <c r="AT46" s="192"/>
      <c r="AU46" s="192"/>
      <c r="AV46" s="193"/>
      <c r="AW46" s="191"/>
      <c r="AX46" s="192"/>
      <c r="AY46" s="192"/>
      <c r="AZ46" s="193"/>
      <c r="BA46" s="189"/>
      <c r="BB46" s="187"/>
      <c r="BC46" s="187"/>
      <c r="BD46" s="190">
        <v>1</v>
      </c>
      <c r="BE46" s="189"/>
      <c r="BF46" s="187"/>
      <c r="BG46" s="187"/>
      <c r="BH46" s="190"/>
      <c r="BI46" s="189"/>
      <c r="BJ46" s="187"/>
      <c r="BK46" s="187"/>
      <c r="BL46" s="194"/>
      <c r="BM46" s="242">
        <f t="shared" ref="BM46" si="8">SUM(Q46:BL46)</f>
        <v>1</v>
      </c>
      <c r="BN46" s="245">
        <f t="shared" ref="BN46" si="9">L46-BM46</f>
        <v>0</v>
      </c>
      <c r="BO46" s="195"/>
      <c r="BP46" s="195"/>
    </row>
    <row r="47" spans="1:68" s="2" customFormat="1" x14ac:dyDescent="0.25">
      <c r="A47" s="218" t="s">
        <v>124</v>
      </c>
      <c r="B47" s="219" t="s">
        <v>147</v>
      </c>
      <c r="C47" s="220" t="s">
        <v>135</v>
      </c>
      <c r="D47" s="220" t="s">
        <v>148</v>
      </c>
      <c r="E47" s="229" t="s">
        <v>141</v>
      </c>
      <c r="F47" s="221" t="s">
        <v>52</v>
      </c>
      <c r="G47" s="222"/>
      <c r="H47" s="222" t="s">
        <v>228</v>
      </c>
      <c r="I47" s="223" t="s">
        <v>229</v>
      </c>
      <c r="J47" s="224" t="s">
        <v>31</v>
      </c>
      <c r="K47" s="225">
        <v>2</v>
      </c>
      <c r="L47" s="226">
        <v>1</v>
      </c>
      <c r="M47" s="227" t="s">
        <v>250</v>
      </c>
      <c r="N47" s="228" t="s">
        <v>350</v>
      </c>
      <c r="O47" s="222"/>
      <c r="P47" s="226"/>
      <c r="Q47" s="186"/>
      <c r="R47" s="187"/>
      <c r="S47" s="187"/>
      <c r="T47" s="188"/>
      <c r="U47" s="189"/>
      <c r="V47" s="187"/>
      <c r="W47" s="187"/>
      <c r="X47" s="190"/>
      <c r="Y47" s="189"/>
      <c r="Z47" s="187"/>
      <c r="AA47" s="187"/>
      <c r="AB47" s="190"/>
      <c r="AC47" s="189"/>
      <c r="AD47" s="187"/>
      <c r="AE47" s="187"/>
      <c r="AF47" s="190"/>
      <c r="AG47" s="191"/>
      <c r="AH47" s="192"/>
      <c r="AI47" s="192"/>
      <c r="AJ47" s="193"/>
      <c r="AK47" s="191"/>
      <c r="AL47" s="192"/>
      <c r="AM47" s="192"/>
      <c r="AN47" s="193"/>
      <c r="AO47" s="191"/>
      <c r="AP47" s="192"/>
      <c r="AQ47" s="192"/>
      <c r="AR47" s="193"/>
      <c r="AS47" s="191"/>
      <c r="AT47" s="192"/>
      <c r="AU47" s="192"/>
      <c r="AV47" s="193"/>
      <c r="AW47" s="191"/>
      <c r="AX47" s="192"/>
      <c r="AY47" s="192"/>
      <c r="AZ47" s="193"/>
      <c r="BA47" s="189"/>
      <c r="BB47" s="187"/>
      <c r="BC47" s="187"/>
      <c r="BD47" s="190"/>
      <c r="BE47" s="189"/>
      <c r="BF47" s="187"/>
      <c r="BG47" s="187"/>
      <c r="BH47" s="190"/>
      <c r="BI47" s="189"/>
      <c r="BJ47" s="187"/>
      <c r="BK47" s="187"/>
      <c r="BL47" s="194"/>
      <c r="BM47" s="242">
        <f t="shared" si="0"/>
        <v>0</v>
      </c>
      <c r="BN47" s="245">
        <f t="shared" si="1"/>
        <v>1</v>
      </c>
      <c r="BO47" s="195" t="s">
        <v>442</v>
      </c>
      <c r="BP47" s="195"/>
    </row>
    <row r="48" spans="1:68" s="2" customFormat="1" x14ac:dyDescent="0.25">
      <c r="A48" s="218" t="s">
        <v>124</v>
      </c>
      <c r="B48" s="219" t="s">
        <v>147</v>
      </c>
      <c r="C48" s="220" t="s">
        <v>135</v>
      </c>
      <c r="D48" s="220" t="s">
        <v>148</v>
      </c>
      <c r="E48" s="229" t="s">
        <v>141</v>
      </c>
      <c r="F48" s="221" t="s">
        <v>52</v>
      </c>
      <c r="G48" s="222"/>
      <c r="H48" s="222" t="s">
        <v>228</v>
      </c>
      <c r="I48" s="223" t="s">
        <v>229</v>
      </c>
      <c r="J48" s="224" t="s">
        <v>32</v>
      </c>
      <c r="K48" s="225">
        <v>2</v>
      </c>
      <c r="L48" s="226">
        <v>1</v>
      </c>
      <c r="M48" s="227" t="s">
        <v>250</v>
      </c>
      <c r="N48" s="228" t="s">
        <v>350</v>
      </c>
      <c r="O48" s="222"/>
      <c r="P48" s="226"/>
      <c r="Q48" s="186"/>
      <c r="R48" s="187"/>
      <c r="S48" s="187"/>
      <c r="T48" s="188"/>
      <c r="U48" s="189"/>
      <c r="V48" s="187"/>
      <c r="W48" s="187"/>
      <c r="X48" s="190"/>
      <c r="Y48" s="189"/>
      <c r="Z48" s="187"/>
      <c r="AA48" s="187"/>
      <c r="AB48" s="190"/>
      <c r="AC48" s="189"/>
      <c r="AD48" s="187"/>
      <c r="AE48" s="187"/>
      <c r="AF48" s="190"/>
      <c r="AG48" s="191"/>
      <c r="AH48" s="192"/>
      <c r="AI48" s="192"/>
      <c r="AJ48" s="193"/>
      <c r="AK48" s="191"/>
      <c r="AL48" s="192"/>
      <c r="AM48" s="192"/>
      <c r="AN48" s="193"/>
      <c r="AO48" s="191"/>
      <c r="AP48" s="192"/>
      <c r="AQ48" s="192"/>
      <c r="AR48" s="193"/>
      <c r="AS48" s="191"/>
      <c r="AT48" s="192"/>
      <c r="AU48" s="192"/>
      <c r="AV48" s="193"/>
      <c r="AW48" s="191"/>
      <c r="AX48" s="192"/>
      <c r="AY48" s="192"/>
      <c r="AZ48" s="193"/>
      <c r="BA48" s="189"/>
      <c r="BB48" s="187"/>
      <c r="BC48" s="187"/>
      <c r="BD48" s="190"/>
      <c r="BE48" s="189"/>
      <c r="BF48" s="187"/>
      <c r="BG48" s="187"/>
      <c r="BH48" s="190"/>
      <c r="BI48" s="189"/>
      <c r="BJ48" s="187"/>
      <c r="BK48" s="187"/>
      <c r="BL48" s="194"/>
      <c r="BM48" s="242">
        <f t="shared" si="0"/>
        <v>0</v>
      </c>
      <c r="BN48" s="245">
        <f t="shared" si="1"/>
        <v>1</v>
      </c>
      <c r="BO48" s="195" t="s">
        <v>442</v>
      </c>
      <c r="BP48" s="195"/>
    </row>
    <row r="49" spans="1:68" s="2" customFormat="1" x14ac:dyDescent="0.25">
      <c r="A49" s="218" t="s">
        <v>124</v>
      </c>
      <c r="B49" s="219" t="s">
        <v>147</v>
      </c>
      <c r="C49" s="220" t="s">
        <v>135</v>
      </c>
      <c r="D49" s="220" t="s">
        <v>148</v>
      </c>
      <c r="E49" s="229" t="s">
        <v>141</v>
      </c>
      <c r="F49" s="221" t="s">
        <v>52</v>
      </c>
      <c r="G49" s="222"/>
      <c r="H49" s="222" t="s">
        <v>228</v>
      </c>
      <c r="I49" s="223" t="s">
        <v>229</v>
      </c>
      <c r="J49" s="224" t="s">
        <v>267</v>
      </c>
      <c r="K49" s="225">
        <v>5</v>
      </c>
      <c r="L49" s="226">
        <v>5</v>
      </c>
      <c r="M49" s="227" t="s">
        <v>247</v>
      </c>
      <c r="N49" s="228" t="s">
        <v>350</v>
      </c>
      <c r="O49" s="222"/>
      <c r="P49" s="226"/>
      <c r="Q49" s="186"/>
      <c r="R49" s="187"/>
      <c r="S49" s="187"/>
      <c r="T49" s="188">
        <v>1</v>
      </c>
      <c r="U49" s="189"/>
      <c r="V49" s="187"/>
      <c r="W49" s="187"/>
      <c r="X49" s="190"/>
      <c r="Y49" s="189"/>
      <c r="Z49" s="187"/>
      <c r="AA49" s="187"/>
      <c r="AB49" s="190"/>
      <c r="AC49" s="189"/>
      <c r="AD49" s="187"/>
      <c r="AE49" s="187"/>
      <c r="AF49" s="190"/>
      <c r="AG49" s="191"/>
      <c r="AH49" s="192"/>
      <c r="AI49" s="192"/>
      <c r="AJ49" s="193"/>
      <c r="AK49" s="191"/>
      <c r="AL49" s="192"/>
      <c r="AM49" s="192"/>
      <c r="AN49" s="193"/>
      <c r="AO49" s="191"/>
      <c r="AP49" s="192"/>
      <c r="AQ49" s="192"/>
      <c r="AR49" s="193"/>
      <c r="AS49" s="191"/>
      <c r="AT49" s="192"/>
      <c r="AU49" s="192"/>
      <c r="AV49" s="193">
        <v>1</v>
      </c>
      <c r="AW49" s="191"/>
      <c r="AX49" s="192"/>
      <c r="AY49" s="192"/>
      <c r="AZ49" s="193"/>
      <c r="BA49" s="189">
        <v>1</v>
      </c>
      <c r="BB49" s="187"/>
      <c r="BC49" s="187"/>
      <c r="BD49" s="190">
        <v>1</v>
      </c>
      <c r="BE49" s="189"/>
      <c r="BF49" s="187">
        <v>1</v>
      </c>
      <c r="BG49" s="187"/>
      <c r="BH49" s="190"/>
      <c r="BI49" s="189"/>
      <c r="BJ49" s="187"/>
      <c r="BK49" s="187"/>
      <c r="BL49" s="194"/>
      <c r="BM49" s="242">
        <f t="shared" si="0"/>
        <v>5</v>
      </c>
      <c r="BN49" s="245">
        <f t="shared" si="1"/>
        <v>0</v>
      </c>
      <c r="BO49" s="195"/>
      <c r="BP49" s="195"/>
    </row>
    <row r="50" spans="1:68" s="2" customFormat="1" x14ac:dyDescent="0.25">
      <c r="A50" s="218" t="s">
        <v>124</v>
      </c>
      <c r="B50" s="219" t="s">
        <v>147</v>
      </c>
      <c r="C50" s="220" t="s">
        <v>135</v>
      </c>
      <c r="D50" s="220" t="s">
        <v>148</v>
      </c>
      <c r="E50" s="229" t="s">
        <v>141</v>
      </c>
      <c r="F50" s="221" t="s">
        <v>52</v>
      </c>
      <c r="G50" s="222"/>
      <c r="H50" s="222" t="s">
        <v>228</v>
      </c>
      <c r="I50" s="223" t="s">
        <v>229</v>
      </c>
      <c r="J50" s="224" t="s">
        <v>351</v>
      </c>
      <c r="K50" s="225">
        <v>6</v>
      </c>
      <c r="L50" s="226">
        <v>6</v>
      </c>
      <c r="M50" s="227" t="s">
        <v>352</v>
      </c>
      <c r="N50" s="230" t="s">
        <v>350</v>
      </c>
      <c r="O50" s="220" t="s">
        <v>353</v>
      </c>
      <c r="P50" s="226"/>
      <c r="Q50" s="186"/>
      <c r="R50" s="187"/>
      <c r="S50" s="187"/>
      <c r="T50" s="188"/>
      <c r="U50" s="189"/>
      <c r="V50" s="187"/>
      <c r="W50" s="187"/>
      <c r="X50" s="190"/>
      <c r="Y50" s="189"/>
      <c r="Z50" s="187"/>
      <c r="AA50" s="187"/>
      <c r="AB50" s="190"/>
      <c r="AC50" s="189"/>
      <c r="AD50" s="187"/>
      <c r="AE50" s="187"/>
      <c r="AF50" s="190"/>
      <c r="AG50" s="191"/>
      <c r="AH50" s="192"/>
      <c r="AI50" s="192"/>
      <c r="AJ50" s="193"/>
      <c r="AK50" s="191"/>
      <c r="AL50" s="192"/>
      <c r="AM50" s="192"/>
      <c r="AN50" s="193"/>
      <c r="AO50" s="191"/>
      <c r="AP50" s="192"/>
      <c r="AQ50" s="192"/>
      <c r="AR50" s="193"/>
      <c r="AS50" s="191"/>
      <c r="AT50" s="192"/>
      <c r="AU50" s="192"/>
      <c r="AV50" s="193"/>
      <c r="AW50" s="191"/>
      <c r="AX50" s="192"/>
      <c r="AY50" s="192"/>
      <c r="AZ50" s="193"/>
      <c r="BA50" s="189"/>
      <c r="BB50" s="187"/>
      <c r="BC50" s="187"/>
      <c r="BD50" s="190"/>
      <c r="BE50" s="189"/>
      <c r="BF50" s="187"/>
      <c r="BG50" s="187"/>
      <c r="BH50" s="190"/>
      <c r="BI50" s="189"/>
      <c r="BJ50" s="187"/>
      <c r="BK50" s="187"/>
      <c r="BL50" s="194"/>
      <c r="BM50" s="242">
        <f t="shared" si="0"/>
        <v>0</v>
      </c>
      <c r="BN50" s="245">
        <f t="shared" si="1"/>
        <v>6</v>
      </c>
      <c r="BO50" s="195"/>
      <c r="BP50" s="195"/>
    </row>
    <row r="51" spans="1:68" s="2" customFormat="1" x14ac:dyDescent="0.25">
      <c r="A51" s="248" t="s">
        <v>124</v>
      </c>
      <c r="B51" s="249" t="s">
        <v>147</v>
      </c>
      <c r="C51" s="250" t="s">
        <v>149</v>
      </c>
      <c r="D51" s="250" t="s">
        <v>148</v>
      </c>
      <c r="E51" s="251" t="s">
        <v>141</v>
      </c>
      <c r="F51" s="252" t="s">
        <v>53</v>
      </c>
      <c r="G51" s="253" t="s">
        <v>237</v>
      </c>
      <c r="H51" s="253" t="s">
        <v>231</v>
      </c>
      <c r="I51" s="254" t="s">
        <v>232</v>
      </c>
      <c r="J51" s="255" t="s">
        <v>41</v>
      </c>
      <c r="K51" s="256">
        <v>5</v>
      </c>
      <c r="L51" s="226">
        <v>1</v>
      </c>
      <c r="M51" s="227" t="s">
        <v>440</v>
      </c>
      <c r="N51" s="228" t="s">
        <v>350</v>
      </c>
      <c r="O51" s="222"/>
      <c r="P51" s="226"/>
      <c r="Q51" s="186"/>
      <c r="R51" s="187"/>
      <c r="S51" s="187"/>
      <c r="T51" s="188"/>
      <c r="U51" s="189"/>
      <c r="V51" s="187"/>
      <c r="W51" s="187"/>
      <c r="X51" s="190"/>
      <c r="Y51" s="189"/>
      <c r="Z51" s="187"/>
      <c r="AA51" s="187"/>
      <c r="AB51" s="190"/>
      <c r="AC51" s="189"/>
      <c r="AD51" s="187"/>
      <c r="AE51" s="187"/>
      <c r="AF51" s="190"/>
      <c r="AG51" s="191">
        <v>1</v>
      </c>
      <c r="AH51" s="192"/>
      <c r="AI51" s="192"/>
      <c r="AJ51" s="193"/>
      <c r="AK51" s="191"/>
      <c r="AL51" s="192"/>
      <c r="AM51" s="192"/>
      <c r="AN51" s="193"/>
      <c r="AO51" s="191"/>
      <c r="AP51" s="192"/>
      <c r="AQ51" s="192"/>
      <c r="AR51" s="193"/>
      <c r="AS51" s="191"/>
      <c r="AT51" s="192"/>
      <c r="AU51" s="192"/>
      <c r="AV51" s="193"/>
      <c r="AW51" s="191"/>
      <c r="AX51" s="192"/>
      <c r="AY51" s="192"/>
      <c r="AZ51" s="193"/>
      <c r="BA51" s="189"/>
      <c r="BB51" s="187"/>
      <c r="BC51" s="187"/>
      <c r="BD51" s="190"/>
      <c r="BE51" s="189"/>
      <c r="BF51" s="187"/>
      <c r="BG51" s="187"/>
      <c r="BH51" s="190"/>
      <c r="BI51" s="189"/>
      <c r="BJ51" s="187"/>
      <c r="BK51" s="187"/>
      <c r="BL51" s="194"/>
      <c r="BM51" s="242">
        <f t="shared" si="0"/>
        <v>1</v>
      </c>
      <c r="BN51" s="245">
        <f t="shared" si="1"/>
        <v>0</v>
      </c>
      <c r="BO51" s="195" t="s">
        <v>465</v>
      </c>
      <c r="BP51" s="195" t="s">
        <v>440</v>
      </c>
    </row>
    <row r="52" spans="1:68" s="2" customFormat="1" x14ac:dyDescent="0.25">
      <c r="A52" s="248" t="s">
        <v>124</v>
      </c>
      <c r="B52" s="249" t="s">
        <v>147</v>
      </c>
      <c r="C52" s="250" t="s">
        <v>149</v>
      </c>
      <c r="D52" s="250" t="s">
        <v>148</v>
      </c>
      <c r="E52" s="251" t="s">
        <v>141</v>
      </c>
      <c r="F52" s="252" t="s">
        <v>53</v>
      </c>
      <c r="G52" s="253" t="s">
        <v>237</v>
      </c>
      <c r="H52" s="253" t="s">
        <v>231</v>
      </c>
      <c r="I52" s="254" t="s">
        <v>232</v>
      </c>
      <c r="J52" s="255" t="s">
        <v>266</v>
      </c>
      <c r="K52" s="256">
        <v>5</v>
      </c>
      <c r="L52" s="226">
        <v>1</v>
      </c>
      <c r="M52" s="227" t="s">
        <v>440</v>
      </c>
      <c r="N52" s="228" t="s">
        <v>350</v>
      </c>
      <c r="O52" s="222"/>
      <c r="P52" s="226"/>
      <c r="Q52" s="186"/>
      <c r="R52" s="187"/>
      <c r="S52" s="187"/>
      <c r="T52" s="188"/>
      <c r="U52" s="189"/>
      <c r="V52" s="187"/>
      <c r="W52" s="187"/>
      <c r="X52" s="190"/>
      <c r="Y52" s="189"/>
      <c r="Z52" s="187"/>
      <c r="AA52" s="187"/>
      <c r="AB52" s="190"/>
      <c r="AC52" s="189"/>
      <c r="AD52" s="187"/>
      <c r="AE52" s="187"/>
      <c r="AF52" s="190"/>
      <c r="AG52" s="191">
        <v>1</v>
      </c>
      <c r="AH52" s="192"/>
      <c r="AI52" s="192"/>
      <c r="AJ52" s="193"/>
      <c r="AK52" s="191"/>
      <c r="AL52" s="192"/>
      <c r="AM52" s="192"/>
      <c r="AN52" s="193"/>
      <c r="AO52" s="191"/>
      <c r="AP52" s="192"/>
      <c r="AQ52" s="192"/>
      <c r="AR52" s="193"/>
      <c r="AS52" s="191"/>
      <c r="AT52" s="192"/>
      <c r="AU52" s="192"/>
      <c r="AV52" s="193"/>
      <c r="AW52" s="191"/>
      <c r="AX52" s="192"/>
      <c r="AY52" s="192"/>
      <c r="AZ52" s="193"/>
      <c r="BA52" s="189"/>
      <c r="BB52" s="187"/>
      <c r="BC52" s="187"/>
      <c r="BD52" s="190"/>
      <c r="BE52" s="189"/>
      <c r="BF52" s="187"/>
      <c r="BG52" s="187"/>
      <c r="BH52" s="190"/>
      <c r="BI52" s="189"/>
      <c r="BJ52" s="187"/>
      <c r="BK52" s="187"/>
      <c r="BL52" s="194"/>
      <c r="BM52" s="242">
        <f t="shared" si="0"/>
        <v>1</v>
      </c>
      <c r="BN52" s="245">
        <f t="shared" si="1"/>
        <v>0</v>
      </c>
      <c r="BO52" s="195" t="s">
        <v>465</v>
      </c>
      <c r="BP52" s="195" t="s">
        <v>440</v>
      </c>
    </row>
    <row r="53" spans="1:68" s="2" customFormat="1" x14ac:dyDescent="0.25">
      <c r="A53" s="248" t="s">
        <v>124</v>
      </c>
      <c r="B53" s="249" t="s">
        <v>147</v>
      </c>
      <c r="C53" s="250" t="s">
        <v>149</v>
      </c>
      <c r="D53" s="250" t="s">
        <v>148</v>
      </c>
      <c r="E53" s="251" t="s">
        <v>141</v>
      </c>
      <c r="F53" s="252" t="s">
        <v>53</v>
      </c>
      <c r="G53" s="253" t="s">
        <v>237</v>
      </c>
      <c r="H53" s="253" t="s">
        <v>231</v>
      </c>
      <c r="I53" s="254" t="s">
        <v>232</v>
      </c>
      <c r="J53" s="255" t="s">
        <v>351</v>
      </c>
      <c r="K53" s="256">
        <v>4</v>
      </c>
      <c r="L53" s="226">
        <v>4</v>
      </c>
      <c r="M53" s="227" t="s">
        <v>440</v>
      </c>
      <c r="N53" s="230" t="s">
        <v>350</v>
      </c>
      <c r="O53" s="220" t="s">
        <v>355</v>
      </c>
      <c r="P53" s="226"/>
      <c r="Q53" s="186"/>
      <c r="R53" s="187"/>
      <c r="S53" s="187"/>
      <c r="T53" s="188"/>
      <c r="U53" s="189"/>
      <c r="V53" s="187"/>
      <c r="W53" s="187"/>
      <c r="X53" s="190"/>
      <c r="Y53" s="189"/>
      <c r="Z53" s="187"/>
      <c r="AA53" s="187"/>
      <c r="AB53" s="190"/>
      <c r="AC53" s="189"/>
      <c r="AD53" s="187"/>
      <c r="AE53" s="187"/>
      <c r="AF53" s="190"/>
      <c r="AG53" s="191"/>
      <c r="AH53" s="192"/>
      <c r="AI53" s="192"/>
      <c r="AJ53" s="193"/>
      <c r="AK53" s="191"/>
      <c r="AL53" s="192"/>
      <c r="AM53" s="192"/>
      <c r="AN53" s="193"/>
      <c r="AO53" s="191"/>
      <c r="AP53" s="192"/>
      <c r="AQ53" s="192"/>
      <c r="AR53" s="193"/>
      <c r="AS53" s="191"/>
      <c r="AT53" s="192"/>
      <c r="AU53" s="192"/>
      <c r="AV53" s="193"/>
      <c r="AW53" s="191"/>
      <c r="AX53" s="192"/>
      <c r="AY53" s="192"/>
      <c r="AZ53" s="193"/>
      <c r="BA53" s="189"/>
      <c r="BB53" s="187"/>
      <c r="BC53" s="187"/>
      <c r="BD53" s="190"/>
      <c r="BE53" s="189"/>
      <c r="BF53" s="187"/>
      <c r="BG53" s="187"/>
      <c r="BH53" s="190"/>
      <c r="BI53" s="189"/>
      <c r="BJ53" s="187"/>
      <c r="BK53" s="187"/>
      <c r="BL53" s="194"/>
      <c r="BM53" s="242">
        <f t="shared" si="0"/>
        <v>0</v>
      </c>
      <c r="BN53" s="245">
        <f t="shared" si="1"/>
        <v>4</v>
      </c>
      <c r="BO53" s="195" t="s">
        <v>465</v>
      </c>
      <c r="BP53" s="195" t="s">
        <v>440</v>
      </c>
    </row>
    <row r="54" spans="1:68" s="2" customFormat="1" x14ac:dyDescent="0.25">
      <c r="A54" s="218" t="s">
        <v>124</v>
      </c>
      <c r="B54" s="219" t="s">
        <v>147</v>
      </c>
      <c r="C54" s="220" t="s">
        <v>131</v>
      </c>
      <c r="D54" s="220" t="s">
        <v>148</v>
      </c>
      <c r="E54" s="229" t="s">
        <v>141</v>
      </c>
      <c r="F54" s="221" t="s">
        <v>54</v>
      </c>
      <c r="G54" s="222"/>
      <c r="H54" s="222" t="s">
        <v>228</v>
      </c>
      <c r="I54" s="223" t="s">
        <v>229</v>
      </c>
      <c r="J54" s="224" t="s">
        <v>30</v>
      </c>
      <c r="K54" s="225">
        <v>5</v>
      </c>
      <c r="L54" s="226">
        <v>5</v>
      </c>
      <c r="M54" s="227" t="s">
        <v>248</v>
      </c>
      <c r="N54" s="228" t="s">
        <v>350</v>
      </c>
      <c r="O54" s="222"/>
      <c r="P54" s="226"/>
      <c r="Q54" s="186"/>
      <c r="R54" s="187"/>
      <c r="S54" s="187"/>
      <c r="T54" s="188">
        <v>1</v>
      </c>
      <c r="U54" s="189"/>
      <c r="V54" s="187"/>
      <c r="W54" s="187"/>
      <c r="X54" s="190"/>
      <c r="Y54" s="189"/>
      <c r="Z54" s="187"/>
      <c r="AA54" s="187"/>
      <c r="AB54" s="190"/>
      <c r="AC54" s="189"/>
      <c r="AD54" s="187"/>
      <c r="AE54" s="187"/>
      <c r="AF54" s="190"/>
      <c r="AG54" s="191"/>
      <c r="AH54" s="192"/>
      <c r="AI54" s="192"/>
      <c r="AJ54" s="193"/>
      <c r="AK54" s="191"/>
      <c r="AL54" s="192"/>
      <c r="AM54" s="192"/>
      <c r="AN54" s="193"/>
      <c r="AO54" s="191"/>
      <c r="AP54" s="192"/>
      <c r="AQ54" s="192"/>
      <c r="AR54" s="193"/>
      <c r="AS54" s="191"/>
      <c r="AT54" s="192"/>
      <c r="AU54" s="192"/>
      <c r="AV54" s="193">
        <v>1</v>
      </c>
      <c r="AW54" s="191"/>
      <c r="AX54" s="192"/>
      <c r="AY54" s="192"/>
      <c r="AZ54" s="193"/>
      <c r="BA54" s="189">
        <v>1</v>
      </c>
      <c r="BB54" s="187"/>
      <c r="BC54" s="187"/>
      <c r="BD54" s="190">
        <v>1</v>
      </c>
      <c r="BE54" s="189"/>
      <c r="BF54" s="187">
        <v>1</v>
      </c>
      <c r="BG54" s="187"/>
      <c r="BH54" s="190"/>
      <c r="BI54" s="189"/>
      <c r="BJ54" s="187"/>
      <c r="BK54" s="187"/>
      <c r="BL54" s="194"/>
      <c r="BM54" s="242">
        <f t="shared" si="0"/>
        <v>5</v>
      </c>
      <c r="BN54" s="245">
        <f t="shared" si="1"/>
        <v>0</v>
      </c>
      <c r="BO54" s="195" t="s">
        <v>461</v>
      </c>
      <c r="BP54" s="195"/>
    </row>
    <row r="55" spans="1:68" s="2" customFormat="1" x14ac:dyDescent="0.25">
      <c r="A55" s="218" t="s">
        <v>124</v>
      </c>
      <c r="B55" s="219" t="s">
        <v>147</v>
      </c>
      <c r="C55" s="220" t="s">
        <v>131</v>
      </c>
      <c r="D55" s="220" t="s">
        <v>148</v>
      </c>
      <c r="E55" s="229" t="s">
        <v>141</v>
      </c>
      <c r="F55" s="221" t="s">
        <v>54</v>
      </c>
      <c r="G55" s="222"/>
      <c r="H55" s="222" t="s">
        <v>228</v>
      </c>
      <c r="I55" s="223" t="s">
        <v>229</v>
      </c>
      <c r="J55" s="224" t="s">
        <v>31</v>
      </c>
      <c r="K55" s="225">
        <v>0</v>
      </c>
      <c r="L55" s="226">
        <v>1</v>
      </c>
      <c r="M55" s="227" t="s">
        <v>247</v>
      </c>
      <c r="N55" s="228" t="s">
        <v>350</v>
      </c>
      <c r="O55" s="222"/>
      <c r="P55" s="226"/>
      <c r="Q55" s="186"/>
      <c r="R55" s="187"/>
      <c r="S55" s="187"/>
      <c r="T55" s="188"/>
      <c r="U55" s="189"/>
      <c r="V55" s="187"/>
      <c r="W55" s="187"/>
      <c r="X55" s="190"/>
      <c r="Y55" s="189"/>
      <c r="Z55" s="187"/>
      <c r="AA55" s="187"/>
      <c r="AB55" s="190"/>
      <c r="AC55" s="189"/>
      <c r="AD55" s="187"/>
      <c r="AE55" s="187"/>
      <c r="AF55" s="190"/>
      <c r="AG55" s="191"/>
      <c r="AH55" s="192"/>
      <c r="AI55" s="192"/>
      <c r="AJ55" s="193"/>
      <c r="AK55" s="191"/>
      <c r="AL55" s="192"/>
      <c r="AM55" s="192"/>
      <c r="AN55" s="193"/>
      <c r="AO55" s="191"/>
      <c r="AP55" s="192"/>
      <c r="AQ55" s="192"/>
      <c r="AR55" s="193"/>
      <c r="AS55" s="191"/>
      <c r="AT55" s="192"/>
      <c r="AU55" s="192"/>
      <c r="AV55" s="193"/>
      <c r="AW55" s="191"/>
      <c r="AX55" s="192"/>
      <c r="AY55" s="192"/>
      <c r="AZ55" s="193"/>
      <c r="BA55" s="189"/>
      <c r="BB55" s="187"/>
      <c r="BC55" s="187"/>
      <c r="BD55" s="190"/>
      <c r="BE55" s="189"/>
      <c r="BF55" s="187"/>
      <c r="BG55" s="187"/>
      <c r="BH55" s="190"/>
      <c r="BI55" s="189"/>
      <c r="BJ55" s="187"/>
      <c r="BK55" s="187"/>
      <c r="BL55" s="194"/>
      <c r="BM55" s="242">
        <f t="shared" ref="BM55:BM56" si="10">SUM(Q55:BL55)</f>
        <v>0</v>
      </c>
      <c r="BN55" s="245">
        <f t="shared" ref="BN55:BN56" si="11">L55-BM55</f>
        <v>1</v>
      </c>
      <c r="BO55" s="195"/>
      <c r="BP55" s="195"/>
    </row>
    <row r="56" spans="1:68" s="2" customFormat="1" x14ac:dyDescent="0.25">
      <c r="A56" s="218" t="s">
        <v>124</v>
      </c>
      <c r="B56" s="219" t="s">
        <v>147</v>
      </c>
      <c r="C56" s="220" t="s">
        <v>131</v>
      </c>
      <c r="D56" s="220" t="s">
        <v>148</v>
      </c>
      <c r="E56" s="229" t="s">
        <v>141</v>
      </c>
      <c r="F56" s="221" t="s">
        <v>54</v>
      </c>
      <c r="G56" s="222"/>
      <c r="H56" s="222" t="s">
        <v>228</v>
      </c>
      <c r="I56" s="223" t="s">
        <v>229</v>
      </c>
      <c r="J56" s="224" t="s">
        <v>32</v>
      </c>
      <c r="K56" s="225">
        <v>0</v>
      </c>
      <c r="L56" s="226">
        <v>1</v>
      </c>
      <c r="M56" s="227" t="s">
        <v>247</v>
      </c>
      <c r="N56" s="228" t="s">
        <v>350</v>
      </c>
      <c r="O56" s="222"/>
      <c r="P56" s="226"/>
      <c r="Q56" s="186"/>
      <c r="R56" s="187"/>
      <c r="S56" s="187"/>
      <c r="T56" s="188"/>
      <c r="U56" s="189"/>
      <c r="V56" s="187"/>
      <c r="W56" s="187"/>
      <c r="X56" s="190"/>
      <c r="Y56" s="189"/>
      <c r="Z56" s="187"/>
      <c r="AA56" s="187"/>
      <c r="AB56" s="190"/>
      <c r="AC56" s="189"/>
      <c r="AD56" s="187"/>
      <c r="AE56" s="187"/>
      <c r="AF56" s="190"/>
      <c r="AG56" s="191"/>
      <c r="AH56" s="192"/>
      <c r="AI56" s="192"/>
      <c r="AJ56" s="193"/>
      <c r="AK56" s="191"/>
      <c r="AL56" s="192"/>
      <c r="AM56" s="192"/>
      <c r="AN56" s="193"/>
      <c r="AO56" s="191"/>
      <c r="AP56" s="192"/>
      <c r="AQ56" s="192"/>
      <c r="AR56" s="193"/>
      <c r="AS56" s="191"/>
      <c r="AT56" s="192"/>
      <c r="AU56" s="192"/>
      <c r="AV56" s="193"/>
      <c r="AW56" s="191"/>
      <c r="AX56" s="192"/>
      <c r="AY56" s="192"/>
      <c r="AZ56" s="193"/>
      <c r="BA56" s="189"/>
      <c r="BB56" s="187"/>
      <c r="BC56" s="187"/>
      <c r="BD56" s="190"/>
      <c r="BE56" s="189"/>
      <c r="BF56" s="187"/>
      <c r="BG56" s="187"/>
      <c r="BH56" s="190"/>
      <c r="BI56" s="189"/>
      <c r="BJ56" s="187"/>
      <c r="BK56" s="187"/>
      <c r="BL56" s="194"/>
      <c r="BM56" s="242">
        <f t="shared" si="10"/>
        <v>0</v>
      </c>
      <c r="BN56" s="245">
        <f t="shared" si="11"/>
        <v>1</v>
      </c>
      <c r="BO56" s="195"/>
      <c r="BP56" s="195"/>
    </row>
    <row r="57" spans="1:68" s="2" customFormat="1" x14ac:dyDescent="0.25">
      <c r="A57" s="218" t="s">
        <v>124</v>
      </c>
      <c r="B57" s="219" t="s">
        <v>147</v>
      </c>
      <c r="C57" s="220" t="s">
        <v>131</v>
      </c>
      <c r="D57" s="220" t="s">
        <v>148</v>
      </c>
      <c r="E57" s="229" t="s">
        <v>141</v>
      </c>
      <c r="F57" s="221" t="s">
        <v>54</v>
      </c>
      <c r="G57" s="222"/>
      <c r="H57" s="222" t="s">
        <v>228</v>
      </c>
      <c r="I57" s="223" t="s">
        <v>229</v>
      </c>
      <c r="J57" s="224" t="s">
        <v>266</v>
      </c>
      <c r="K57" s="225">
        <v>0</v>
      </c>
      <c r="L57" s="226">
        <v>1</v>
      </c>
      <c r="M57" s="227" t="s">
        <v>440</v>
      </c>
      <c r="N57" s="228" t="s">
        <v>350</v>
      </c>
      <c r="O57" s="222"/>
      <c r="P57" s="226"/>
      <c r="Q57" s="186"/>
      <c r="R57" s="187"/>
      <c r="S57" s="187"/>
      <c r="T57" s="188"/>
      <c r="U57" s="189"/>
      <c r="V57" s="187"/>
      <c r="W57" s="187"/>
      <c r="X57" s="190"/>
      <c r="Y57" s="189"/>
      <c r="Z57" s="187"/>
      <c r="AA57" s="187"/>
      <c r="AB57" s="190"/>
      <c r="AC57" s="189"/>
      <c r="AD57" s="187"/>
      <c r="AE57" s="187"/>
      <c r="AF57" s="190"/>
      <c r="AG57" s="191"/>
      <c r="AH57" s="192"/>
      <c r="AI57" s="192"/>
      <c r="AJ57" s="193"/>
      <c r="AK57" s="191"/>
      <c r="AL57" s="192"/>
      <c r="AM57" s="192"/>
      <c r="AN57" s="193"/>
      <c r="AO57" s="191"/>
      <c r="AP57" s="192"/>
      <c r="AQ57" s="192"/>
      <c r="AR57" s="193"/>
      <c r="AS57" s="191"/>
      <c r="AT57" s="192"/>
      <c r="AU57" s="192"/>
      <c r="AV57" s="193">
        <v>1</v>
      </c>
      <c r="AW57" s="191"/>
      <c r="AX57" s="192"/>
      <c r="AY57" s="192"/>
      <c r="AZ57" s="193"/>
      <c r="BA57" s="189"/>
      <c r="BB57" s="187"/>
      <c r="BC57" s="187"/>
      <c r="BD57" s="190"/>
      <c r="BE57" s="189"/>
      <c r="BF57" s="187"/>
      <c r="BG57" s="187"/>
      <c r="BH57" s="190"/>
      <c r="BI57" s="189"/>
      <c r="BJ57" s="187"/>
      <c r="BK57" s="187"/>
      <c r="BL57" s="194"/>
      <c r="BM57" s="242">
        <f t="shared" ref="BM57" si="12">SUM(Q57:BL57)</f>
        <v>1</v>
      </c>
      <c r="BN57" s="245">
        <f t="shared" ref="BN57" si="13">L57-BM57</f>
        <v>0</v>
      </c>
      <c r="BO57" s="195"/>
      <c r="BP57" s="195"/>
    </row>
    <row r="58" spans="1:68" s="2" customFormat="1" x14ac:dyDescent="0.25">
      <c r="A58" s="218" t="s">
        <v>124</v>
      </c>
      <c r="B58" s="219" t="s">
        <v>147</v>
      </c>
      <c r="C58" s="220" t="s">
        <v>131</v>
      </c>
      <c r="D58" s="220" t="s">
        <v>148</v>
      </c>
      <c r="E58" s="229" t="s">
        <v>141</v>
      </c>
      <c r="F58" s="221" t="s">
        <v>54</v>
      </c>
      <c r="G58" s="222"/>
      <c r="H58" s="222" t="s">
        <v>228</v>
      </c>
      <c r="I58" s="223" t="s">
        <v>229</v>
      </c>
      <c r="J58" s="224" t="s">
        <v>267</v>
      </c>
      <c r="K58" s="225">
        <v>5</v>
      </c>
      <c r="L58" s="226">
        <v>5</v>
      </c>
      <c r="M58" s="227" t="s">
        <v>254</v>
      </c>
      <c r="N58" s="228" t="s">
        <v>350</v>
      </c>
      <c r="O58" s="222"/>
      <c r="P58" s="226"/>
      <c r="Q58" s="186"/>
      <c r="R58" s="187"/>
      <c r="S58" s="187"/>
      <c r="T58" s="188">
        <v>1</v>
      </c>
      <c r="U58" s="189"/>
      <c r="V58" s="187"/>
      <c r="W58" s="187"/>
      <c r="X58" s="190"/>
      <c r="Y58" s="189"/>
      <c r="Z58" s="187"/>
      <c r="AA58" s="187"/>
      <c r="AB58" s="190"/>
      <c r="AC58" s="189"/>
      <c r="AD58" s="187"/>
      <c r="AE58" s="187"/>
      <c r="AF58" s="190"/>
      <c r="AG58" s="191"/>
      <c r="AH58" s="192"/>
      <c r="AI58" s="192"/>
      <c r="AJ58" s="193"/>
      <c r="AK58" s="191"/>
      <c r="AL58" s="192"/>
      <c r="AM58" s="192"/>
      <c r="AN58" s="193"/>
      <c r="AO58" s="191"/>
      <c r="AP58" s="192"/>
      <c r="AQ58" s="192"/>
      <c r="AR58" s="193"/>
      <c r="AS58" s="191"/>
      <c r="AT58" s="192"/>
      <c r="AU58" s="192"/>
      <c r="AV58" s="193" t="s">
        <v>451</v>
      </c>
      <c r="AW58" s="191"/>
      <c r="AX58" s="192"/>
      <c r="AY58" s="192"/>
      <c r="AZ58" s="193"/>
      <c r="BA58" s="189">
        <v>1</v>
      </c>
      <c r="BB58" s="187"/>
      <c r="BC58" s="187"/>
      <c r="BD58" s="190">
        <v>1</v>
      </c>
      <c r="BE58" s="189"/>
      <c r="BF58" s="187">
        <v>1</v>
      </c>
      <c r="BG58" s="187"/>
      <c r="BH58" s="190"/>
      <c r="BI58" s="189"/>
      <c r="BJ58" s="187"/>
      <c r="BK58" s="187"/>
      <c r="BL58" s="194"/>
      <c r="BM58" s="242">
        <f t="shared" si="0"/>
        <v>4</v>
      </c>
      <c r="BN58" s="245">
        <f t="shared" si="1"/>
        <v>1</v>
      </c>
      <c r="BO58" s="195" t="s">
        <v>461</v>
      </c>
      <c r="BP58" s="195"/>
    </row>
    <row r="59" spans="1:68" s="2" customFormat="1" x14ac:dyDescent="0.25">
      <c r="A59" s="218" t="s">
        <v>124</v>
      </c>
      <c r="B59" s="219" t="s">
        <v>147</v>
      </c>
      <c r="C59" s="220" t="s">
        <v>131</v>
      </c>
      <c r="D59" s="220" t="s">
        <v>148</v>
      </c>
      <c r="E59" s="229" t="s">
        <v>141</v>
      </c>
      <c r="F59" s="221" t="s">
        <v>54</v>
      </c>
      <c r="G59" s="222"/>
      <c r="H59" s="222" t="s">
        <v>228</v>
      </c>
      <c r="I59" s="223" t="s">
        <v>229</v>
      </c>
      <c r="J59" s="224" t="s">
        <v>351</v>
      </c>
      <c r="K59" s="225">
        <v>6</v>
      </c>
      <c r="L59" s="226">
        <v>6</v>
      </c>
      <c r="M59" s="227" t="s">
        <v>352</v>
      </c>
      <c r="N59" s="230" t="s">
        <v>350</v>
      </c>
      <c r="O59" s="220" t="s">
        <v>353</v>
      </c>
      <c r="P59" s="226"/>
      <c r="Q59" s="186"/>
      <c r="R59" s="187"/>
      <c r="S59" s="187"/>
      <c r="T59" s="188"/>
      <c r="U59" s="189"/>
      <c r="V59" s="187"/>
      <c r="W59" s="187"/>
      <c r="X59" s="190"/>
      <c r="Y59" s="189"/>
      <c r="Z59" s="187"/>
      <c r="AA59" s="187"/>
      <c r="AB59" s="190"/>
      <c r="AC59" s="189"/>
      <c r="AD59" s="187"/>
      <c r="AE59" s="187"/>
      <c r="AF59" s="190"/>
      <c r="AG59" s="191"/>
      <c r="AH59" s="192"/>
      <c r="AI59" s="192"/>
      <c r="AJ59" s="193"/>
      <c r="AK59" s="191"/>
      <c r="AL59" s="192"/>
      <c r="AM59" s="192"/>
      <c r="AN59" s="193"/>
      <c r="AO59" s="191"/>
      <c r="AP59" s="192"/>
      <c r="AQ59" s="192"/>
      <c r="AR59" s="193"/>
      <c r="AS59" s="191"/>
      <c r="AT59" s="192"/>
      <c r="AU59" s="192"/>
      <c r="AV59" s="193"/>
      <c r="AW59" s="191"/>
      <c r="AX59" s="192"/>
      <c r="AY59" s="192"/>
      <c r="AZ59" s="193"/>
      <c r="BA59" s="189"/>
      <c r="BB59" s="187"/>
      <c r="BC59" s="187"/>
      <c r="BD59" s="190"/>
      <c r="BE59" s="189"/>
      <c r="BF59" s="187"/>
      <c r="BG59" s="187"/>
      <c r="BH59" s="190"/>
      <c r="BI59" s="189"/>
      <c r="BJ59" s="187"/>
      <c r="BK59" s="187"/>
      <c r="BL59" s="194"/>
      <c r="BM59" s="242">
        <f t="shared" si="0"/>
        <v>0</v>
      </c>
      <c r="BN59" s="245">
        <f t="shared" si="1"/>
        <v>6</v>
      </c>
      <c r="BO59" s="195"/>
      <c r="BP59" s="195"/>
    </row>
    <row r="60" spans="1:68" s="2" customFormat="1" x14ac:dyDescent="0.25">
      <c r="A60" s="218" t="s">
        <v>124</v>
      </c>
      <c r="B60" s="219" t="s">
        <v>147</v>
      </c>
      <c r="C60" s="220" t="s">
        <v>150</v>
      </c>
      <c r="D60" s="220" t="s">
        <v>151</v>
      </c>
      <c r="E60" s="229" t="s">
        <v>141</v>
      </c>
      <c r="F60" s="221" t="s">
        <v>55</v>
      </c>
      <c r="G60" s="222"/>
      <c r="H60" s="222" t="s">
        <v>230</v>
      </c>
      <c r="I60" s="223" t="s">
        <v>229</v>
      </c>
      <c r="J60" s="224" t="s">
        <v>30</v>
      </c>
      <c r="K60" s="225">
        <v>5</v>
      </c>
      <c r="L60" s="226">
        <v>5</v>
      </c>
      <c r="M60" s="227" t="s">
        <v>248</v>
      </c>
      <c r="N60" s="228" t="s">
        <v>350</v>
      </c>
      <c r="O60" s="222"/>
      <c r="P60" s="226"/>
      <c r="Q60" s="186"/>
      <c r="R60" s="187"/>
      <c r="S60" s="187"/>
      <c r="T60" s="188"/>
      <c r="U60" s="189"/>
      <c r="V60" s="187"/>
      <c r="W60" s="187"/>
      <c r="X60" s="190"/>
      <c r="Y60" s="189"/>
      <c r="Z60" s="187"/>
      <c r="AA60" s="187"/>
      <c r="AB60" s="190"/>
      <c r="AC60" s="189"/>
      <c r="AD60" s="187"/>
      <c r="AE60" s="187"/>
      <c r="AF60" s="190"/>
      <c r="AG60" s="191"/>
      <c r="AH60" s="192"/>
      <c r="AI60" s="192">
        <v>1</v>
      </c>
      <c r="AJ60" s="193"/>
      <c r="AK60" s="191"/>
      <c r="AL60" s="192"/>
      <c r="AM60" s="192"/>
      <c r="AN60" s="193"/>
      <c r="AO60" s="191"/>
      <c r="AP60" s="192"/>
      <c r="AQ60" s="192"/>
      <c r="AR60" s="193"/>
      <c r="AS60" s="191"/>
      <c r="AT60" s="192"/>
      <c r="AU60" s="192"/>
      <c r="AV60" s="193">
        <v>1</v>
      </c>
      <c r="AW60" s="191"/>
      <c r="AX60" s="192"/>
      <c r="AY60" s="192">
        <v>1</v>
      </c>
      <c r="AZ60" s="193"/>
      <c r="BA60" s="189">
        <v>1</v>
      </c>
      <c r="BB60" s="187"/>
      <c r="BC60" s="187"/>
      <c r="BD60" s="190"/>
      <c r="BE60" s="189"/>
      <c r="BF60" s="187"/>
      <c r="BG60" s="187"/>
      <c r="BH60" s="190"/>
      <c r="BI60" s="189">
        <v>1</v>
      </c>
      <c r="BJ60" s="187"/>
      <c r="BK60" s="187"/>
      <c r="BL60" s="194"/>
      <c r="BM60" s="242">
        <f t="shared" ref="BM60:BM122" si="14">SUM(Q60:BL60)</f>
        <v>5</v>
      </c>
      <c r="BN60" s="245">
        <f t="shared" ref="BN60:BN122" si="15">L60-BM60</f>
        <v>0</v>
      </c>
      <c r="BO60" s="195"/>
      <c r="BP60" s="195"/>
    </row>
    <row r="61" spans="1:68" s="2" customFormat="1" x14ac:dyDescent="0.25">
      <c r="A61" s="218" t="s">
        <v>124</v>
      </c>
      <c r="B61" s="219" t="s">
        <v>147</v>
      </c>
      <c r="C61" s="220" t="s">
        <v>150</v>
      </c>
      <c r="D61" s="220" t="s">
        <v>151</v>
      </c>
      <c r="E61" s="229" t="s">
        <v>141</v>
      </c>
      <c r="F61" s="221" t="s">
        <v>55</v>
      </c>
      <c r="G61" s="222"/>
      <c r="H61" s="222" t="s">
        <v>230</v>
      </c>
      <c r="I61" s="223" t="s">
        <v>229</v>
      </c>
      <c r="J61" s="224" t="s">
        <v>267</v>
      </c>
      <c r="K61" s="225">
        <v>5</v>
      </c>
      <c r="L61" s="226">
        <v>5</v>
      </c>
      <c r="M61" s="227" t="s">
        <v>248</v>
      </c>
      <c r="N61" s="228" t="s">
        <v>350</v>
      </c>
      <c r="O61" s="222"/>
      <c r="P61" s="226"/>
      <c r="Q61" s="186"/>
      <c r="R61" s="187"/>
      <c r="S61" s="187"/>
      <c r="T61" s="188"/>
      <c r="U61" s="189"/>
      <c r="V61" s="187"/>
      <c r="W61" s="187"/>
      <c r="X61" s="190"/>
      <c r="Y61" s="189"/>
      <c r="Z61" s="187"/>
      <c r="AA61" s="187"/>
      <c r="AB61" s="190"/>
      <c r="AC61" s="189"/>
      <c r="AD61" s="187"/>
      <c r="AE61" s="187"/>
      <c r="AF61" s="190"/>
      <c r="AG61" s="191"/>
      <c r="AH61" s="192"/>
      <c r="AI61" s="192">
        <v>1</v>
      </c>
      <c r="AJ61" s="193"/>
      <c r="AK61" s="191"/>
      <c r="AL61" s="192"/>
      <c r="AM61" s="192"/>
      <c r="AN61" s="193"/>
      <c r="AO61" s="191"/>
      <c r="AP61" s="192"/>
      <c r="AQ61" s="192"/>
      <c r="AR61" s="193"/>
      <c r="AS61" s="191"/>
      <c r="AT61" s="192"/>
      <c r="AU61" s="192"/>
      <c r="AV61" s="193">
        <v>1</v>
      </c>
      <c r="AW61" s="191"/>
      <c r="AX61" s="192"/>
      <c r="AY61" s="192">
        <v>1</v>
      </c>
      <c r="AZ61" s="193"/>
      <c r="BA61" s="189">
        <v>1</v>
      </c>
      <c r="BB61" s="187"/>
      <c r="BC61" s="187"/>
      <c r="BD61" s="190"/>
      <c r="BE61" s="189"/>
      <c r="BF61" s="187"/>
      <c r="BG61" s="187"/>
      <c r="BH61" s="190"/>
      <c r="BI61" s="189">
        <v>1</v>
      </c>
      <c r="BJ61" s="187"/>
      <c r="BK61" s="187"/>
      <c r="BL61" s="194"/>
      <c r="BM61" s="242">
        <f t="shared" si="14"/>
        <v>5</v>
      </c>
      <c r="BN61" s="245">
        <f t="shared" si="15"/>
        <v>0</v>
      </c>
      <c r="BO61" s="195"/>
      <c r="BP61" s="195"/>
    </row>
    <row r="62" spans="1:68" s="2" customFormat="1" x14ac:dyDescent="0.25">
      <c r="A62" s="218" t="s">
        <v>124</v>
      </c>
      <c r="B62" s="219" t="s">
        <v>147</v>
      </c>
      <c r="C62" s="220" t="s">
        <v>150</v>
      </c>
      <c r="D62" s="220" t="s">
        <v>151</v>
      </c>
      <c r="E62" s="229" t="s">
        <v>141</v>
      </c>
      <c r="F62" s="221" t="s">
        <v>55</v>
      </c>
      <c r="G62" s="222"/>
      <c r="H62" s="222" t="s">
        <v>230</v>
      </c>
      <c r="I62" s="223" t="s">
        <v>229</v>
      </c>
      <c r="J62" s="224" t="s">
        <v>351</v>
      </c>
      <c r="K62" s="225">
        <v>4</v>
      </c>
      <c r="L62" s="226">
        <v>4</v>
      </c>
      <c r="M62" s="227" t="s">
        <v>354</v>
      </c>
      <c r="N62" s="230" t="s">
        <v>350</v>
      </c>
      <c r="O62" s="220" t="s">
        <v>355</v>
      </c>
      <c r="P62" s="226"/>
      <c r="Q62" s="186"/>
      <c r="R62" s="187"/>
      <c r="S62" s="187"/>
      <c r="T62" s="188"/>
      <c r="U62" s="189"/>
      <c r="V62" s="187"/>
      <c r="W62" s="187"/>
      <c r="X62" s="190"/>
      <c r="Y62" s="189"/>
      <c r="Z62" s="187"/>
      <c r="AA62" s="187"/>
      <c r="AB62" s="190"/>
      <c r="AC62" s="189"/>
      <c r="AD62" s="187"/>
      <c r="AE62" s="187"/>
      <c r="AF62" s="190"/>
      <c r="AG62" s="191"/>
      <c r="AH62" s="192"/>
      <c r="AI62" s="192"/>
      <c r="AJ62" s="193"/>
      <c r="AK62" s="191"/>
      <c r="AL62" s="192"/>
      <c r="AM62" s="192"/>
      <c r="AN62" s="193"/>
      <c r="AO62" s="191"/>
      <c r="AP62" s="192"/>
      <c r="AQ62" s="192"/>
      <c r="AR62" s="193"/>
      <c r="AS62" s="191"/>
      <c r="AT62" s="192"/>
      <c r="AU62" s="192"/>
      <c r="AV62" s="193"/>
      <c r="AW62" s="191"/>
      <c r="AX62" s="192"/>
      <c r="AY62" s="192"/>
      <c r="AZ62" s="193"/>
      <c r="BA62" s="189"/>
      <c r="BB62" s="187"/>
      <c r="BC62" s="187"/>
      <c r="BD62" s="190"/>
      <c r="BE62" s="189"/>
      <c r="BF62" s="187"/>
      <c r="BG62" s="187"/>
      <c r="BH62" s="190"/>
      <c r="BI62" s="189"/>
      <c r="BJ62" s="187"/>
      <c r="BK62" s="187"/>
      <c r="BL62" s="194"/>
      <c r="BM62" s="242">
        <f t="shared" si="14"/>
        <v>0</v>
      </c>
      <c r="BN62" s="245">
        <f t="shared" si="15"/>
        <v>4</v>
      </c>
      <c r="BO62" s="195"/>
      <c r="BP62" s="195"/>
    </row>
    <row r="63" spans="1:68" s="2" customFormat="1" x14ac:dyDescent="0.25">
      <c r="A63" s="218" t="s">
        <v>124</v>
      </c>
      <c r="B63" s="219" t="s">
        <v>147</v>
      </c>
      <c r="C63" s="220" t="s">
        <v>152</v>
      </c>
      <c r="D63" s="220" t="s">
        <v>148</v>
      </c>
      <c r="E63" s="229" t="s">
        <v>141</v>
      </c>
      <c r="F63" s="221" t="s">
        <v>56</v>
      </c>
      <c r="G63" s="222"/>
      <c r="H63" s="222" t="s">
        <v>230</v>
      </c>
      <c r="I63" s="223" t="s">
        <v>229</v>
      </c>
      <c r="J63" s="224" t="s">
        <v>30</v>
      </c>
      <c r="K63" s="225">
        <v>5</v>
      </c>
      <c r="L63" s="226">
        <v>5</v>
      </c>
      <c r="M63" s="227" t="s">
        <v>248</v>
      </c>
      <c r="N63" s="228" t="s">
        <v>350</v>
      </c>
      <c r="O63" s="222"/>
      <c r="P63" s="226"/>
      <c r="Q63" s="186"/>
      <c r="R63" s="187"/>
      <c r="S63" s="187"/>
      <c r="T63" s="188"/>
      <c r="U63" s="189"/>
      <c r="V63" s="187"/>
      <c r="W63" s="187"/>
      <c r="X63" s="190"/>
      <c r="Y63" s="189"/>
      <c r="Z63" s="187"/>
      <c r="AA63" s="187"/>
      <c r="AB63" s="190"/>
      <c r="AC63" s="189"/>
      <c r="AD63" s="187"/>
      <c r="AE63" s="187"/>
      <c r="AF63" s="190"/>
      <c r="AG63" s="191"/>
      <c r="AH63" s="192"/>
      <c r="AI63" s="192">
        <v>1</v>
      </c>
      <c r="AJ63" s="193"/>
      <c r="AK63" s="191"/>
      <c r="AL63" s="192"/>
      <c r="AM63" s="192"/>
      <c r="AN63" s="193"/>
      <c r="AO63" s="191"/>
      <c r="AP63" s="192"/>
      <c r="AQ63" s="192"/>
      <c r="AR63" s="193"/>
      <c r="AS63" s="191"/>
      <c r="AT63" s="192"/>
      <c r="AU63" s="192"/>
      <c r="AV63" s="193">
        <v>1</v>
      </c>
      <c r="AW63" s="191"/>
      <c r="AX63" s="192"/>
      <c r="AY63" s="192">
        <v>1</v>
      </c>
      <c r="AZ63" s="193"/>
      <c r="BA63" s="189">
        <v>1</v>
      </c>
      <c r="BB63" s="187"/>
      <c r="BC63" s="187"/>
      <c r="BD63" s="190"/>
      <c r="BE63" s="189"/>
      <c r="BF63" s="187"/>
      <c r="BG63" s="187"/>
      <c r="BH63" s="190"/>
      <c r="BI63" s="189">
        <v>1</v>
      </c>
      <c r="BJ63" s="187"/>
      <c r="BK63" s="187"/>
      <c r="BL63" s="194"/>
      <c r="BM63" s="242">
        <f t="shared" si="14"/>
        <v>5</v>
      </c>
      <c r="BN63" s="245">
        <f t="shared" si="15"/>
        <v>0</v>
      </c>
      <c r="BO63" s="195"/>
      <c r="BP63" s="195"/>
    </row>
    <row r="64" spans="1:68" s="2" customFormat="1" x14ac:dyDescent="0.25">
      <c r="A64" s="248" t="s">
        <v>124</v>
      </c>
      <c r="B64" s="249" t="s">
        <v>147</v>
      </c>
      <c r="C64" s="250" t="s">
        <v>152</v>
      </c>
      <c r="D64" s="250" t="s">
        <v>148</v>
      </c>
      <c r="E64" s="251" t="s">
        <v>141</v>
      </c>
      <c r="F64" s="252" t="s">
        <v>56</v>
      </c>
      <c r="G64" s="253"/>
      <c r="H64" s="253" t="s">
        <v>230</v>
      </c>
      <c r="I64" s="254" t="s">
        <v>229</v>
      </c>
      <c r="J64" s="255" t="s">
        <v>267</v>
      </c>
      <c r="K64" s="256">
        <v>5</v>
      </c>
      <c r="L64" s="226">
        <v>5</v>
      </c>
      <c r="M64" s="227" t="s">
        <v>440</v>
      </c>
      <c r="N64" s="228" t="s">
        <v>350</v>
      </c>
      <c r="O64" s="222"/>
      <c r="P64" s="226"/>
      <c r="Q64" s="186"/>
      <c r="R64" s="187"/>
      <c r="S64" s="187"/>
      <c r="T64" s="188"/>
      <c r="U64" s="189"/>
      <c r="V64" s="187"/>
      <c r="W64" s="187"/>
      <c r="X64" s="190"/>
      <c r="Y64" s="189"/>
      <c r="Z64" s="187"/>
      <c r="AA64" s="187"/>
      <c r="AB64" s="190"/>
      <c r="AC64" s="189"/>
      <c r="AD64" s="187"/>
      <c r="AE64" s="187"/>
      <c r="AF64" s="190"/>
      <c r="AG64" s="191"/>
      <c r="AH64" s="192"/>
      <c r="AI64" s="192">
        <v>1</v>
      </c>
      <c r="AJ64" s="193"/>
      <c r="AK64" s="191"/>
      <c r="AL64" s="192"/>
      <c r="AM64" s="192"/>
      <c r="AN64" s="193"/>
      <c r="AO64" s="191"/>
      <c r="AP64" s="192"/>
      <c r="AQ64" s="192"/>
      <c r="AR64" s="193"/>
      <c r="AS64" s="191"/>
      <c r="AT64" s="192"/>
      <c r="AU64" s="192"/>
      <c r="AV64" s="193">
        <v>1</v>
      </c>
      <c r="AW64" s="191"/>
      <c r="AX64" s="192"/>
      <c r="AY64" s="192">
        <v>1</v>
      </c>
      <c r="AZ64" s="193"/>
      <c r="BA64" s="189">
        <v>1</v>
      </c>
      <c r="BB64" s="187"/>
      <c r="BC64" s="187"/>
      <c r="BD64" s="190"/>
      <c r="BE64" s="189"/>
      <c r="BF64" s="187"/>
      <c r="BG64" s="187"/>
      <c r="BH64" s="190"/>
      <c r="BI64" s="189">
        <v>1</v>
      </c>
      <c r="BJ64" s="187"/>
      <c r="BK64" s="187"/>
      <c r="BL64" s="194"/>
      <c r="BM64" s="242">
        <f t="shared" si="14"/>
        <v>5</v>
      </c>
      <c r="BN64" s="245">
        <f t="shared" si="15"/>
        <v>0</v>
      </c>
      <c r="BO64" s="195" t="s">
        <v>464</v>
      </c>
      <c r="BP64" s="195" t="s">
        <v>440</v>
      </c>
    </row>
    <row r="65" spans="1:68" s="2" customFormat="1" x14ac:dyDescent="0.25">
      <c r="A65" s="218" t="s">
        <v>124</v>
      </c>
      <c r="B65" s="219" t="s">
        <v>147</v>
      </c>
      <c r="C65" s="220" t="s">
        <v>152</v>
      </c>
      <c r="D65" s="220" t="s">
        <v>148</v>
      </c>
      <c r="E65" s="229" t="s">
        <v>141</v>
      </c>
      <c r="F65" s="221" t="s">
        <v>56</v>
      </c>
      <c r="G65" s="222"/>
      <c r="H65" s="222" t="s">
        <v>230</v>
      </c>
      <c r="I65" s="223" t="s">
        <v>229</v>
      </c>
      <c r="J65" s="224" t="s">
        <v>351</v>
      </c>
      <c r="K65" s="225">
        <v>4</v>
      </c>
      <c r="L65" s="226">
        <v>4</v>
      </c>
      <c r="M65" s="227" t="s">
        <v>354</v>
      </c>
      <c r="N65" s="230" t="s">
        <v>350</v>
      </c>
      <c r="O65" s="220" t="s">
        <v>355</v>
      </c>
      <c r="P65" s="226"/>
      <c r="Q65" s="186"/>
      <c r="R65" s="187"/>
      <c r="S65" s="187"/>
      <c r="T65" s="188"/>
      <c r="U65" s="189"/>
      <c r="V65" s="187"/>
      <c r="W65" s="187"/>
      <c r="X65" s="190"/>
      <c r="Y65" s="189"/>
      <c r="Z65" s="187"/>
      <c r="AA65" s="187"/>
      <c r="AB65" s="190"/>
      <c r="AC65" s="189"/>
      <c r="AD65" s="187"/>
      <c r="AE65" s="187"/>
      <c r="AF65" s="190"/>
      <c r="AG65" s="191"/>
      <c r="AH65" s="192"/>
      <c r="AI65" s="192"/>
      <c r="AJ65" s="193"/>
      <c r="AK65" s="191"/>
      <c r="AL65" s="192"/>
      <c r="AM65" s="192"/>
      <c r="AN65" s="193"/>
      <c r="AO65" s="191"/>
      <c r="AP65" s="192"/>
      <c r="AQ65" s="192"/>
      <c r="AR65" s="193"/>
      <c r="AS65" s="191"/>
      <c r="AT65" s="192"/>
      <c r="AU65" s="192"/>
      <c r="AV65" s="193"/>
      <c r="AW65" s="191"/>
      <c r="AX65" s="192"/>
      <c r="AY65" s="192"/>
      <c r="AZ65" s="193"/>
      <c r="BA65" s="189"/>
      <c r="BB65" s="187"/>
      <c r="BC65" s="187"/>
      <c r="BD65" s="190"/>
      <c r="BE65" s="189"/>
      <c r="BF65" s="187"/>
      <c r="BG65" s="187"/>
      <c r="BH65" s="190"/>
      <c r="BI65" s="189"/>
      <c r="BJ65" s="187"/>
      <c r="BK65" s="187"/>
      <c r="BL65" s="194"/>
      <c r="BM65" s="242">
        <f t="shared" si="14"/>
        <v>0</v>
      </c>
      <c r="BN65" s="245">
        <f t="shared" si="15"/>
        <v>4</v>
      </c>
      <c r="BO65" s="195"/>
      <c r="BP65" s="195"/>
    </row>
    <row r="66" spans="1:68" s="2" customFormat="1" x14ac:dyDescent="0.25">
      <c r="A66" s="218" t="s">
        <v>124</v>
      </c>
      <c r="B66" s="219" t="s">
        <v>147</v>
      </c>
      <c r="C66" s="220" t="s">
        <v>153</v>
      </c>
      <c r="D66" s="220" t="s">
        <v>151</v>
      </c>
      <c r="E66" s="229" t="s">
        <v>141</v>
      </c>
      <c r="F66" s="221" t="s">
        <v>57</v>
      </c>
      <c r="G66" s="222"/>
      <c r="H66" s="222" t="s">
        <v>228</v>
      </c>
      <c r="I66" s="223" t="s">
        <v>229</v>
      </c>
      <c r="J66" s="224" t="s">
        <v>33</v>
      </c>
      <c r="K66" s="225">
        <v>15</v>
      </c>
      <c r="L66" s="226">
        <v>15</v>
      </c>
      <c r="M66" s="227" t="s">
        <v>253</v>
      </c>
      <c r="N66" s="228" t="s">
        <v>350</v>
      </c>
      <c r="O66" s="222"/>
      <c r="P66" s="226"/>
      <c r="Q66" s="186"/>
      <c r="R66" s="187"/>
      <c r="S66" s="187"/>
      <c r="T66" s="188"/>
      <c r="U66" s="189"/>
      <c r="V66" s="187"/>
      <c r="W66" s="187"/>
      <c r="X66" s="190"/>
      <c r="Y66" s="189"/>
      <c r="Z66" s="187"/>
      <c r="AA66" s="187"/>
      <c r="AB66" s="190">
        <v>3</v>
      </c>
      <c r="AC66" s="189"/>
      <c r="AD66" s="187"/>
      <c r="AE66" s="187"/>
      <c r="AF66" s="190"/>
      <c r="AG66" s="191"/>
      <c r="AH66" s="192"/>
      <c r="AI66" s="192"/>
      <c r="AJ66" s="193"/>
      <c r="AK66" s="191"/>
      <c r="AL66" s="192"/>
      <c r="AM66" s="192"/>
      <c r="AN66" s="193"/>
      <c r="AO66" s="191"/>
      <c r="AP66" s="192"/>
      <c r="AQ66" s="192"/>
      <c r="AR66" s="193">
        <v>1</v>
      </c>
      <c r="AS66" s="191"/>
      <c r="AT66" s="192">
        <v>1</v>
      </c>
      <c r="AU66" s="192"/>
      <c r="AV66" s="193"/>
      <c r="AW66" s="191"/>
      <c r="AX66" s="192"/>
      <c r="AY66" s="192"/>
      <c r="AZ66" s="193"/>
      <c r="BA66" s="189"/>
      <c r="BB66" s="187"/>
      <c r="BC66" s="187">
        <v>3</v>
      </c>
      <c r="BD66" s="190"/>
      <c r="BE66" s="189"/>
      <c r="BF66" s="187"/>
      <c r="BG66" s="187"/>
      <c r="BH66" s="190"/>
      <c r="BI66" s="189"/>
      <c r="BJ66" s="187">
        <v>3</v>
      </c>
      <c r="BK66" s="187">
        <v>2</v>
      </c>
      <c r="BL66" s="194">
        <v>2</v>
      </c>
      <c r="BM66" s="242">
        <f t="shared" si="14"/>
        <v>15</v>
      </c>
      <c r="BN66" s="245">
        <f t="shared" si="15"/>
        <v>0</v>
      </c>
      <c r="BO66" s="195"/>
      <c r="BP66" s="195"/>
    </row>
    <row r="67" spans="1:68" s="2" customFormat="1" x14ac:dyDescent="0.25">
      <c r="A67" s="218" t="s">
        <v>124</v>
      </c>
      <c r="B67" s="219" t="s">
        <v>147</v>
      </c>
      <c r="C67" s="220" t="s">
        <v>153</v>
      </c>
      <c r="D67" s="220" t="s">
        <v>151</v>
      </c>
      <c r="E67" s="229" t="s">
        <v>141</v>
      </c>
      <c r="F67" s="221" t="s">
        <v>57</v>
      </c>
      <c r="G67" s="222"/>
      <c r="H67" s="222" t="s">
        <v>228</v>
      </c>
      <c r="I67" s="223" t="s">
        <v>229</v>
      </c>
      <c r="J67" s="224" t="s">
        <v>267</v>
      </c>
      <c r="K67" s="225">
        <v>15</v>
      </c>
      <c r="L67" s="226">
        <v>15</v>
      </c>
      <c r="M67" s="227" t="s">
        <v>253</v>
      </c>
      <c r="N67" s="228" t="s">
        <v>350</v>
      </c>
      <c r="O67" s="222"/>
      <c r="P67" s="226"/>
      <c r="Q67" s="186"/>
      <c r="R67" s="187"/>
      <c r="S67" s="187"/>
      <c r="T67" s="188"/>
      <c r="U67" s="189"/>
      <c r="V67" s="187"/>
      <c r="W67" s="187"/>
      <c r="X67" s="190"/>
      <c r="Y67" s="189"/>
      <c r="Z67" s="187"/>
      <c r="AA67" s="187"/>
      <c r="AB67" s="190">
        <v>3</v>
      </c>
      <c r="AC67" s="189"/>
      <c r="AD67" s="187"/>
      <c r="AE67" s="187"/>
      <c r="AF67" s="190"/>
      <c r="AG67" s="191"/>
      <c r="AH67" s="192"/>
      <c r="AI67" s="192"/>
      <c r="AJ67" s="193"/>
      <c r="AK67" s="191"/>
      <c r="AL67" s="192"/>
      <c r="AM67" s="192"/>
      <c r="AN67" s="193"/>
      <c r="AO67" s="191"/>
      <c r="AP67" s="192"/>
      <c r="AQ67" s="192"/>
      <c r="AR67" s="193">
        <v>1</v>
      </c>
      <c r="AS67" s="191"/>
      <c r="AT67" s="192">
        <v>1</v>
      </c>
      <c r="AU67" s="192"/>
      <c r="AV67" s="193"/>
      <c r="AW67" s="191"/>
      <c r="AX67" s="192"/>
      <c r="AY67" s="192"/>
      <c r="AZ67" s="193"/>
      <c r="BA67" s="189"/>
      <c r="BB67" s="187"/>
      <c r="BC67" s="187">
        <v>3</v>
      </c>
      <c r="BD67" s="190"/>
      <c r="BE67" s="189"/>
      <c r="BF67" s="187"/>
      <c r="BG67" s="187"/>
      <c r="BH67" s="190"/>
      <c r="BI67" s="189"/>
      <c r="BJ67" s="187">
        <v>3</v>
      </c>
      <c r="BK67" s="187">
        <v>2</v>
      </c>
      <c r="BL67" s="194">
        <v>2</v>
      </c>
      <c r="BM67" s="242">
        <f t="shared" si="14"/>
        <v>15</v>
      </c>
      <c r="BN67" s="245">
        <f t="shared" si="15"/>
        <v>0</v>
      </c>
      <c r="BO67" s="195"/>
      <c r="BP67" s="195"/>
    </row>
    <row r="68" spans="1:68" s="2" customFormat="1" x14ac:dyDescent="0.25">
      <c r="A68" s="218" t="s">
        <v>124</v>
      </c>
      <c r="B68" s="219" t="s">
        <v>147</v>
      </c>
      <c r="C68" s="220" t="s">
        <v>153</v>
      </c>
      <c r="D68" s="220" t="s">
        <v>151</v>
      </c>
      <c r="E68" s="229" t="s">
        <v>141</v>
      </c>
      <c r="F68" s="221" t="s">
        <v>57</v>
      </c>
      <c r="G68" s="222"/>
      <c r="H68" s="222" t="s">
        <v>228</v>
      </c>
      <c r="I68" s="223" t="s">
        <v>229</v>
      </c>
      <c r="J68" s="224" t="s">
        <v>351</v>
      </c>
      <c r="K68" s="225">
        <v>6</v>
      </c>
      <c r="L68" s="226">
        <v>6</v>
      </c>
      <c r="M68" s="227" t="s">
        <v>352</v>
      </c>
      <c r="N68" s="230" t="s">
        <v>350</v>
      </c>
      <c r="O68" s="220" t="s">
        <v>353</v>
      </c>
      <c r="P68" s="226"/>
      <c r="Q68" s="186"/>
      <c r="R68" s="187"/>
      <c r="S68" s="187"/>
      <c r="T68" s="188"/>
      <c r="U68" s="189"/>
      <c r="V68" s="187"/>
      <c r="W68" s="187"/>
      <c r="X68" s="190"/>
      <c r="Y68" s="189"/>
      <c r="Z68" s="187"/>
      <c r="AA68" s="187"/>
      <c r="AB68" s="190">
        <v>6</v>
      </c>
      <c r="AC68" s="189"/>
      <c r="AD68" s="187"/>
      <c r="AE68" s="187"/>
      <c r="AF68" s="190"/>
      <c r="AG68" s="191"/>
      <c r="AH68" s="192"/>
      <c r="AI68" s="192"/>
      <c r="AJ68" s="193"/>
      <c r="AK68" s="191"/>
      <c r="AL68" s="192"/>
      <c r="AM68" s="192"/>
      <c r="AN68" s="193"/>
      <c r="AO68" s="191"/>
      <c r="AP68" s="192"/>
      <c r="AQ68" s="192"/>
      <c r="AR68" s="193"/>
      <c r="AS68" s="191"/>
      <c r="AT68" s="192"/>
      <c r="AU68" s="192"/>
      <c r="AV68" s="193"/>
      <c r="AW68" s="191"/>
      <c r="AX68" s="192"/>
      <c r="AY68" s="192"/>
      <c r="AZ68" s="193"/>
      <c r="BA68" s="189"/>
      <c r="BB68" s="187"/>
      <c r="BC68" s="187"/>
      <c r="BD68" s="190"/>
      <c r="BE68" s="189"/>
      <c r="BF68" s="187"/>
      <c r="BG68" s="187"/>
      <c r="BH68" s="190"/>
      <c r="BI68" s="189"/>
      <c r="BJ68" s="187"/>
      <c r="BK68" s="187"/>
      <c r="BL68" s="194"/>
      <c r="BM68" s="242">
        <f t="shared" si="14"/>
        <v>6</v>
      </c>
      <c r="BN68" s="245">
        <f t="shared" si="15"/>
        <v>0</v>
      </c>
      <c r="BO68" s="195"/>
      <c r="BP68" s="195"/>
    </row>
    <row r="69" spans="1:68" s="2" customFormat="1" x14ac:dyDescent="0.25">
      <c r="A69" s="218" t="s">
        <v>124</v>
      </c>
      <c r="B69" s="219" t="s">
        <v>147</v>
      </c>
      <c r="C69" s="220" t="s">
        <v>154</v>
      </c>
      <c r="D69" s="220" t="s">
        <v>148</v>
      </c>
      <c r="E69" s="229" t="s">
        <v>141</v>
      </c>
      <c r="F69" s="221" t="s">
        <v>58</v>
      </c>
      <c r="G69" s="222"/>
      <c r="H69" s="222" t="s">
        <v>228</v>
      </c>
      <c r="I69" s="223" t="s">
        <v>229</v>
      </c>
      <c r="J69" s="224" t="s">
        <v>33</v>
      </c>
      <c r="K69" s="225">
        <v>5</v>
      </c>
      <c r="L69" s="226">
        <v>4</v>
      </c>
      <c r="M69" s="227" t="s">
        <v>436</v>
      </c>
      <c r="N69" s="228" t="s">
        <v>350</v>
      </c>
      <c r="O69" s="222"/>
      <c r="P69" s="226"/>
      <c r="Q69" s="186"/>
      <c r="R69" s="187"/>
      <c r="S69" s="187"/>
      <c r="T69" s="188"/>
      <c r="U69" s="189"/>
      <c r="V69" s="187"/>
      <c r="W69" s="187"/>
      <c r="X69" s="190"/>
      <c r="Y69" s="189"/>
      <c r="Z69" s="187"/>
      <c r="AA69" s="187"/>
      <c r="AB69" s="190"/>
      <c r="AC69" s="189" t="s">
        <v>451</v>
      </c>
      <c r="AD69" s="187"/>
      <c r="AE69" s="187"/>
      <c r="AF69" s="190"/>
      <c r="AG69" s="191"/>
      <c r="AH69" s="192"/>
      <c r="AI69" s="192"/>
      <c r="AJ69" s="193"/>
      <c r="AK69" s="191"/>
      <c r="AL69" s="192"/>
      <c r="AM69" s="192"/>
      <c r="AN69" s="193"/>
      <c r="AO69" s="191"/>
      <c r="AP69" s="192"/>
      <c r="AQ69" s="192"/>
      <c r="AR69" s="193"/>
      <c r="AS69" s="191"/>
      <c r="AT69" s="192" t="s">
        <v>451</v>
      </c>
      <c r="AU69" s="192"/>
      <c r="AV69" s="193"/>
      <c r="AW69" s="191"/>
      <c r="AX69" s="192"/>
      <c r="AY69" s="192"/>
      <c r="AZ69" s="193"/>
      <c r="BA69" s="189"/>
      <c r="BB69" s="187"/>
      <c r="BC69" s="187">
        <v>1</v>
      </c>
      <c r="BD69" s="190"/>
      <c r="BE69" s="189"/>
      <c r="BF69" s="187"/>
      <c r="BG69" s="187"/>
      <c r="BH69" s="190"/>
      <c r="BI69" s="189"/>
      <c r="BJ69" s="187">
        <v>1</v>
      </c>
      <c r="BK69" s="187">
        <v>1</v>
      </c>
      <c r="BL69" s="194"/>
      <c r="BM69" s="242">
        <f t="shared" si="14"/>
        <v>3</v>
      </c>
      <c r="BN69" s="245">
        <f t="shared" si="15"/>
        <v>1</v>
      </c>
      <c r="BO69" s="195"/>
      <c r="BP69" s="195"/>
    </row>
    <row r="70" spans="1:68" s="2" customFormat="1" x14ac:dyDescent="0.25">
      <c r="A70" s="248" t="s">
        <v>124</v>
      </c>
      <c r="B70" s="249" t="s">
        <v>147</v>
      </c>
      <c r="C70" s="250" t="s">
        <v>154</v>
      </c>
      <c r="D70" s="250" t="s">
        <v>148</v>
      </c>
      <c r="E70" s="251" t="s">
        <v>141</v>
      </c>
      <c r="F70" s="252" t="s">
        <v>58</v>
      </c>
      <c r="G70" s="253"/>
      <c r="H70" s="253" t="s">
        <v>228</v>
      </c>
      <c r="I70" s="254" t="s">
        <v>229</v>
      </c>
      <c r="J70" s="255" t="s">
        <v>30</v>
      </c>
      <c r="K70" s="256">
        <v>0</v>
      </c>
      <c r="L70" s="226">
        <v>3</v>
      </c>
      <c r="M70" s="227" t="s">
        <v>440</v>
      </c>
      <c r="N70" s="228" t="s">
        <v>350</v>
      </c>
      <c r="O70" s="222"/>
      <c r="P70" s="226"/>
      <c r="Q70" s="186"/>
      <c r="R70" s="187"/>
      <c r="S70" s="187"/>
      <c r="T70" s="188"/>
      <c r="U70" s="189"/>
      <c r="V70" s="187"/>
      <c r="W70" s="187"/>
      <c r="X70" s="190"/>
      <c r="Y70" s="189"/>
      <c r="Z70" s="187"/>
      <c r="AA70" s="187"/>
      <c r="AB70" s="190"/>
      <c r="AC70" s="189">
        <v>1</v>
      </c>
      <c r="AD70" s="187"/>
      <c r="AE70" s="187"/>
      <c r="AF70" s="190"/>
      <c r="AG70" s="191"/>
      <c r="AH70" s="192"/>
      <c r="AI70" s="192"/>
      <c r="AJ70" s="193"/>
      <c r="AK70" s="191"/>
      <c r="AL70" s="192"/>
      <c r="AM70" s="192"/>
      <c r="AN70" s="193"/>
      <c r="AO70" s="191"/>
      <c r="AP70" s="192"/>
      <c r="AQ70" s="192"/>
      <c r="AR70" s="193">
        <v>1</v>
      </c>
      <c r="AS70" s="191"/>
      <c r="AT70" s="192">
        <v>1</v>
      </c>
      <c r="AU70" s="192"/>
      <c r="AV70" s="193"/>
      <c r="AW70" s="191"/>
      <c r="AX70" s="192"/>
      <c r="AY70" s="192"/>
      <c r="AZ70" s="193"/>
      <c r="BA70" s="189"/>
      <c r="BB70" s="187"/>
      <c r="BC70" s="187"/>
      <c r="BD70" s="190"/>
      <c r="BE70" s="189"/>
      <c r="BF70" s="187"/>
      <c r="BG70" s="187"/>
      <c r="BH70" s="190"/>
      <c r="BI70" s="189"/>
      <c r="BJ70" s="187"/>
      <c r="BK70" s="187"/>
      <c r="BL70" s="194"/>
      <c r="BM70" s="242">
        <f t="shared" ref="BM70" si="16">SUM(Q70:BL70)</f>
        <v>3</v>
      </c>
      <c r="BN70" s="245">
        <f t="shared" ref="BN70" si="17">L70-BM70</f>
        <v>0</v>
      </c>
      <c r="BO70" s="195"/>
      <c r="BP70" s="195" t="s">
        <v>440</v>
      </c>
    </row>
    <row r="71" spans="1:68" s="2" customFormat="1" x14ac:dyDescent="0.25">
      <c r="A71" s="218" t="s">
        <v>124</v>
      </c>
      <c r="B71" s="219" t="s">
        <v>147</v>
      </c>
      <c r="C71" s="220" t="s">
        <v>154</v>
      </c>
      <c r="D71" s="220" t="s">
        <v>148</v>
      </c>
      <c r="E71" s="229" t="s">
        <v>141</v>
      </c>
      <c r="F71" s="221" t="s">
        <v>58</v>
      </c>
      <c r="G71" s="222"/>
      <c r="H71" s="222" t="s">
        <v>228</v>
      </c>
      <c r="I71" s="223" t="s">
        <v>229</v>
      </c>
      <c r="J71" s="224" t="s">
        <v>31</v>
      </c>
      <c r="K71" s="225">
        <v>1</v>
      </c>
      <c r="L71" s="226">
        <v>1</v>
      </c>
      <c r="M71" s="227" t="s">
        <v>250</v>
      </c>
      <c r="N71" s="228" t="s">
        <v>350</v>
      </c>
      <c r="O71" s="222"/>
      <c r="P71" s="226"/>
      <c r="Q71" s="186"/>
      <c r="R71" s="187"/>
      <c r="S71" s="187"/>
      <c r="T71" s="188"/>
      <c r="U71" s="189"/>
      <c r="V71" s="187"/>
      <c r="W71" s="187"/>
      <c r="X71" s="190"/>
      <c r="Y71" s="189"/>
      <c r="Z71" s="187"/>
      <c r="AA71" s="187"/>
      <c r="AB71" s="190"/>
      <c r="AC71" s="189"/>
      <c r="AD71" s="187"/>
      <c r="AE71" s="187"/>
      <c r="AF71" s="190"/>
      <c r="AG71" s="191"/>
      <c r="AH71" s="192"/>
      <c r="AI71" s="192"/>
      <c r="AJ71" s="193"/>
      <c r="AK71" s="191"/>
      <c r="AL71" s="192"/>
      <c r="AM71" s="192"/>
      <c r="AN71" s="193"/>
      <c r="AO71" s="191"/>
      <c r="AP71" s="192"/>
      <c r="AQ71" s="192"/>
      <c r="AR71" s="193"/>
      <c r="AS71" s="191"/>
      <c r="AT71" s="192"/>
      <c r="AU71" s="192"/>
      <c r="AV71" s="193"/>
      <c r="AW71" s="191"/>
      <c r="AX71" s="192"/>
      <c r="AY71" s="192"/>
      <c r="AZ71" s="193"/>
      <c r="BA71" s="189"/>
      <c r="BB71" s="187"/>
      <c r="BC71" s="187"/>
      <c r="BD71" s="190"/>
      <c r="BE71" s="189"/>
      <c r="BF71" s="187"/>
      <c r="BG71" s="187"/>
      <c r="BH71" s="190"/>
      <c r="BI71" s="189"/>
      <c r="BJ71" s="187"/>
      <c r="BK71" s="187"/>
      <c r="BL71" s="194"/>
      <c r="BM71" s="242">
        <f t="shared" si="14"/>
        <v>0</v>
      </c>
      <c r="BN71" s="245">
        <f t="shared" si="15"/>
        <v>1</v>
      </c>
      <c r="BO71" s="195" t="s">
        <v>442</v>
      </c>
      <c r="BP71" s="195"/>
    </row>
    <row r="72" spans="1:68" s="2" customFormat="1" x14ac:dyDescent="0.25">
      <c r="A72" s="218" t="s">
        <v>124</v>
      </c>
      <c r="B72" s="219" t="s">
        <v>147</v>
      </c>
      <c r="C72" s="220" t="s">
        <v>154</v>
      </c>
      <c r="D72" s="220" t="s">
        <v>148</v>
      </c>
      <c r="E72" s="229" t="s">
        <v>141</v>
      </c>
      <c r="F72" s="221" t="s">
        <v>58</v>
      </c>
      <c r="G72" s="222"/>
      <c r="H72" s="222" t="s">
        <v>228</v>
      </c>
      <c r="I72" s="223" t="s">
        <v>229</v>
      </c>
      <c r="J72" s="224" t="s">
        <v>32</v>
      </c>
      <c r="K72" s="225">
        <v>1</v>
      </c>
      <c r="L72" s="226">
        <v>1</v>
      </c>
      <c r="M72" s="227" t="s">
        <v>250</v>
      </c>
      <c r="N72" s="228" t="s">
        <v>350</v>
      </c>
      <c r="O72" s="222"/>
      <c r="P72" s="226"/>
      <c r="Q72" s="186"/>
      <c r="R72" s="187"/>
      <c r="S72" s="187"/>
      <c r="T72" s="188"/>
      <c r="U72" s="189"/>
      <c r="V72" s="187"/>
      <c r="W72" s="187"/>
      <c r="X72" s="190"/>
      <c r="Y72" s="189"/>
      <c r="Z72" s="187"/>
      <c r="AA72" s="187"/>
      <c r="AB72" s="190"/>
      <c r="AC72" s="189"/>
      <c r="AD72" s="187"/>
      <c r="AE72" s="187"/>
      <c r="AF72" s="190"/>
      <c r="AG72" s="191"/>
      <c r="AH72" s="192"/>
      <c r="AI72" s="192"/>
      <c r="AJ72" s="193"/>
      <c r="AK72" s="191"/>
      <c r="AL72" s="192"/>
      <c r="AM72" s="192"/>
      <c r="AN72" s="193"/>
      <c r="AO72" s="191"/>
      <c r="AP72" s="192"/>
      <c r="AQ72" s="192"/>
      <c r="AR72" s="193"/>
      <c r="AS72" s="191"/>
      <c r="AT72" s="192"/>
      <c r="AU72" s="192"/>
      <c r="AV72" s="193"/>
      <c r="AW72" s="191"/>
      <c r="AX72" s="192"/>
      <c r="AY72" s="192"/>
      <c r="AZ72" s="193"/>
      <c r="BA72" s="189"/>
      <c r="BB72" s="187"/>
      <c r="BC72" s="187"/>
      <c r="BD72" s="190"/>
      <c r="BE72" s="189"/>
      <c r="BF72" s="187"/>
      <c r="BG72" s="187"/>
      <c r="BH72" s="190"/>
      <c r="BI72" s="189"/>
      <c r="BJ72" s="187"/>
      <c r="BK72" s="187"/>
      <c r="BL72" s="194"/>
      <c r="BM72" s="242">
        <f t="shared" ref="BM72:BM74" si="18">SUM(Q72:BL72)</f>
        <v>0</v>
      </c>
      <c r="BN72" s="245">
        <f t="shared" ref="BN72:BN74" si="19">L72-BM72</f>
        <v>1</v>
      </c>
      <c r="BO72" s="195" t="s">
        <v>442</v>
      </c>
      <c r="BP72" s="195"/>
    </row>
    <row r="73" spans="1:68" s="2" customFormat="1" x14ac:dyDescent="0.25">
      <c r="A73" s="218" t="s">
        <v>124</v>
      </c>
      <c r="B73" s="219" t="s">
        <v>147</v>
      </c>
      <c r="C73" s="220" t="s">
        <v>154</v>
      </c>
      <c r="D73" s="220" t="s">
        <v>148</v>
      </c>
      <c r="E73" s="229" t="s">
        <v>141</v>
      </c>
      <c r="F73" s="221" t="s">
        <v>58</v>
      </c>
      <c r="G73" s="222"/>
      <c r="H73" s="222" t="s">
        <v>228</v>
      </c>
      <c r="I73" s="223" t="s">
        <v>229</v>
      </c>
      <c r="J73" s="224" t="s">
        <v>267</v>
      </c>
      <c r="K73" s="225">
        <v>5</v>
      </c>
      <c r="L73" s="226">
        <v>6</v>
      </c>
      <c r="M73" s="227" t="s">
        <v>436</v>
      </c>
      <c r="N73" s="228" t="s">
        <v>350</v>
      </c>
      <c r="O73" s="222"/>
      <c r="P73" s="226"/>
      <c r="Q73" s="186"/>
      <c r="R73" s="187"/>
      <c r="S73" s="187"/>
      <c r="T73" s="188"/>
      <c r="U73" s="189"/>
      <c r="V73" s="187"/>
      <c r="W73" s="187"/>
      <c r="X73" s="190"/>
      <c r="Y73" s="189"/>
      <c r="Z73" s="187"/>
      <c r="AA73" s="187"/>
      <c r="AB73" s="190"/>
      <c r="AC73" s="189">
        <v>1</v>
      </c>
      <c r="AD73" s="187"/>
      <c r="AE73" s="187"/>
      <c r="AF73" s="190"/>
      <c r="AG73" s="191"/>
      <c r="AH73" s="192"/>
      <c r="AI73" s="192"/>
      <c r="AJ73" s="193"/>
      <c r="AK73" s="191"/>
      <c r="AL73" s="192"/>
      <c r="AM73" s="192"/>
      <c r="AN73" s="193"/>
      <c r="AO73" s="191"/>
      <c r="AP73" s="192"/>
      <c r="AQ73" s="192"/>
      <c r="AR73" s="193">
        <v>1</v>
      </c>
      <c r="AS73" s="191"/>
      <c r="AT73" s="192">
        <v>1</v>
      </c>
      <c r="AU73" s="192"/>
      <c r="AV73" s="193"/>
      <c r="AW73" s="191"/>
      <c r="AX73" s="192"/>
      <c r="AY73" s="192"/>
      <c r="AZ73" s="193"/>
      <c r="BA73" s="189"/>
      <c r="BB73" s="187"/>
      <c r="BC73" s="187">
        <v>1</v>
      </c>
      <c r="BD73" s="190"/>
      <c r="BE73" s="189"/>
      <c r="BF73" s="187"/>
      <c r="BG73" s="187"/>
      <c r="BH73" s="190"/>
      <c r="BI73" s="189"/>
      <c r="BJ73" s="187">
        <v>1</v>
      </c>
      <c r="BK73" s="187">
        <v>1</v>
      </c>
      <c r="BL73" s="194"/>
      <c r="BM73" s="242">
        <f t="shared" si="18"/>
        <v>6</v>
      </c>
      <c r="BN73" s="245">
        <f t="shared" si="19"/>
        <v>0</v>
      </c>
      <c r="BO73" s="195"/>
      <c r="BP73" s="195"/>
    </row>
    <row r="74" spans="1:68" s="2" customFormat="1" x14ac:dyDescent="0.25">
      <c r="A74" s="218" t="s">
        <v>124</v>
      </c>
      <c r="B74" s="219" t="s">
        <v>147</v>
      </c>
      <c r="C74" s="220" t="s">
        <v>154</v>
      </c>
      <c r="D74" s="220" t="s">
        <v>148</v>
      </c>
      <c r="E74" s="229" t="s">
        <v>141</v>
      </c>
      <c r="F74" s="221" t="s">
        <v>58</v>
      </c>
      <c r="G74" s="222"/>
      <c r="H74" s="222" t="s">
        <v>228</v>
      </c>
      <c r="I74" s="223" t="s">
        <v>229</v>
      </c>
      <c r="J74" s="224" t="s">
        <v>35</v>
      </c>
      <c r="K74" s="225">
        <v>0</v>
      </c>
      <c r="L74" s="226">
        <v>1</v>
      </c>
      <c r="M74" s="227"/>
      <c r="N74" s="228" t="s">
        <v>350</v>
      </c>
      <c r="O74" s="222"/>
      <c r="P74" s="226"/>
      <c r="Q74" s="186"/>
      <c r="R74" s="187"/>
      <c r="S74" s="187"/>
      <c r="T74" s="188"/>
      <c r="U74" s="189"/>
      <c r="V74" s="187"/>
      <c r="W74" s="187"/>
      <c r="X74" s="190"/>
      <c r="Y74" s="189"/>
      <c r="Z74" s="187"/>
      <c r="AA74" s="187"/>
      <c r="AB74" s="190"/>
      <c r="AC74" s="189">
        <v>1</v>
      </c>
      <c r="AD74" s="187"/>
      <c r="AE74" s="187"/>
      <c r="AF74" s="190"/>
      <c r="AG74" s="191"/>
      <c r="AH74" s="192"/>
      <c r="AI74" s="192"/>
      <c r="AJ74" s="193"/>
      <c r="AK74" s="191"/>
      <c r="AL74" s="192"/>
      <c r="AM74" s="192"/>
      <c r="AN74" s="193"/>
      <c r="AO74" s="191"/>
      <c r="AP74" s="192"/>
      <c r="AQ74" s="192"/>
      <c r="AR74" s="193"/>
      <c r="AS74" s="191"/>
      <c r="AT74" s="192"/>
      <c r="AU74" s="192"/>
      <c r="AV74" s="193"/>
      <c r="AW74" s="191"/>
      <c r="AX74" s="192"/>
      <c r="AY74" s="192"/>
      <c r="AZ74" s="193"/>
      <c r="BA74" s="189"/>
      <c r="BB74" s="187"/>
      <c r="BC74" s="187"/>
      <c r="BD74" s="190"/>
      <c r="BE74" s="189"/>
      <c r="BF74" s="187"/>
      <c r="BG74" s="187"/>
      <c r="BH74" s="190"/>
      <c r="BI74" s="189"/>
      <c r="BJ74" s="187"/>
      <c r="BK74" s="187"/>
      <c r="BL74" s="194"/>
      <c r="BM74" s="242">
        <f t="shared" si="18"/>
        <v>1</v>
      </c>
      <c r="BN74" s="245">
        <f t="shared" si="19"/>
        <v>0</v>
      </c>
      <c r="BO74" s="195"/>
      <c r="BP74" s="195"/>
    </row>
    <row r="75" spans="1:68" s="2" customFormat="1" x14ac:dyDescent="0.25">
      <c r="A75" s="218" t="s">
        <v>124</v>
      </c>
      <c r="B75" s="219" t="s">
        <v>147</v>
      </c>
      <c r="C75" s="220" t="s">
        <v>154</v>
      </c>
      <c r="D75" s="220" t="s">
        <v>148</v>
      </c>
      <c r="E75" s="229" t="s">
        <v>141</v>
      </c>
      <c r="F75" s="221" t="s">
        <v>58</v>
      </c>
      <c r="G75" s="222"/>
      <c r="H75" s="222" t="s">
        <v>228</v>
      </c>
      <c r="I75" s="223" t="s">
        <v>229</v>
      </c>
      <c r="J75" s="224" t="s">
        <v>37</v>
      </c>
      <c r="K75" s="225" t="s">
        <v>38</v>
      </c>
      <c r="L75" s="226">
        <v>5</v>
      </c>
      <c r="M75" s="227" t="s">
        <v>436</v>
      </c>
      <c r="N75" s="228" t="s">
        <v>350</v>
      </c>
      <c r="O75" s="222"/>
      <c r="P75" s="226"/>
      <c r="Q75" s="186"/>
      <c r="R75" s="187"/>
      <c r="S75" s="187"/>
      <c r="T75" s="188"/>
      <c r="U75" s="189"/>
      <c r="V75" s="187"/>
      <c r="W75" s="187"/>
      <c r="X75" s="190"/>
      <c r="Y75" s="189"/>
      <c r="Z75" s="187"/>
      <c r="AA75" s="187"/>
      <c r="AB75" s="190"/>
      <c r="AC75" s="189" t="s">
        <v>451</v>
      </c>
      <c r="AD75" s="187"/>
      <c r="AE75" s="187"/>
      <c r="AF75" s="190"/>
      <c r="AG75" s="191"/>
      <c r="AH75" s="192"/>
      <c r="AI75" s="192"/>
      <c r="AJ75" s="193"/>
      <c r="AK75" s="191"/>
      <c r="AL75" s="192"/>
      <c r="AM75" s="192"/>
      <c r="AN75" s="193"/>
      <c r="AO75" s="191"/>
      <c r="AP75" s="192"/>
      <c r="AQ75" s="192"/>
      <c r="AR75" s="193">
        <v>1</v>
      </c>
      <c r="AS75" s="191"/>
      <c r="AT75" s="192">
        <v>1</v>
      </c>
      <c r="AU75" s="192"/>
      <c r="AV75" s="193"/>
      <c r="AW75" s="191"/>
      <c r="AX75" s="192"/>
      <c r="AY75" s="192"/>
      <c r="AZ75" s="193"/>
      <c r="BA75" s="189"/>
      <c r="BB75" s="187"/>
      <c r="BC75" s="187">
        <v>1</v>
      </c>
      <c r="BD75" s="190"/>
      <c r="BE75" s="189"/>
      <c r="BF75" s="187"/>
      <c r="BG75" s="187"/>
      <c r="BH75" s="190"/>
      <c r="BI75" s="189"/>
      <c r="BJ75" s="187">
        <v>1</v>
      </c>
      <c r="BK75" s="187">
        <v>1</v>
      </c>
      <c r="BL75" s="194"/>
      <c r="BM75" s="242">
        <f t="shared" si="14"/>
        <v>5</v>
      </c>
      <c r="BN75" s="245">
        <f t="shared" si="15"/>
        <v>0</v>
      </c>
      <c r="BO75" s="195"/>
      <c r="BP75" s="195"/>
    </row>
    <row r="76" spans="1:68" s="2" customFormat="1" x14ac:dyDescent="0.25">
      <c r="A76" s="218" t="s">
        <v>124</v>
      </c>
      <c r="B76" s="219" t="s">
        <v>147</v>
      </c>
      <c r="C76" s="220" t="s">
        <v>154</v>
      </c>
      <c r="D76" s="220" t="s">
        <v>148</v>
      </c>
      <c r="E76" s="229" t="s">
        <v>141</v>
      </c>
      <c r="F76" s="221" t="s">
        <v>58</v>
      </c>
      <c r="G76" s="222"/>
      <c r="H76" s="222" t="s">
        <v>228</v>
      </c>
      <c r="I76" s="223" t="s">
        <v>229</v>
      </c>
      <c r="J76" s="224" t="s">
        <v>351</v>
      </c>
      <c r="K76" s="225">
        <v>6</v>
      </c>
      <c r="L76" s="226">
        <v>6</v>
      </c>
      <c r="M76" s="227" t="s">
        <v>352</v>
      </c>
      <c r="N76" s="230" t="s">
        <v>350</v>
      </c>
      <c r="O76" s="220" t="s">
        <v>353</v>
      </c>
      <c r="P76" s="226"/>
      <c r="Q76" s="186"/>
      <c r="R76" s="187"/>
      <c r="S76" s="187"/>
      <c r="T76" s="188"/>
      <c r="U76" s="189"/>
      <c r="V76" s="187"/>
      <c r="W76" s="187"/>
      <c r="X76" s="190"/>
      <c r="Y76" s="189"/>
      <c r="Z76" s="187"/>
      <c r="AA76" s="187"/>
      <c r="AB76" s="190"/>
      <c r="AC76" s="189">
        <v>6</v>
      </c>
      <c r="AD76" s="187"/>
      <c r="AE76" s="187"/>
      <c r="AF76" s="190"/>
      <c r="AG76" s="191"/>
      <c r="AH76" s="192"/>
      <c r="AI76" s="192"/>
      <c r="AJ76" s="193"/>
      <c r="AK76" s="191"/>
      <c r="AL76" s="192"/>
      <c r="AM76" s="192"/>
      <c r="AN76" s="193"/>
      <c r="AO76" s="191"/>
      <c r="AP76" s="192"/>
      <c r="AQ76" s="192"/>
      <c r="AR76" s="193"/>
      <c r="AS76" s="191"/>
      <c r="AT76" s="192"/>
      <c r="AU76" s="192"/>
      <c r="AV76" s="193"/>
      <c r="AW76" s="191"/>
      <c r="AX76" s="192"/>
      <c r="AY76" s="192"/>
      <c r="AZ76" s="193"/>
      <c r="BA76" s="189"/>
      <c r="BB76" s="187"/>
      <c r="BC76" s="187"/>
      <c r="BD76" s="190"/>
      <c r="BE76" s="189"/>
      <c r="BF76" s="187"/>
      <c r="BG76" s="187"/>
      <c r="BH76" s="190"/>
      <c r="BI76" s="189"/>
      <c r="BJ76" s="187"/>
      <c r="BK76" s="187"/>
      <c r="BL76" s="194"/>
      <c r="BM76" s="242">
        <f t="shared" si="14"/>
        <v>6</v>
      </c>
      <c r="BN76" s="245">
        <f t="shared" si="15"/>
        <v>0</v>
      </c>
      <c r="BO76" s="195"/>
      <c r="BP76" s="195"/>
    </row>
    <row r="77" spans="1:68" s="2" customFormat="1" x14ac:dyDescent="0.25">
      <c r="A77" s="218" t="s">
        <v>124</v>
      </c>
      <c r="B77" s="219" t="s">
        <v>147</v>
      </c>
      <c r="C77" s="220" t="s">
        <v>155</v>
      </c>
      <c r="D77" s="220" t="s">
        <v>156</v>
      </c>
      <c r="E77" s="229" t="s">
        <v>141</v>
      </c>
      <c r="F77" s="221" t="s">
        <v>59</v>
      </c>
      <c r="G77" s="222"/>
      <c r="H77" s="222" t="s">
        <v>228</v>
      </c>
      <c r="I77" s="223" t="s">
        <v>229</v>
      </c>
      <c r="J77" s="224" t="s">
        <v>30</v>
      </c>
      <c r="K77" s="225">
        <v>5</v>
      </c>
      <c r="L77" s="226">
        <v>5</v>
      </c>
      <c r="M77" s="227" t="s">
        <v>248</v>
      </c>
      <c r="N77" s="228" t="s">
        <v>350</v>
      </c>
      <c r="O77" s="222"/>
      <c r="P77" s="226"/>
      <c r="Q77" s="186"/>
      <c r="R77" s="187"/>
      <c r="S77" s="187"/>
      <c r="T77" s="188"/>
      <c r="U77" s="189"/>
      <c r="V77" s="187"/>
      <c r="W77" s="187"/>
      <c r="X77" s="190"/>
      <c r="Y77" s="189"/>
      <c r="Z77" s="187"/>
      <c r="AA77" s="187"/>
      <c r="AB77" s="190">
        <v>1</v>
      </c>
      <c r="AC77" s="189"/>
      <c r="AD77" s="187"/>
      <c r="AE77" s="187"/>
      <c r="AF77" s="190"/>
      <c r="AG77" s="191"/>
      <c r="AH77" s="192"/>
      <c r="AI77" s="192"/>
      <c r="AJ77" s="193"/>
      <c r="AK77" s="191"/>
      <c r="AL77" s="192"/>
      <c r="AM77" s="192"/>
      <c r="AN77" s="193"/>
      <c r="AO77" s="191"/>
      <c r="AP77" s="192"/>
      <c r="AQ77" s="192"/>
      <c r="AR77" s="193">
        <v>1</v>
      </c>
      <c r="AS77" s="191"/>
      <c r="AT77" s="192">
        <v>1</v>
      </c>
      <c r="AU77" s="192"/>
      <c r="AV77" s="193"/>
      <c r="AW77" s="191"/>
      <c r="AX77" s="192"/>
      <c r="AY77" s="192"/>
      <c r="AZ77" s="193"/>
      <c r="BA77" s="189"/>
      <c r="BB77" s="187"/>
      <c r="BC77" s="187">
        <v>1</v>
      </c>
      <c r="BD77" s="190"/>
      <c r="BE77" s="189"/>
      <c r="BF77" s="187"/>
      <c r="BG77" s="187"/>
      <c r="BH77" s="190"/>
      <c r="BI77" s="189"/>
      <c r="BJ77" s="187">
        <v>1</v>
      </c>
      <c r="BK77" s="187"/>
      <c r="BL77" s="194"/>
      <c r="BM77" s="242">
        <f t="shared" si="14"/>
        <v>5</v>
      </c>
      <c r="BN77" s="245">
        <f t="shared" si="15"/>
        <v>0</v>
      </c>
      <c r="BO77" s="195"/>
      <c r="BP77" s="195"/>
    </row>
    <row r="78" spans="1:68" s="2" customFormat="1" x14ac:dyDescent="0.25">
      <c r="A78" s="218" t="s">
        <v>124</v>
      </c>
      <c r="B78" s="219" t="s">
        <v>147</v>
      </c>
      <c r="C78" s="220" t="s">
        <v>155</v>
      </c>
      <c r="D78" s="220" t="s">
        <v>156</v>
      </c>
      <c r="E78" s="229" t="s">
        <v>141</v>
      </c>
      <c r="F78" s="221" t="s">
        <v>59</v>
      </c>
      <c r="G78" s="222"/>
      <c r="H78" s="222" t="s">
        <v>228</v>
      </c>
      <c r="I78" s="223" t="s">
        <v>229</v>
      </c>
      <c r="J78" s="224" t="s">
        <v>40</v>
      </c>
      <c r="K78" s="225">
        <v>16</v>
      </c>
      <c r="L78" s="226">
        <v>16</v>
      </c>
      <c r="M78" s="227" t="s">
        <v>441</v>
      </c>
      <c r="N78" s="228" t="s">
        <v>350</v>
      </c>
      <c r="O78" s="222"/>
      <c r="P78" s="226"/>
      <c r="Q78" s="186"/>
      <c r="R78" s="187"/>
      <c r="S78" s="187"/>
      <c r="T78" s="188"/>
      <c r="U78" s="189"/>
      <c r="V78" s="187"/>
      <c r="W78" s="187"/>
      <c r="X78" s="190"/>
      <c r="Y78" s="189"/>
      <c r="Z78" s="187"/>
      <c r="AA78" s="187"/>
      <c r="AB78" s="190">
        <v>5</v>
      </c>
      <c r="AC78" s="189"/>
      <c r="AD78" s="187"/>
      <c r="AE78" s="187"/>
      <c r="AF78" s="190"/>
      <c r="AG78" s="191"/>
      <c r="AH78" s="192">
        <v>5</v>
      </c>
      <c r="AI78" s="192"/>
      <c r="AJ78" s="193"/>
      <c r="AK78" s="191" t="s">
        <v>451</v>
      </c>
      <c r="AL78" s="192"/>
      <c r="AM78" s="192"/>
      <c r="AN78" s="193"/>
      <c r="AO78" s="191"/>
      <c r="AP78" s="192"/>
      <c r="AQ78" s="192"/>
      <c r="AR78" s="193"/>
      <c r="AS78" s="191"/>
      <c r="AT78" s="192"/>
      <c r="AU78" s="192"/>
      <c r="AV78" s="193"/>
      <c r="AW78" s="191"/>
      <c r="AX78" s="192"/>
      <c r="AY78" s="192"/>
      <c r="AZ78" s="193"/>
      <c r="BA78" s="189"/>
      <c r="BB78" s="187"/>
      <c r="BC78" s="187"/>
      <c r="BD78" s="190"/>
      <c r="BE78" s="189"/>
      <c r="BF78" s="187"/>
      <c r="BG78" s="187"/>
      <c r="BH78" s="190"/>
      <c r="BI78" s="189"/>
      <c r="BJ78" s="187"/>
      <c r="BK78" s="187"/>
      <c r="BL78" s="194"/>
      <c r="BM78" s="242">
        <f t="shared" si="14"/>
        <v>10</v>
      </c>
      <c r="BN78" s="245">
        <f t="shared" si="15"/>
        <v>6</v>
      </c>
      <c r="BO78" s="195"/>
      <c r="BP78" s="195"/>
    </row>
    <row r="79" spans="1:68" s="2" customFormat="1" x14ac:dyDescent="0.25">
      <c r="A79" s="218" t="s">
        <v>124</v>
      </c>
      <c r="B79" s="219" t="s">
        <v>147</v>
      </c>
      <c r="C79" s="220" t="s">
        <v>155</v>
      </c>
      <c r="D79" s="220" t="s">
        <v>156</v>
      </c>
      <c r="E79" s="229" t="s">
        <v>141</v>
      </c>
      <c r="F79" s="221" t="s">
        <v>59</v>
      </c>
      <c r="G79" s="222"/>
      <c r="H79" s="222" t="s">
        <v>228</v>
      </c>
      <c r="I79" s="223" t="s">
        <v>229</v>
      </c>
      <c r="J79" s="224" t="s">
        <v>31</v>
      </c>
      <c r="K79" s="225">
        <v>2</v>
      </c>
      <c r="L79" s="226">
        <v>2</v>
      </c>
      <c r="M79" s="227" t="s">
        <v>349</v>
      </c>
      <c r="N79" s="228" t="s">
        <v>350</v>
      </c>
      <c r="O79" s="222"/>
      <c r="P79" s="226"/>
      <c r="Q79" s="186"/>
      <c r="R79" s="187"/>
      <c r="S79" s="187"/>
      <c r="T79" s="188"/>
      <c r="U79" s="189"/>
      <c r="V79" s="187"/>
      <c r="W79" s="187"/>
      <c r="X79" s="190"/>
      <c r="Y79" s="189"/>
      <c r="Z79" s="187"/>
      <c r="AA79" s="187"/>
      <c r="AB79" s="190"/>
      <c r="AC79" s="189"/>
      <c r="AD79" s="187"/>
      <c r="AE79" s="187"/>
      <c r="AF79" s="190"/>
      <c r="AG79" s="191"/>
      <c r="AH79" s="192"/>
      <c r="AI79" s="192"/>
      <c r="AJ79" s="193"/>
      <c r="AK79" s="191"/>
      <c r="AL79" s="192"/>
      <c r="AM79" s="192"/>
      <c r="AN79" s="193"/>
      <c r="AO79" s="191"/>
      <c r="AP79" s="192"/>
      <c r="AQ79" s="192"/>
      <c r="AR79" s="193"/>
      <c r="AS79" s="191"/>
      <c r="AT79" s="192"/>
      <c r="AU79" s="192"/>
      <c r="AV79" s="193"/>
      <c r="AW79" s="191"/>
      <c r="AX79" s="192"/>
      <c r="AY79" s="192"/>
      <c r="AZ79" s="193"/>
      <c r="BA79" s="189"/>
      <c r="BB79" s="187"/>
      <c r="BC79" s="187"/>
      <c r="BD79" s="190"/>
      <c r="BE79" s="189"/>
      <c r="BF79" s="187"/>
      <c r="BG79" s="187"/>
      <c r="BH79" s="190"/>
      <c r="BI79" s="189"/>
      <c r="BJ79" s="187"/>
      <c r="BK79" s="187"/>
      <c r="BL79" s="194"/>
      <c r="BM79" s="242">
        <f t="shared" si="14"/>
        <v>0</v>
      </c>
      <c r="BN79" s="245">
        <f t="shared" si="15"/>
        <v>2</v>
      </c>
      <c r="BO79" s="195" t="s">
        <v>442</v>
      </c>
      <c r="BP79" s="195"/>
    </row>
    <row r="80" spans="1:68" s="2" customFormat="1" x14ac:dyDescent="0.25">
      <c r="A80" s="218" t="s">
        <v>124</v>
      </c>
      <c r="B80" s="219" t="s">
        <v>147</v>
      </c>
      <c r="C80" s="220" t="s">
        <v>155</v>
      </c>
      <c r="D80" s="220" t="s">
        <v>156</v>
      </c>
      <c r="E80" s="229" t="s">
        <v>141</v>
      </c>
      <c r="F80" s="221" t="s">
        <v>59</v>
      </c>
      <c r="G80" s="222"/>
      <c r="H80" s="222" t="s">
        <v>228</v>
      </c>
      <c r="I80" s="223" t="s">
        <v>229</v>
      </c>
      <c r="J80" s="224" t="s">
        <v>32</v>
      </c>
      <c r="K80" s="225">
        <v>2</v>
      </c>
      <c r="L80" s="226">
        <v>2</v>
      </c>
      <c r="M80" s="227" t="s">
        <v>349</v>
      </c>
      <c r="N80" s="228" t="s">
        <v>350</v>
      </c>
      <c r="O80" s="222"/>
      <c r="P80" s="226"/>
      <c r="Q80" s="186"/>
      <c r="R80" s="187"/>
      <c r="S80" s="187"/>
      <c r="T80" s="188"/>
      <c r="U80" s="189"/>
      <c r="V80" s="187"/>
      <c r="W80" s="187"/>
      <c r="X80" s="190"/>
      <c r="Y80" s="189"/>
      <c r="Z80" s="187"/>
      <c r="AA80" s="187"/>
      <c r="AB80" s="190"/>
      <c r="AC80" s="189"/>
      <c r="AD80" s="187"/>
      <c r="AE80" s="187"/>
      <c r="AF80" s="190"/>
      <c r="AG80" s="191"/>
      <c r="AH80" s="192"/>
      <c r="AI80" s="192"/>
      <c r="AJ80" s="193"/>
      <c r="AK80" s="191"/>
      <c r="AL80" s="192"/>
      <c r="AM80" s="192"/>
      <c r="AN80" s="193"/>
      <c r="AO80" s="191"/>
      <c r="AP80" s="192"/>
      <c r="AQ80" s="192"/>
      <c r="AR80" s="193"/>
      <c r="AS80" s="191"/>
      <c r="AT80" s="192"/>
      <c r="AU80" s="192"/>
      <c r="AV80" s="193"/>
      <c r="AW80" s="191"/>
      <c r="AX80" s="192"/>
      <c r="AY80" s="192"/>
      <c r="AZ80" s="193"/>
      <c r="BA80" s="189"/>
      <c r="BB80" s="187"/>
      <c r="BC80" s="187"/>
      <c r="BD80" s="190"/>
      <c r="BE80" s="189"/>
      <c r="BF80" s="187"/>
      <c r="BG80" s="187"/>
      <c r="BH80" s="190"/>
      <c r="BI80" s="189"/>
      <c r="BJ80" s="187"/>
      <c r="BK80" s="187"/>
      <c r="BL80" s="194"/>
      <c r="BM80" s="242">
        <f t="shared" si="14"/>
        <v>0</v>
      </c>
      <c r="BN80" s="245">
        <f t="shared" si="15"/>
        <v>2</v>
      </c>
      <c r="BO80" s="195" t="s">
        <v>442</v>
      </c>
      <c r="BP80" s="195"/>
    </row>
    <row r="81" spans="1:68" s="2" customFormat="1" x14ac:dyDescent="0.25">
      <c r="A81" s="218" t="s">
        <v>124</v>
      </c>
      <c r="B81" s="219" t="s">
        <v>147</v>
      </c>
      <c r="C81" s="220" t="s">
        <v>155</v>
      </c>
      <c r="D81" s="220" t="s">
        <v>156</v>
      </c>
      <c r="E81" s="229" t="s">
        <v>141</v>
      </c>
      <c r="F81" s="221" t="s">
        <v>59</v>
      </c>
      <c r="G81" s="222"/>
      <c r="H81" s="222" t="s">
        <v>228</v>
      </c>
      <c r="I81" s="223" t="s">
        <v>229</v>
      </c>
      <c r="J81" s="224" t="s">
        <v>267</v>
      </c>
      <c r="K81" s="225">
        <v>5</v>
      </c>
      <c r="L81" s="226">
        <v>5</v>
      </c>
      <c r="M81" s="227" t="s">
        <v>248</v>
      </c>
      <c r="N81" s="228" t="s">
        <v>350</v>
      </c>
      <c r="O81" s="222"/>
      <c r="P81" s="226"/>
      <c r="Q81" s="186"/>
      <c r="R81" s="187"/>
      <c r="S81" s="187"/>
      <c r="T81" s="188"/>
      <c r="U81" s="189"/>
      <c r="V81" s="187"/>
      <c r="W81" s="187"/>
      <c r="X81" s="190"/>
      <c r="Y81" s="189"/>
      <c r="Z81" s="187"/>
      <c r="AA81" s="187"/>
      <c r="AB81" s="190">
        <v>1</v>
      </c>
      <c r="AC81" s="189"/>
      <c r="AD81" s="187"/>
      <c r="AE81" s="187"/>
      <c r="AF81" s="190"/>
      <c r="AG81" s="191"/>
      <c r="AH81" s="192"/>
      <c r="AI81" s="192"/>
      <c r="AJ81" s="193"/>
      <c r="AK81" s="191"/>
      <c r="AL81" s="192"/>
      <c r="AM81" s="192"/>
      <c r="AN81" s="193"/>
      <c r="AO81" s="191"/>
      <c r="AP81" s="192"/>
      <c r="AQ81" s="192"/>
      <c r="AR81" s="193">
        <v>1</v>
      </c>
      <c r="AS81" s="191"/>
      <c r="AT81" s="192">
        <v>1</v>
      </c>
      <c r="AU81" s="192"/>
      <c r="AV81" s="193"/>
      <c r="AW81" s="191"/>
      <c r="AX81" s="192"/>
      <c r="AY81" s="192"/>
      <c r="AZ81" s="193"/>
      <c r="BA81" s="189"/>
      <c r="BB81" s="187"/>
      <c r="BC81" s="187">
        <v>1</v>
      </c>
      <c r="BD81" s="190"/>
      <c r="BE81" s="189"/>
      <c r="BF81" s="187"/>
      <c r="BG81" s="187"/>
      <c r="BH81" s="190"/>
      <c r="BI81" s="189"/>
      <c r="BJ81" s="187">
        <v>1</v>
      </c>
      <c r="BK81" s="187"/>
      <c r="BL81" s="194"/>
      <c r="BM81" s="242">
        <f t="shared" si="14"/>
        <v>5</v>
      </c>
      <c r="BN81" s="245">
        <f t="shared" si="15"/>
        <v>0</v>
      </c>
      <c r="BO81" s="195"/>
      <c r="BP81" s="195"/>
    </row>
    <row r="82" spans="1:68" s="2" customFormat="1" x14ac:dyDescent="0.25">
      <c r="A82" s="218" t="s">
        <v>124</v>
      </c>
      <c r="B82" s="219" t="s">
        <v>147</v>
      </c>
      <c r="C82" s="220" t="s">
        <v>155</v>
      </c>
      <c r="D82" s="220" t="s">
        <v>156</v>
      </c>
      <c r="E82" s="229" t="s">
        <v>141</v>
      </c>
      <c r="F82" s="221" t="s">
        <v>59</v>
      </c>
      <c r="G82" s="222"/>
      <c r="H82" s="222" t="s">
        <v>228</v>
      </c>
      <c r="I82" s="223" t="s">
        <v>229</v>
      </c>
      <c r="J82" s="224" t="s">
        <v>351</v>
      </c>
      <c r="K82" s="225">
        <v>6</v>
      </c>
      <c r="L82" s="226">
        <v>6</v>
      </c>
      <c r="M82" s="227" t="s">
        <v>352</v>
      </c>
      <c r="N82" s="230" t="s">
        <v>350</v>
      </c>
      <c r="O82" s="220" t="s">
        <v>353</v>
      </c>
      <c r="P82" s="226"/>
      <c r="Q82" s="186"/>
      <c r="R82" s="187"/>
      <c r="S82" s="187"/>
      <c r="T82" s="188"/>
      <c r="U82" s="189"/>
      <c r="V82" s="187"/>
      <c r="W82" s="187"/>
      <c r="X82" s="190"/>
      <c r="Y82" s="189"/>
      <c r="Z82" s="187"/>
      <c r="AA82" s="187"/>
      <c r="AB82" s="190"/>
      <c r="AC82" s="189"/>
      <c r="AD82" s="187"/>
      <c r="AE82" s="187"/>
      <c r="AF82" s="190"/>
      <c r="AG82" s="191"/>
      <c r="AH82" s="192"/>
      <c r="AI82" s="192"/>
      <c r="AJ82" s="193"/>
      <c r="AK82" s="191"/>
      <c r="AL82" s="192"/>
      <c r="AM82" s="192"/>
      <c r="AN82" s="193"/>
      <c r="AO82" s="191"/>
      <c r="AP82" s="192"/>
      <c r="AQ82" s="192"/>
      <c r="AR82" s="193"/>
      <c r="AS82" s="191"/>
      <c r="AT82" s="192"/>
      <c r="AU82" s="192"/>
      <c r="AV82" s="193"/>
      <c r="AW82" s="191"/>
      <c r="AX82" s="192"/>
      <c r="AY82" s="192"/>
      <c r="AZ82" s="193"/>
      <c r="BA82" s="189"/>
      <c r="BB82" s="187"/>
      <c r="BC82" s="187"/>
      <c r="BD82" s="190"/>
      <c r="BE82" s="189"/>
      <c r="BF82" s="187"/>
      <c r="BG82" s="187"/>
      <c r="BH82" s="190"/>
      <c r="BI82" s="189"/>
      <c r="BJ82" s="187"/>
      <c r="BK82" s="187"/>
      <c r="BL82" s="194"/>
      <c r="BM82" s="242">
        <f t="shared" si="14"/>
        <v>0</v>
      </c>
      <c r="BN82" s="245">
        <f t="shared" si="15"/>
        <v>6</v>
      </c>
      <c r="BO82" s="195"/>
      <c r="BP82" s="195"/>
    </row>
    <row r="83" spans="1:68" s="2" customFormat="1" x14ac:dyDescent="0.25">
      <c r="A83" s="218" t="s">
        <v>124</v>
      </c>
      <c r="B83" s="219" t="s">
        <v>147</v>
      </c>
      <c r="C83" s="220" t="s">
        <v>157</v>
      </c>
      <c r="D83" s="220" t="s">
        <v>151</v>
      </c>
      <c r="E83" s="229" t="s">
        <v>141</v>
      </c>
      <c r="F83" s="221" t="s">
        <v>60</v>
      </c>
      <c r="G83" s="222" t="s">
        <v>238</v>
      </c>
      <c r="H83" s="222" t="s">
        <v>231</v>
      </c>
      <c r="I83" s="223" t="s">
        <v>233</v>
      </c>
      <c r="J83" s="224" t="s">
        <v>41</v>
      </c>
      <c r="K83" s="225">
        <v>5</v>
      </c>
      <c r="L83" s="226">
        <v>5</v>
      </c>
      <c r="M83" s="227" t="s">
        <v>248</v>
      </c>
      <c r="N83" s="228" t="s">
        <v>350</v>
      </c>
      <c r="O83" s="222"/>
      <c r="P83" s="226"/>
      <c r="Q83" s="186"/>
      <c r="R83" s="187"/>
      <c r="S83" s="187"/>
      <c r="T83" s="188"/>
      <c r="U83" s="189"/>
      <c r="V83" s="187"/>
      <c r="W83" s="187"/>
      <c r="X83" s="190"/>
      <c r="Y83" s="189"/>
      <c r="Z83" s="187"/>
      <c r="AA83" s="187"/>
      <c r="AB83" s="190"/>
      <c r="AC83" s="189"/>
      <c r="AD83" s="187"/>
      <c r="AE83" s="187"/>
      <c r="AF83" s="190"/>
      <c r="AG83" s="191">
        <v>1</v>
      </c>
      <c r="AH83" s="192"/>
      <c r="AI83" s="192"/>
      <c r="AJ83" s="193"/>
      <c r="AK83" s="191"/>
      <c r="AL83" s="192"/>
      <c r="AM83" s="192"/>
      <c r="AN83" s="193"/>
      <c r="AO83" s="191"/>
      <c r="AP83" s="192"/>
      <c r="AQ83" s="192"/>
      <c r="AR83" s="193"/>
      <c r="AS83" s="191"/>
      <c r="AT83" s="192"/>
      <c r="AU83" s="192">
        <v>1</v>
      </c>
      <c r="AV83" s="193"/>
      <c r="AW83" s="191"/>
      <c r="AX83" s="192"/>
      <c r="AY83" s="192">
        <v>1</v>
      </c>
      <c r="AZ83" s="193"/>
      <c r="BA83" s="189"/>
      <c r="BB83" s="187"/>
      <c r="BC83" s="187">
        <v>1</v>
      </c>
      <c r="BD83" s="190"/>
      <c r="BE83" s="189"/>
      <c r="BF83" s="187"/>
      <c r="BG83" s="187"/>
      <c r="BH83" s="190">
        <v>1</v>
      </c>
      <c r="BI83" s="189"/>
      <c r="BJ83" s="187"/>
      <c r="BK83" s="187"/>
      <c r="BL83" s="194"/>
      <c r="BM83" s="242">
        <f t="shared" si="14"/>
        <v>5</v>
      </c>
      <c r="BN83" s="245">
        <f t="shared" si="15"/>
        <v>0</v>
      </c>
      <c r="BO83" s="195"/>
      <c r="BP83" s="195"/>
    </row>
    <row r="84" spans="1:68" s="2" customFormat="1" x14ac:dyDescent="0.25">
      <c r="A84" s="218" t="s">
        <v>124</v>
      </c>
      <c r="B84" s="219" t="s">
        <v>147</v>
      </c>
      <c r="C84" s="220" t="s">
        <v>157</v>
      </c>
      <c r="D84" s="220" t="s">
        <v>151</v>
      </c>
      <c r="E84" s="229" t="s">
        <v>141</v>
      </c>
      <c r="F84" s="221" t="s">
        <v>60</v>
      </c>
      <c r="G84" s="222" t="s">
        <v>238</v>
      </c>
      <c r="H84" s="222" t="s">
        <v>231</v>
      </c>
      <c r="I84" s="223" t="s">
        <v>233</v>
      </c>
      <c r="J84" s="224" t="s">
        <v>265</v>
      </c>
      <c r="K84" s="225">
        <v>5</v>
      </c>
      <c r="L84" s="226">
        <v>5</v>
      </c>
      <c r="M84" s="227" t="s">
        <v>248</v>
      </c>
      <c r="N84" s="228" t="s">
        <v>350</v>
      </c>
      <c r="O84" s="222"/>
      <c r="P84" s="226"/>
      <c r="Q84" s="186"/>
      <c r="R84" s="187"/>
      <c r="S84" s="187"/>
      <c r="T84" s="188"/>
      <c r="U84" s="189"/>
      <c r="V84" s="187"/>
      <c r="W84" s="187"/>
      <c r="X84" s="190"/>
      <c r="Y84" s="189"/>
      <c r="Z84" s="187"/>
      <c r="AA84" s="187"/>
      <c r="AB84" s="190"/>
      <c r="AC84" s="189"/>
      <c r="AD84" s="187"/>
      <c r="AE84" s="187"/>
      <c r="AF84" s="190"/>
      <c r="AG84" s="191">
        <v>1</v>
      </c>
      <c r="AH84" s="192"/>
      <c r="AI84" s="192"/>
      <c r="AJ84" s="193"/>
      <c r="AK84" s="191"/>
      <c r="AL84" s="192"/>
      <c r="AM84" s="192"/>
      <c r="AN84" s="193"/>
      <c r="AO84" s="191"/>
      <c r="AP84" s="192"/>
      <c r="AQ84" s="192"/>
      <c r="AR84" s="193"/>
      <c r="AS84" s="191"/>
      <c r="AT84" s="192"/>
      <c r="AU84" s="192">
        <v>1</v>
      </c>
      <c r="AV84" s="193"/>
      <c r="AW84" s="191"/>
      <c r="AX84" s="192"/>
      <c r="AY84" s="192">
        <v>1</v>
      </c>
      <c r="AZ84" s="193"/>
      <c r="BA84" s="189"/>
      <c r="BB84" s="187"/>
      <c r="BC84" s="187">
        <v>1</v>
      </c>
      <c r="BD84" s="190"/>
      <c r="BE84" s="189"/>
      <c r="BF84" s="187"/>
      <c r="BG84" s="187"/>
      <c r="BH84" s="190">
        <v>1</v>
      </c>
      <c r="BI84" s="189"/>
      <c r="BJ84" s="187"/>
      <c r="BK84" s="187"/>
      <c r="BL84" s="194"/>
      <c r="BM84" s="242">
        <f t="shared" si="14"/>
        <v>5</v>
      </c>
      <c r="BN84" s="245">
        <f t="shared" si="15"/>
        <v>0</v>
      </c>
      <c r="BO84" s="195"/>
      <c r="BP84" s="195"/>
    </row>
    <row r="85" spans="1:68" s="2" customFormat="1" x14ac:dyDescent="0.25">
      <c r="A85" s="218" t="s">
        <v>124</v>
      </c>
      <c r="B85" s="219" t="s">
        <v>147</v>
      </c>
      <c r="C85" s="220" t="s">
        <v>157</v>
      </c>
      <c r="D85" s="220" t="s">
        <v>151</v>
      </c>
      <c r="E85" s="229" t="s">
        <v>141</v>
      </c>
      <c r="F85" s="221" t="s">
        <v>60</v>
      </c>
      <c r="G85" s="222" t="s">
        <v>238</v>
      </c>
      <c r="H85" s="222" t="s">
        <v>231</v>
      </c>
      <c r="I85" s="223" t="s">
        <v>233</v>
      </c>
      <c r="J85" s="224" t="s">
        <v>351</v>
      </c>
      <c r="K85" s="225">
        <v>4</v>
      </c>
      <c r="L85" s="226">
        <v>4</v>
      </c>
      <c r="M85" s="227" t="s">
        <v>354</v>
      </c>
      <c r="N85" s="230" t="s">
        <v>350</v>
      </c>
      <c r="O85" s="220" t="s">
        <v>355</v>
      </c>
      <c r="P85" s="226"/>
      <c r="Q85" s="186"/>
      <c r="R85" s="187"/>
      <c r="S85" s="187"/>
      <c r="T85" s="188"/>
      <c r="U85" s="189"/>
      <c r="V85" s="187"/>
      <c r="W85" s="187"/>
      <c r="X85" s="190"/>
      <c r="Y85" s="189"/>
      <c r="Z85" s="187"/>
      <c r="AA85" s="187"/>
      <c r="AB85" s="190"/>
      <c r="AC85" s="189"/>
      <c r="AD85" s="187"/>
      <c r="AE85" s="187"/>
      <c r="AF85" s="190"/>
      <c r="AG85" s="191"/>
      <c r="AH85" s="192"/>
      <c r="AI85" s="192"/>
      <c r="AJ85" s="193"/>
      <c r="AK85" s="191"/>
      <c r="AL85" s="192"/>
      <c r="AM85" s="192"/>
      <c r="AN85" s="193"/>
      <c r="AO85" s="191"/>
      <c r="AP85" s="192"/>
      <c r="AQ85" s="192"/>
      <c r="AR85" s="193"/>
      <c r="AS85" s="191"/>
      <c r="AT85" s="192"/>
      <c r="AU85" s="192"/>
      <c r="AV85" s="193"/>
      <c r="AW85" s="191"/>
      <c r="AX85" s="192"/>
      <c r="AY85" s="192"/>
      <c r="AZ85" s="193"/>
      <c r="BA85" s="189"/>
      <c r="BB85" s="187"/>
      <c r="BC85" s="187"/>
      <c r="BD85" s="190"/>
      <c r="BE85" s="189"/>
      <c r="BF85" s="187"/>
      <c r="BG85" s="187"/>
      <c r="BH85" s="190"/>
      <c r="BI85" s="189"/>
      <c r="BJ85" s="187"/>
      <c r="BK85" s="187"/>
      <c r="BL85" s="194"/>
      <c r="BM85" s="242">
        <f t="shared" si="14"/>
        <v>0</v>
      </c>
      <c r="BN85" s="245">
        <f t="shared" si="15"/>
        <v>4</v>
      </c>
      <c r="BO85" s="195"/>
      <c r="BP85" s="195"/>
    </row>
    <row r="86" spans="1:68" s="2" customFormat="1" x14ac:dyDescent="0.25">
      <c r="A86" s="218" t="s">
        <v>124</v>
      </c>
      <c r="B86" s="219" t="s">
        <v>147</v>
      </c>
      <c r="C86" s="220" t="s">
        <v>158</v>
      </c>
      <c r="D86" s="220" t="s">
        <v>151</v>
      </c>
      <c r="E86" s="229" t="s">
        <v>141</v>
      </c>
      <c r="F86" s="221" t="s">
        <v>61</v>
      </c>
      <c r="G86" s="222"/>
      <c r="H86" s="222" t="s">
        <v>231</v>
      </c>
      <c r="I86" s="223" t="s">
        <v>232</v>
      </c>
      <c r="J86" s="224" t="s">
        <v>42</v>
      </c>
      <c r="K86" s="225">
        <v>5</v>
      </c>
      <c r="L86" s="226">
        <v>5</v>
      </c>
      <c r="M86" s="227" t="s">
        <v>248</v>
      </c>
      <c r="N86" s="228" t="s">
        <v>350</v>
      </c>
      <c r="O86" s="222"/>
      <c r="P86" s="226"/>
      <c r="Q86" s="186"/>
      <c r="R86" s="187"/>
      <c r="S86" s="187"/>
      <c r="T86" s="188"/>
      <c r="U86" s="189"/>
      <c r="V86" s="187"/>
      <c r="W86" s="187"/>
      <c r="X86" s="190"/>
      <c r="Y86" s="189"/>
      <c r="Z86" s="187"/>
      <c r="AA86" s="187"/>
      <c r="AB86" s="190"/>
      <c r="AC86" s="189">
        <v>1</v>
      </c>
      <c r="AD86" s="187"/>
      <c r="AE86" s="187"/>
      <c r="AF86" s="190"/>
      <c r="AG86" s="191"/>
      <c r="AH86" s="192"/>
      <c r="AI86" s="192"/>
      <c r="AJ86" s="193"/>
      <c r="AK86" s="191"/>
      <c r="AL86" s="192"/>
      <c r="AM86" s="192"/>
      <c r="AN86" s="193"/>
      <c r="AO86" s="191"/>
      <c r="AP86" s="192"/>
      <c r="AQ86" s="192"/>
      <c r="AR86" s="193">
        <v>1</v>
      </c>
      <c r="AS86" s="191"/>
      <c r="AT86" s="192">
        <v>1</v>
      </c>
      <c r="AU86" s="192"/>
      <c r="AV86" s="193"/>
      <c r="AW86" s="191"/>
      <c r="AX86" s="192"/>
      <c r="AY86" s="192"/>
      <c r="AZ86" s="193"/>
      <c r="BA86" s="189"/>
      <c r="BB86" s="187"/>
      <c r="BC86" s="187">
        <v>1</v>
      </c>
      <c r="BD86" s="190"/>
      <c r="BE86" s="189"/>
      <c r="BF86" s="187"/>
      <c r="BG86" s="187"/>
      <c r="BH86" s="190"/>
      <c r="BI86" s="189"/>
      <c r="BJ86" s="187">
        <v>1</v>
      </c>
      <c r="BK86" s="187"/>
      <c r="BL86" s="194"/>
      <c r="BM86" s="242">
        <f t="shared" si="14"/>
        <v>5</v>
      </c>
      <c r="BN86" s="245">
        <f t="shared" si="15"/>
        <v>0</v>
      </c>
      <c r="BO86" s="195"/>
      <c r="BP86" s="195"/>
    </row>
    <row r="87" spans="1:68" s="2" customFormat="1" x14ac:dyDescent="0.25">
      <c r="A87" s="218" t="s">
        <v>124</v>
      </c>
      <c r="B87" s="219" t="s">
        <v>147</v>
      </c>
      <c r="C87" s="220" t="s">
        <v>158</v>
      </c>
      <c r="D87" s="220" t="s">
        <v>151</v>
      </c>
      <c r="E87" s="229" t="s">
        <v>141</v>
      </c>
      <c r="F87" s="221" t="s">
        <v>61</v>
      </c>
      <c r="G87" s="222"/>
      <c r="H87" s="222" t="s">
        <v>231</v>
      </c>
      <c r="I87" s="223" t="s">
        <v>232</v>
      </c>
      <c r="J87" s="224" t="s">
        <v>266</v>
      </c>
      <c r="K87" s="225">
        <v>5</v>
      </c>
      <c r="L87" s="226">
        <v>5</v>
      </c>
      <c r="M87" s="227" t="s">
        <v>248</v>
      </c>
      <c r="N87" s="228" t="s">
        <v>350</v>
      </c>
      <c r="O87" s="222"/>
      <c r="P87" s="226"/>
      <c r="Q87" s="186"/>
      <c r="R87" s="187"/>
      <c r="S87" s="187"/>
      <c r="T87" s="188"/>
      <c r="U87" s="189"/>
      <c r="V87" s="187"/>
      <c r="W87" s="187"/>
      <c r="X87" s="190"/>
      <c r="Y87" s="189"/>
      <c r="Z87" s="187"/>
      <c r="AA87" s="187"/>
      <c r="AB87" s="190"/>
      <c r="AC87" s="189">
        <v>1</v>
      </c>
      <c r="AD87" s="187"/>
      <c r="AE87" s="187"/>
      <c r="AF87" s="190"/>
      <c r="AG87" s="191"/>
      <c r="AH87" s="192"/>
      <c r="AI87" s="192"/>
      <c r="AJ87" s="193"/>
      <c r="AK87" s="191"/>
      <c r="AL87" s="192"/>
      <c r="AM87" s="192"/>
      <c r="AN87" s="193"/>
      <c r="AO87" s="191"/>
      <c r="AP87" s="192"/>
      <c r="AQ87" s="192"/>
      <c r="AR87" s="193">
        <v>1</v>
      </c>
      <c r="AS87" s="191"/>
      <c r="AT87" s="192">
        <v>1</v>
      </c>
      <c r="AU87" s="192"/>
      <c r="AV87" s="193"/>
      <c r="AW87" s="191"/>
      <c r="AX87" s="192"/>
      <c r="AY87" s="192"/>
      <c r="AZ87" s="193"/>
      <c r="BA87" s="189"/>
      <c r="BB87" s="187"/>
      <c r="BC87" s="187">
        <v>1</v>
      </c>
      <c r="BD87" s="190"/>
      <c r="BE87" s="189"/>
      <c r="BF87" s="187"/>
      <c r="BG87" s="187"/>
      <c r="BH87" s="190"/>
      <c r="BI87" s="189"/>
      <c r="BJ87" s="187">
        <v>1</v>
      </c>
      <c r="BK87" s="187"/>
      <c r="BL87" s="194"/>
      <c r="BM87" s="242">
        <f t="shared" si="14"/>
        <v>5</v>
      </c>
      <c r="BN87" s="245">
        <f t="shared" si="15"/>
        <v>0</v>
      </c>
      <c r="BO87" s="195"/>
      <c r="BP87" s="195"/>
    </row>
    <row r="88" spans="1:68" s="2" customFormat="1" x14ac:dyDescent="0.25">
      <c r="A88" s="218" t="s">
        <v>124</v>
      </c>
      <c r="B88" s="219" t="s">
        <v>147</v>
      </c>
      <c r="C88" s="220" t="s">
        <v>158</v>
      </c>
      <c r="D88" s="220" t="s">
        <v>151</v>
      </c>
      <c r="E88" s="229" t="s">
        <v>141</v>
      </c>
      <c r="F88" s="221" t="s">
        <v>61</v>
      </c>
      <c r="G88" s="222"/>
      <c r="H88" s="222" t="s">
        <v>231</v>
      </c>
      <c r="I88" s="223" t="s">
        <v>232</v>
      </c>
      <c r="J88" s="224" t="s">
        <v>351</v>
      </c>
      <c r="K88" s="225">
        <v>4</v>
      </c>
      <c r="L88" s="226">
        <v>4</v>
      </c>
      <c r="M88" s="227" t="s">
        <v>354</v>
      </c>
      <c r="N88" s="230" t="s">
        <v>350</v>
      </c>
      <c r="O88" s="220" t="s">
        <v>355</v>
      </c>
      <c r="P88" s="226"/>
      <c r="Q88" s="186"/>
      <c r="R88" s="187"/>
      <c r="S88" s="187"/>
      <c r="T88" s="188"/>
      <c r="U88" s="189"/>
      <c r="V88" s="187"/>
      <c r="W88" s="187"/>
      <c r="X88" s="190"/>
      <c r="Y88" s="189"/>
      <c r="Z88" s="187"/>
      <c r="AA88" s="187"/>
      <c r="AB88" s="190"/>
      <c r="AC88" s="189">
        <v>4</v>
      </c>
      <c r="AD88" s="187"/>
      <c r="AE88" s="187"/>
      <c r="AF88" s="190"/>
      <c r="AG88" s="191"/>
      <c r="AH88" s="192"/>
      <c r="AI88" s="192"/>
      <c r="AJ88" s="193"/>
      <c r="AK88" s="191"/>
      <c r="AL88" s="192"/>
      <c r="AM88" s="192"/>
      <c r="AN88" s="193"/>
      <c r="AO88" s="191"/>
      <c r="AP88" s="192"/>
      <c r="AQ88" s="192"/>
      <c r="AR88" s="193"/>
      <c r="AS88" s="191"/>
      <c r="AT88" s="192"/>
      <c r="AU88" s="192"/>
      <c r="AV88" s="193"/>
      <c r="AW88" s="191"/>
      <c r="AX88" s="192"/>
      <c r="AY88" s="192"/>
      <c r="AZ88" s="193"/>
      <c r="BA88" s="189"/>
      <c r="BB88" s="187"/>
      <c r="BC88" s="187"/>
      <c r="BD88" s="190"/>
      <c r="BE88" s="189"/>
      <c r="BF88" s="187"/>
      <c r="BG88" s="187"/>
      <c r="BH88" s="190"/>
      <c r="BI88" s="189"/>
      <c r="BJ88" s="187"/>
      <c r="BK88" s="187"/>
      <c r="BL88" s="194"/>
      <c r="BM88" s="242">
        <f t="shared" si="14"/>
        <v>4</v>
      </c>
      <c r="BN88" s="245">
        <f t="shared" si="15"/>
        <v>0</v>
      </c>
      <c r="BO88" s="195"/>
      <c r="BP88" s="195"/>
    </row>
    <row r="89" spans="1:68" s="2" customFormat="1" x14ac:dyDescent="0.25">
      <c r="A89" s="218" t="s">
        <v>124</v>
      </c>
      <c r="B89" s="219" t="s">
        <v>147</v>
      </c>
      <c r="C89" s="220" t="s">
        <v>159</v>
      </c>
      <c r="D89" s="220" t="s">
        <v>151</v>
      </c>
      <c r="E89" s="229" t="s">
        <v>141</v>
      </c>
      <c r="F89" s="221" t="s">
        <v>62</v>
      </c>
      <c r="G89" s="222" t="s">
        <v>239</v>
      </c>
      <c r="H89" s="222" t="s">
        <v>231</v>
      </c>
      <c r="I89" s="223" t="s">
        <v>232</v>
      </c>
      <c r="J89" s="224" t="s">
        <v>42</v>
      </c>
      <c r="K89" s="225">
        <v>5</v>
      </c>
      <c r="L89" s="226">
        <v>6</v>
      </c>
      <c r="M89" s="227" t="s">
        <v>248</v>
      </c>
      <c r="N89" s="228" t="s">
        <v>350</v>
      </c>
      <c r="O89" s="222"/>
      <c r="P89" s="226"/>
      <c r="Q89" s="186"/>
      <c r="R89" s="187"/>
      <c r="S89" s="187"/>
      <c r="T89" s="188"/>
      <c r="U89" s="189"/>
      <c r="V89" s="187"/>
      <c r="W89" s="187"/>
      <c r="X89" s="190"/>
      <c r="Y89" s="189"/>
      <c r="Z89" s="187"/>
      <c r="AA89" s="187"/>
      <c r="AB89" s="190"/>
      <c r="AC89" s="189"/>
      <c r="AD89" s="187"/>
      <c r="AE89" s="187"/>
      <c r="AF89" s="190"/>
      <c r="AG89" s="191">
        <v>1</v>
      </c>
      <c r="AH89" s="192"/>
      <c r="AI89" s="192"/>
      <c r="AJ89" s="193"/>
      <c r="AK89" s="191"/>
      <c r="AL89" s="192"/>
      <c r="AM89" s="192"/>
      <c r="AN89" s="193"/>
      <c r="AO89" s="191"/>
      <c r="AP89" s="192"/>
      <c r="AQ89" s="192"/>
      <c r="AR89" s="193"/>
      <c r="AS89" s="191"/>
      <c r="AT89" s="192"/>
      <c r="AU89" s="192">
        <v>1</v>
      </c>
      <c r="AV89" s="193"/>
      <c r="AW89" s="191"/>
      <c r="AX89" s="192"/>
      <c r="AY89" s="192">
        <v>1</v>
      </c>
      <c r="AZ89" s="193"/>
      <c r="BA89" s="189"/>
      <c r="BB89" s="187"/>
      <c r="BC89" s="187">
        <v>1</v>
      </c>
      <c r="BD89" s="190"/>
      <c r="BE89" s="189"/>
      <c r="BF89" s="187"/>
      <c r="BG89" s="187"/>
      <c r="BH89" s="190">
        <v>1</v>
      </c>
      <c r="BI89" s="189"/>
      <c r="BJ89" s="187"/>
      <c r="BK89" s="187">
        <v>1</v>
      </c>
      <c r="BL89" s="194"/>
      <c r="BM89" s="242">
        <f t="shared" si="14"/>
        <v>6</v>
      </c>
      <c r="BN89" s="245">
        <f t="shared" si="15"/>
        <v>0</v>
      </c>
      <c r="BO89" s="195" t="s">
        <v>468</v>
      </c>
      <c r="BP89" s="195"/>
    </row>
    <row r="90" spans="1:68" s="2" customFormat="1" x14ac:dyDescent="0.25">
      <c r="A90" s="218" t="s">
        <v>124</v>
      </c>
      <c r="B90" s="219" t="s">
        <v>147</v>
      </c>
      <c r="C90" s="220" t="s">
        <v>159</v>
      </c>
      <c r="D90" s="220" t="s">
        <v>151</v>
      </c>
      <c r="E90" s="229" t="s">
        <v>141</v>
      </c>
      <c r="F90" s="221" t="s">
        <v>62</v>
      </c>
      <c r="G90" s="222" t="s">
        <v>239</v>
      </c>
      <c r="H90" s="222" t="s">
        <v>231</v>
      </c>
      <c r="I90" s="223" t="s">
        <v>232</v>
      </c>
      <c r="J90" s="224" t="s">
        <v>266</v>
      </c>
      <c r="K90" s="225">
        <v>5</v>
      </c>
      <c r="L90" s="226">
        <v>6</v>
      </c>
      <c r="M90" s="227" t="s">
        <v>248</v>
      </c>
      <c r="N90" s="228" t="s">
        <v>350</v>
      </c>
      <c r="O90" s="222"/>
      <c r="P90" s="226"/>
      <c r="Q90" s="186"/>
      <c r="R90" s="187"/>
      <c r="S90" s="187"/>
      <c r="T90" s="188"/>
      <c r="U90" s="189"/>
      <c r="V90" s="187"/>
      <c r="W90" s="187"/>
      <c r="X90" s="190"/>
      <c r="Y90" s="189"/>
      <c r="Z90" s="187"/>
      <c r="AA90" s="187"/>
      <c r="AB90" s="190"/>
      <c r="AC90" s="189"/>
      <c r="AD90" s="187"/>
      <c r="AE90" s="187"/>
      <c r="AF90" s="190"/>
      <c r="AG90" s="191">
        <v>1</v>
      </c>
      <c r="AH90" s="192"/>
      <c r="AI90" s="192"/>
      <c r="AJ90" s="193"/>
      <c r="AK90" s="191"/>
      <c r="AL90" s="192"/>
      <c r="AM90" s="192"/>
      <c r="AN90" s="193"/>
      <c r="AO90" s="191"/>
      <c r="AP90" s="192"/>
      <c r="AQ90" s="192"/>
      <c r="AR90" s="193"/>
      <c r="AS90" s="191"/>
      <c r="AT90" s="192"/>
      <c r="AU90" s="192">
        <v>1</v>
      </c>
      <c r="AV90" s="193"/>
      <c r="AW90" s="191"/>
      <c r="AX90" s="192"/>
      <c r="AY90" s="192">
        <v>1</v>
      </c>
      <c r="AZ90" s="193"/>
      <c r="BA90" s="189"/>
      <c r="BB90" s="187"/>
      <c r="BC90" s="187">
        <v>1</v>
      </c>
      <c r="BD90" s="190"/>
      <c r="BE90" s="189"/>
      <c r="BF90" s="187"/>
      <c r="BG90" s="187"/>
      <c r="BH90" s="190">
        <v>1</v>
      </c>
      <c r="BI90" s="189"/>
      <c r="BJ90" s="187"/>
      <c r="BK90" s="187">
        <v>1</v>
      </c>
      <c r="BL90" s="194"/>
      <c r="BM90" s="242">
        <f t="shared" si="14"/>
        <v>6</v>
      </c>
      <c r="BN90" s="245">
        <f t="shared" si="15"/>
        <v>0</v>
      </c>
      <c r="BO90" s="195" t="s">
        <v>468</v>
      </c>
      <c r="BP90" s="195"/>
    </row>
    <row r="91" spans="1:68" s="2" customFormat="1" x14ac:dyDescent="0.25">
      <c r="A91" s="218" t="s">
        <v>124</v>
      </c>
      <c r="B91" s="219" t="s">
        <v>147</v>
      </c>
      <c r="C91" s="220" t="s">
        <v>159</v>
      </c>
      <c r="D91" s="220" t="s">
        <v>151</v>
      </c>
      <c r="E91" s="229" t="s">
        <v>141</v>
      </c>
      <c r="F91" s="221" t="s">
        <v>62</v>
      </c>
      <c r="G91" s="222" t="s">
        <v>239</v>
      </c>
      <c r="H91" s="222" t="s">
        <v>231</v>
      </c>
      <c r="I91" s="223" t="s">
        <v>232</v>
      </c>
      <c r="J91" s="224" t="s">
        <v>351</v>
      </c>
      <c r="K91" s="225">
        <v>4</v>
      </c>
      <c r="L91" s="226">
        <v>4</v>
      </c>
      <c r="M91" s="227" t="s">
        <v>354</v>
      </c>
      <c r="N91" s="230" t="s">
        <v>350</v>
      </c>
      <c r="O91" s="220" t="s">
        <v>355</v>
      </c>
      <c r="P91" s="226"/>
      <c r="Q91" s="186"/>
      <c r="R91" s="187"/>
      <c r="S91" s="187"/>
      <c r="T91" s="188"/>
      <c r="U91" s="189"/>
      <c r="V91" s="187"/>
      <c r="W91" s="187"/>
      <c r="X91" s="190"/>
      <c r="Y91" s="189"/>
      <c r="Z91" s="187"/>
      <c r="AA91" s="187"/>
      <c r="AB91" s="190"/>
      <c r="AC91" s="189"/>
      <c r="AD91" s="187"/>
      <c r="AE91" s="187"/>
      <c r="AF91" s="190"/>
      <c r="AG91" s="191"/>
      <c r="AH91" s="192"/>
      <c r="AI91" s="192"/>
      <c r="AJ91" s="193"/>
      <c r="AK91" s="191"/>
      <c r="AL91" s="192"/>
      <c r="AM91" s="192"/>
      <c r="AN91" s="193"/>
      <c r="AO91" s="191"/>
      <c r="AP91" s="192"/>
      <c r="AQ91" s="192"/>
      <c r="AR91" s="193"/>
      <c r="AS91" s="191"/>
      <c r="AT91" s="192"/>
      <c r="AU91" s="192"/>
      <c r="AV91" s="193"/>
      <c r="AW91" s="191"/>
      <c r="AX91" s="192"/>
      <c r="AY91" s="192"/>
      <c r="AZ91" s="193"/>
      <c r="BA91" s="189"/>
      <c r="BB91" s="187"/>
      <c r="BC91" s="187"/>
      <c r="BD91" s="190"/>
      <c r="BE91" s="189"/>
      <c r="BF91" s="187"/>
      <c r="BG91" s="187"/>
      <c r="BH91" s="190"/>
      <c r="BI91" s="189"/>
      <c r="BJ91" s="187"/>
      <c r="BK91" s="187"/>
      <c r="BL91" s="194"/>
      <c r="BM91" s="242">
        <f t="shared" si="14"/>
        <v>0</v>
      </c>
      <c r="BN91" s="245">
        <f t="shared" si="15"/>
        <v>4</v>
      </c>
      <c r="BO91" s="195"/>
      <c r="BP91" s="195"/>
    </row>
    <row r="92" spans="1:68" s="2" customFormat="1" x14ac:dyDescent="0.25">
      <c r="A92" s="218" t="s">
        <v>124</v>
      </c>
      <c r="B92" s="219" t="s">
        <v>147</v>
      </c>
      <c r="C92" s="220" t="s">
        <v>160</v>
      </c>
      <c r="D92" s="220" t="s">
        <v>151</v>
      </c>
      <c r="E92" s="229" t="s">
        <v>141</v>
      </c>
      <c r="F92" s="221" t="s">
        <v>63</v>
      </c>
      <c r="G92" s="222" t="s">
        <v>240</v>
      </c>
      <c r="H92" s="222" t="s">
        <v>231</v>
      </c>
      <c r="I92" s="223" t="s">
        <v>232</v>
      </c>
      <c r="J92" s="224" t="s">
        <v>41</v>
      </c>
      <c r="K92" s="225">
        <v>5</v>
      </c>
      <c r="L92" s="226">
        <v>10</v>
      </c>
      <c r="M92" s="227" t="s">
        <v>248</v>
      </c>
      <c r="N92" s="228" t="s">
        <v>350</v>
      </c>
      <c r="O92" s="222"/>
      <c r="P92" s="226"/>
      <c r="Q92" s="186"/>
      <c r="R92" s="187"/>
      <c r="S92" s="187"/>
      <c r="T92" s="188"/>
      <c r="U92" s="189"/>
      <c r="V92" s="187"/>
      <c r="W92" s="187"/>
      <c r="X92" s="190"/>
      <c r="Y92" s="189"/>
      <c r="Z92" s="187"/>
      <c r="AA92" s="187"/>
      <c r="AB92" s="190"/>
      <c r="AC92" s="189"/>
      <c r="AD92" s="187"/>
      <c r="AE92" s="187"/>
      <c r="AF92" s="190"/>
      <c r="AG92" s="191">
        <v>2</v>
      </c>
      <c r="AH92" s="192"/>
      <c r="AI92" s="192"/>
      <c r="AJ92" s="193"/>
      <c r="AK92" s="191"/>
      <c r="AL92" s="192"/>
      <c r="AM92" s="192"/>
      <c r="AN92" s="193"/>
      <c r="AO92" s="191"/>
      <c r="AP92" s="192"/>
      <c r="AQ92" s="192"/>
      <c r="AR92" s="193"/>
      <c r="AS92" s="191"/>
      <c r="AT92" s="192">
        <v>2</v>
      </c>
      <c r="AU92" s="192"/>
      <c r="AV92" s="193"/>
      <c r="AW92" s="191"/>
      <c r="AX92" s="192"/>
      <c r="AY92" s="192">
        <v>2</v>
      </c>
      <c r="AZ92" s="193"/>
      <c r="BA92" s="189"/>
      <c r="BB92" s="187"/>
      <c r="BC92" s="187">
        <v>2</v>
      </c>
      <c r="BD92" s="190"/>
      <c r="BE92" s="189"/>
      <c r="BF92" s="187"/>
      <c r="BG92" s="187"/>
      <c r="BH92" s="190">
        <v>2</v>
      </c>
      <c r="BI92" s="189"/>
      <c r="BJ92" s="187"/>
      <c r="BK92" s="187"/>
      <c r="BL92" s="194"/>
      <c r="BM92" s="242">
        <f t="shared" si="14"/>
        <v>10</v>
      </c>
      <c r="BN92" s="245">
        <f t="shared" si="15"/>
        <v>0</v>
      </c>
      <c r="BO92" s="195"/>
      <c r="BP92" s="195"/>
    </row>
    <row r="93" spans="1:68" s="2" customFormat="1" x14ac:dyDescent="0.25">
      <c r="A93" s="218" t="s">
        <v>124</v>
      </c>
      <c r="B93" s="219" t="s">
        <v>147</v>
      </c>
      <c r="C93" s="220" t="s">
        <v>160</v>
      </c>
      <c r="D93" s="220" t="s">
        <v>151</v>
      </c>
      <c r="E93" s="229" t="s">
        <v>141</v>
      </c>
      <c r="F93" s="221" t="s">
        <v>63</v>
      </c>
      <c r="G93" s="222" t="s">
        <v>240</v>
      </c>
      <c r="H93" s="222" t="s">
        <v>231</v>
      </c>
      <c r="I93" s="223" t="s">
        <v>232</v>
      </c>
      <c r="J93" s="224" t="s">
        <v>266</v>
      </c>
      <c r="K93" s="225">
        <v>8</v>
      </c>
      <c r="L93" s="226">
        <v>10</v>
      </c>
      <c r="M93" s="227" t="s">
        <v>257</v>
      </c>
      <c r="N93" s="228" t="s">
        <v>350</v>
      </c>
      <c r="O93" s="222"/>
      <c r="P93" s="226"/>
      <c r="Q93" s="186"/>
      <c r="R93" s="187"/>
      <c r="S93" s="187"/>
      <c r="T93" s="188"/>
      <c r="U93" s="189"/>
      <c r="V93" s="187"/>
      <c r="W93" s="187"/>
      <c r="X93" s="190"/>
      <c r="Y93" s="189"/>
      <c r="Z93" s="187"/>
      <c r="AA93" s="187"/>
      <c r="AB93" s="190"/>
      <c r="AC93" s="189"/>
      <c r="AD93" s="187"/>
      <c r="AE93" s="187"/>
      <c r="AF93" s="190"/>
      <c r="AG93" s="191">
        <v>2</v>
      </c>
      <c r="AH93" s="192"/>
      <c r="AI93" s="192"/>
      <c r="AJ93" s="193"/>
      <c r="AK93" s="191"/>
      <c r="AL93" s="192"/>
      <c r="AM93" s="192"/>
      <c r="AN93" s="193"/>
      <c r="AO93" s="191"/>
      <c r="AP93" s="192"/>
      <c r="AQ93" s="192"/>
      <c r="AR93" s="193"/>
      <c r="AS93" s="191"/>
      <c r="AT93" s="192">
        <v>2</v>
      </c>
      <c r="AU93" s="192"/>
      <c r="AV93" s="193"/>
      <c r="AW93" s="191"/>
      <c r="AX93" s="192"/>
      <c r="AY93" s="192">
        <v>2</v>
      </c>
      <c r="AZ93" s="193"/>
      <c r="BA93" s="189"/>
      <c r="BB93" s="187"/>
      <c r="BC93" s="187">
        <v>2</v>
      </c>
      <c r="BD93" s="190"/>
      <c r="BE93" s="189"/>
      <c r="BF93" s="187"/>
      <c r="BG93" s="187"/>
      <c r="BH93" s="190">
        <v>2</v>
      </c>
      <c r="BI93" s="189"/>
      <c r="BJ93" s="187"/>
      <c r="BK93" s="187"/>
      <c r="BL93" s="194"/>
      <c r="BM93" s="242">
        <f t="shared" si="14"/>
        <v>10</v>
      </c>
      <c r="BN93" s="245">
        <f t="shared" si="15"/>
        <v>0</v>
      </c>
      <c r="BO93" s="195"/>
      <c r="BP93" s="195"/>
    </row>
    <row r="94" spans="1:68" s="2" customFormat="1" x14ac:dyDescent="0.25">
      <c r="A94" s="218" t="s">
        <v>124</v>
      </c>
      <c r="B94" s="219" t="s">
        <v>147</v>
      </c>
      <c r="C94" s="220" t="s">
        <v>160</v>
      </c>
      <c r="D94" s="220" t="s">
        <v>151</v>
      </c>
      <c r="E94" s="229" t="s">
        <v>141</v>
      </c>
      <c r="F94" s="221" t="s">
        <v>63</v>
      </c>
      <c r="G94" s="222" t="s">
        <v>240</v>
      </c>
      <c r="H94" s="222" t="s">
        <v>231</v>
      </c>
      <c r="I94" s="223" t="s">
        <v>232</v>
      </c>
      <c r="J94" s="224" t="s">
        <v>35</v>
      </c>
      <c r="K94" s="225">
        <v>8</v>
      </c>
      <c r="L94" s="226">
        <v>10</v>
      </c>
      <c r="M94" s="227" t="s">
        <v>257</v>
      </c>
      <c r="N94" s="228" t="s">
        <v>350</v>
      </c>
      <c r="O94" s="222"/>
      <c r="P94" s="226"/>
      <c r="Q94" s="186"/>
      <c r="R94" s="187"/>
      <c r="S94" s="187"/>
      <c r="T94" s="188"/>
      <c r="U94" s="189"/>
      <c r="V94" s="187"/>
      <c r="W94" s="187"/>
      <c r="X94" s="190"/>
      <c r="Y94" s="189"/>
      <c r="Z94" s="187"/>
      <c r="AA94" s="187"/>
      <c r="AB94" s="190"/>
      <c r="AC94" s="189"/>
      <c r="AD94" s="187"/>
      <c r="AE94" s="187"/>
      <c r="AF94" s="190"/>
      <c r="AG94" s="191">
        <v>2</v>
      </c>
      <c r="AH94" s="192"/>
      <c r="AI94" s="192"/>
      <c r="AJ94" s="193"/>
      <c r="AK94" s="191"/>
      <c r="AL94" s="192"/>
      <c r="AM94" s="192"/>
      <c r="AN94" s="193"/>
      <c r="AO94" s="191"/>
      <c r="AP94" s="192"/>
      <c r="AQ94" s="192"/>
      <c r="AR94" s="193"/>
      <c r="AS94" s="191"/>
      <c r="AT94" s="192">
        <v>2</v>
      </c>
      <c r="AU94" s="192"/>
      <c r="AV94" s="193"/>
      <c r="AW94" s="191"/>
      <c r="AX94" s="192"/>
      <c r="AY94" s="192">
        <v>2</v>
      </c>
      <c r="AZ94" s="193"/>
      <c r="BA94" s="189"/>
      <c r="BB94" s="187"/>
      <c r="BC94" s="187">
        <v>2</v>
      </c>
      <c r="BD94" s="190"/>
      <c r="BE94" s="189"/>
      <c r="BF94" s="187"/>
      <c r="BG94" s="187"/>
      <c r="BH94" s="190">
        <v>2</v>
      </c>
      <c r="BI94" s="189"/>
      <c r="BJ94" s="187"/>
      <c r="BK94" s="187"/>
      <c r="BL94" s="194"/>
      <c r="BM94" s="242">
        <f t="shared" si="14"/>
        <v>10</v>
      </c>
      <c r="BN94" s="245">
        <f t="shared" si="15"/>
        <v>0</v>
      </c>
      <c r="BO94" s="195"/>
      <c r="BP94" s="195"/>
    </row>
    <row r="95" spans="1:68" s="2" customFormat="1" x14ac:dyDescent="0.25">
      <c r="A95" s="218" t="s">
        <v>124</v>
      </c>
      <c r="B95" s="219" t="s">
        <v>147</v>
      </c>
      <c r="C95" s="220" t="s">
        <v>160</v>
      </c>
      <c r="D95" s="220" t="s">
        <v>151</v>
      </c>
      <c r="E95" s="229" t="s">
        <v>141</v>
      </c>
      <c r="F95" s="221" t="s">
        <v>63</v>
      </c>
      <c r="G95" s="222" t="s">
        <v>240</v>
      </c>
      <c r="H95" s="222" t="s">
        <v>231</v>
      </c>
      <c r="I95" s="223" t="s">
        <v>232</v>
      </c>
      <c r="J95" s="224" t="s">
        <v>36</v>
      </c>
      <c r="K95" s="225">
        <v>8</v>
      </c>
      <c r="L95" s="226">
        <v>10</v>
      </c>
      <c r="M95" s="227" t="s">
        <v>257</v>
      </c>
      <c r="N95" s="228" t="s">
        <v>350</v>
      </c>
      <c r="O95" s="222"/>
      <c r="P95" s="226"/>
      <c r="Q95" s="186"/>
      <c r="R95" s="187"/>
      <c r="S95" s="187"/>
      <c r="T95" s="188"/>
      <c r="U95" s="189"/>
      <c r="V95" s="187"/>
      <c r="W95" s="187"/>
      <c r="X95" s="190"/>
      <c r="Y95" s="189"/>
      <c r="Z95" s="187"/>
      <c r="AA95" s="187"/>
      <c r="AB95" s="190"/>
      <c r="AC95" s="189"/>
      <c r="AD95" s="187"/>
      <c r="AE95" s="187"/>
      <c r="AF95" s="190"/>
      <c r="AG95" s="191">
        <v>2</v>
      </c>
      <c r="AH95" s="192"/>
      <c r="AI95" s="192"/>
      <c r="AJ95" s="193"/>
      <c r="AK95" s="191"/>
      <c r="AL95" s="192"/>
      <c r="AM95" s="192"/>
      <c r="AN95" s="193"/>
      <c r="AO95" s="191"/>
      <c r="AP95" s="192"/>
      <c r="AQ95" s="192"/>
      <c r="AR95" s="193"/>
      <c r="AS95" s="191"/>
      <c r="AT95" s="192">
        <v>2</v>
      </c>
      <c r="AU95" s="192"/>
      <c r="AV95" s="193"/>
      <c r="AW95" s="191"/>
      <c r="AX95" s="192"/>
      <c r="AY95" s="192">
        <v>2</v>
      </c>
      <c r="AZ95" s="193"/>
      <c r="BA95" s="189"/>
      <c r="BB95" s="187"/>
      <c r="BC95" s="187">
        <v>2</v>
      </c>
      <c r="BD95" s="190"/>
      <c r="BE95" s="189"/>
      <c r="BF95" s="187"/>
      <c r="BG95" s="187"/>
      <c r="BH95" s="190">
        <v>2</v>
      </c>
      <c r="BI95" s="189"/>
      <c r="BJ95" s="187"/>
      <c r="BK95" s="187"/>
      <c r="BL95" s="194"/>
      <c r="BM95" s="242">
        <f t="shared" si="14"/>
        <v>10</v>
      </c>
      <c r="BN95" s="245">
        <f t="shared" si="15"/>
        <v>0</v>
      </c>
      <c r="BO95" s="195"/>
      <c r="BP95" s="195"/>
    </row>
    <row r="96" spans="1:68" s="2" customFormat="1" x14ac:dyDescent="0.25">
      <c r="A96" s="218" t="s">
        <v>124</v>
      </c>
      <c r="B96" s="219" t="s">
        <v>147</v>
      </c>
      <c r="C96" s="220" t="s">
        <v>160</v>
      </c>
      <c r="D96" s="220" t="s">
        <v>151</v>
      </c>
      <c r="E96" s="229" t="s">
        <v>141</v>
      </c>
      <c r="F96" s="221" t="s">
        <v>63</v>
      </c>
      <c r="G96" s="222" t="s">
        <v>240</v>
      </c>
      <c r="H96" s="222" t="s">
        <v>231</v>
      </c>
      <c r="I96" s="223" t="s">
        <v>232</v>
      </c>
      <c r="J96" s="224" t="s">
        <v>351</v>
      </c>
      <c r="K96" s="225">
        <v>4</v>
      </c>
      <c r="L96" s="226">
        <v>4</v>
      </c>
      <c r="M96" s="227" t="s">
        <v>354</v>
      </c>
      <c r="N96" s="230" t="s">
        <v>350</v>
      </c>
      <c r="O96" s="220" t="s">
        <v>355</v>
      </c>
      <c r="P96" s="226"/>
      <c r="Q96" s="186"/>
      <c r="R96" s="187"/>
      <c r="S96" s="187"/>
      <c r="T96" s="188"/>
      <c r="U96" s="189"/>
      <c r="V96" s="187"/>
      <c r="W96" s="187"/>
      <c r="X96" s="190"/>
      <c r="Y96" s="189"/>
      <c r="Z96" s="187"/>
      <c r="AA96" s="187"/>
      <c r="AB96" s="190"/>
      <c r="AC96" s="189"/>
      <c r="AD96" s="187"/>
      <c r="AE96" s="187"/>
      <c r="AF96" s="190"/>
      <c r="AG96" s="191"/>
      <c r="AH96" s="192"/>
      <c r="AI96" s="192"/>
      <c r="AJ96" s="193"/>
      <c r="AK96" s="191"/>
      <c r="AL96" s="192"/>
      <c r="AM96" s="192"/>
      <c r="AN96" s="193"/>
      <c r="AO96" s="191"/>
      <c r="AP96" s="192"/>
      <c r="AQ96" s="192"/>
      <c r="AR96" s="193"/>
      <c r="AS96" s="191"/>
      <c r="AT96" s="192"/>
      <c r="AU96" s="192"/>
      <c r="AV96" s="193"/>
      <c r="AW96" s="191"/>
      <c r="AX96" s="192"/>
      <c r="AY96" s="192"/>
      <c r="AZ96" s="193"/>
      <c r="BA96" s="189"/>
      <c r="BB96" s="187"/>
      <c r="BC96" s="187"/>
      <c r="BD96" s="190"/>
      <c r="BE96" s="189"/>
      <c r="BF96" s="187"/>
      <c r="BG96" s="187"/>
      <c r="BH96" s="190"/>
      <c r="BI96" s="189"/>
      <c r="BJ96" s="187"/>
      <c r="BK96" s="187"/>
      <c r="BL96" s="194"/>
      <c r="BM96" s="242">
        <f t="shared" si="14"/>
        <v>0</v>
      </c>
      <c r="BN96" s="245">
        <f t="shared" si="15"/>
        <v>4</v>
      </c>
      <c r="BO96" s="195"/>
      <c r="BP96" s="195"/>
    </row>
    <row r="97" spans="1:68" s="2" customFormat="1" x14ac:dyDescent="0.25">
      <c r="A97" s="218" t="s">
        <v>124</v>
      </c>
      <c r="B97" s="219" t="s">
        <v>147</v>
      </c>
      <c r="C97" s="220" t="s">
        <v>161</v>
      </c>
      <c r="D97" s="220" t="s">
        <v>151</v>
      </c>
      <c r="E97" s="229" t="s">
        <v>141</v>
      </c>
      <c r="F97" s="221" t="s">
        <v>64</v>
      </c>
      <c r="G97" s="222"/>
      <c r="H97" s="222" t="s">
        <v>231</v>
      </c>
      <c r="I97" s="223" t="s">
        <v>232</v>
      </c>
      <c r="J97" s="224" t="s">
        <v>42</v>
      </c>
      <c r="K97" s="225">
        <v>20</v>
      </c>
      <c r="L97" s="226">
        <v>16</v>
      </c>
      <c r="M97" s="227" t="s">
        <v>255</v>
      </c>
      <c r="N97" s="228" t="s">
        <v>350</v>
      </c>
      <c r="O97" s="222"/>
      <c r="P97" s="226"/>
      <c r="Q97" s="186"/>
      <c r="R97" s="187"/>
      <c r="S97" s="187"/>
      <c r="T97" s="188"/>
      <c r="U97" s="189"/>
      <c r="V97" s="187"/>
      <c r="W97" s="187"/>
      <c r="X97" s="190"/>
      <c r="Y97" s="189"/>
      <c r="Z97" s="187"/>
      <c r="AA97" s="187"/>
      <c r="AB97" s="190"/>
      <c r="AC97" s="189"/>
      <c r="AD97" s="187"/>
      <c r="AE97" s="187"/>
      <c r="AF97" s="190"/>
      <c r="AG97" s="191">
        <v>4</v>
      </c>
      <c r="AH97" s="192"/>
      <c r="AI97" s="192"/>
      <c r="AJ97" s="193"/>
      <c r="AK97" s="191"/>
      <c r="AL97" s="192"/>
      <c r="AM97" s="192"/>
      <c r="AN97" s="193"/>
      <c r="AO97" s="191"/>
      <c r="AP97" s="192"/>
      <c r="AQ97" s="192"/>
      <c r="AR97" s="193"/>
      <c r="AS97" s="191"/>
      <c r="AT97" s="192"/>
      <c r="AU97" s="192">
        <v>4</v>
      </c>
      <c r="AV97" s="193"/>
      <c r="AW97" s="191"/>
      <c r="AX97" s="192"/>
      <c r="AY97" s="192">
        <v>2</v>
      </c>
      <c r="AZ97" s="193">
        <v>2</v>
      </c>
      <c r="BA97" s="189"/>
      <c r="BB97" s="187"/>
      <c r="BC97" s="187">
        <v>2</v>
      </c>
      <c r="BD97" s="190"/>
      <c r="BE97" s="189"/>
      <c r="BF97" s="187"/>
      <c r="BG97" s="187"/>
      <c r="BH97" s="190">
        <v>2</v>
      </c>
      <c r="BI97" s="189" t="s">
        <v>451</v>
      </c>
      <c r="BJ97" s="187"/>
      <c r="BK97" s="187"/>
      <c r="BL97" s="194"/>
      <c r="BM97" s="242">
        <f t="shared" si="14"/>
        <v>16</v>
      </c>
      <c r="BN97" s="245">
        <f t="shared" si="15"/>
        <v>0</v>
      </c>
      <c r="BO97" s="195"/>
      <c r="BP97" s="195"/>
    </row>
    <row r="98" spans="1:68" s="2" customFormat="1" x14ac:dyDescent="0.25">
      <c r="A98" s="218" t="s">
        <v>124</v>
      </c>
      <c r="B98" s="219" t="s">
        <v>147</v>
      </c>
      <c r="C98" s="220" t="s">
        <v>161</v>
      </c>
      <c r="D98" s="220" t="s">
        <v>151</v>
      </c>
      <c r="E98" s="229" t="s">
        <v>141</v>
      </c>
      <c r="F98" s="221" t="s">
        <v>64</v>
      </c>
      <c r="G98" s="222"/>
      <c r="H98" s="222" t="s">
        <v>231</v>
      </c>
      <c r="I98" s="223" t="s">
        <v>232</v>
      </c>
      <c r="J98" s="224" t="s">
        <v>33</v>
      </c>
      <c r="K98" s="225">
        <v>0</v>
      </c>
      <c r="L98" s="226">
        <v>4</v>
      </c>
      <c r="M98" s="227"/>
      <c r="N98" s="228"/>
      <c r="O98" s="222"/>
      <c r="P98" s="226"/>
      <c r="Q98" s="186"/>
      <c r="R98" s="187"/>
      <c r="S98" s="187"/>
      <c r="T98" s="188"/>
      <c r="U98" s="189"/>
      <c r="V98" s="187"/>
      <c r="W98" s="187"/>
      <c r="X98" s="190"/>
      <c r="Y98" s="189"/>
      <c r="Z98" s="187"/>
      <c r="AA98" s="187"/>
      <c r="AB98" s="190"/>
      <c r="AC98" s="189"/>
      <c r="AD98" s="187"/>
      <c r="AE98" s="187"/>
      <c r="AF98" s="190"/>
      <c r="AG98" s="191"/>
      <c r="AH98" s="192"/>
      <c r="AI98" s="192"/>
      <c r="AJ98" s="193"/>
      <c r="AK98" s="191"/>
      <c r="AL98" s="192"/>
      <c r="AM98" s="192"/>
      <c r="AN98" s="193"/>
      <c r="AO98" s="191"/>
      <c r="AP98" s="192"/>
      <c r="AQ98" s="192"/>
      <c r="AR98" s="193"/>
      <c r="AS98" s="191"/>
      <c r="AT98" s="192"/>
      <c r="AU98" s="192"/>
      <c r="AV98" s="193"/>
      <c r="AW98" s="191"/>
      <c r="AX98" s="192"/>
      <c r="AY98" s="192"/>
      <c r="AZ98" s="193"/>
      <c r="BA98" s="189"/>
      <c r="BB98" s="187">
        <v>2</v>
      </c>
      <c r="BC98" s="187"/>
      <c r="BD98" s="190"/>
      <c r="BE98" s="189"/>
      <c r="BF98" s="187"/>
      <c r="BG98" s="187"/>
      <c r="BH98" s="190"/>
      <c r="BI98" s="189">
        <v>2</v>
      </c>
      <c r="BJ98" s="187"/>
      <c r="BK98" s="187"/>
      <c r="BL98" s="194"/>
      <c r="BM98" s="242">
        <f t="shared" ref="BM98" si="20">SUM(Q98:BL98)</f>
        <v>4</v>
      </c>
      <c r="BN98" s="245">
        <f t="shared" ref="BN98" si="21">L98-BM98</f>
        <v>0</v>
      </c>
      <c r="BO98" s="195"/>
      <c r="BP98" s="195"/>
    </row>
    <row r="99" spans="1:68" s="2" customFormat="1" x14ac:dyDescent="0.25">
      <c r="A99" s="248" t="s">
        <v>124</v>
      </c>
      <c r="B99" s="249" t="s">
        <v>147</v>
      </c>
      <c r="C99" s="250" t="s">
        <v>161</v>
      </c>
      <c r="D99" s="250" t="s">
        <v>151</v>
      </c>
      <c r="E99" s="251" t="s">
        <v>141</v>
      </c>
      <c r="F99" s="252" t="s">
        <v>64</v>
      </c>
      <c r="G99" s="253"/>
      <c r="H99" s="253" t="s">
        <v>231</v>
      </c>
      <c r="I99" s="254" t="s">
        <v>232</v>
      </c>
      <c r="J99" s="255" t="s">
        <v>41</v>
      </c>
      <c r="K99" s="256">
        <v>0</v>
      </c>
      <c r="L99" s="226">
        <v>4</v>
      </c>
      <c r="M99" s="227" t="s">
        <v>440</v>
      </c>
      <c r="N99" s="228" t="s">
        <v>350</v>
      </c>
      <c r="O99" s="222"/>
      <c r="P99" s="226"/>
      <c r="Q99" s="186"/>
      <c r="R99" s="187"/>
      <c r="S99" s="187"/>
      <c r="T99" s="188"/>
      <c r="U99" s="189"/>
      <c r="V99" s="187"/>
      <c r="W99" s="187"/>
      <c r="X99" s="190"/>
      <c r="Y99" s="189"/>
      <c r="Z99" s="187"/>
      <c r="AA99" s="187"/>
      <c r="AB99" s="190"/>
      <c r="AC99" s="189">
        <v>1</v>
      </c>
      <c r="AD99" s="187"/>
      <c r="AE99" s="187"/>
      <c r="AF99" s="190"/>
      <c r="AG99" s="191"/>
      <c r="AH99" s="192"/>
      <c r="AI99" s="192"/>
      <c r="AJ99" s="193"/>
      <c r="AK99" s="191"/>
      <c r="AL99" s="192"/>
      <c r="AM99" s="192"/>
      <c r="AN99" s="193"/>
      <c r="AO99" s="191"/>
      <c r="AP99" s="192"/>
      <c r="AQ99" s="192"/>
      <c r="AR99" s="193">
        <v>1</v>
      </c>
      <c r="AS99" s="191"/>
      <c r="AT99" s="192">
        <v>1</v>
      </c>
      <c r="AU99" s="192"/>
      <c r="AV99" s="193"/>
      <c r="AW99" s="191"/>
      <c r="AX99" s="192"/>
      <c r="AY99" s="192"/>
      <c r="AZ99" s="193"/>
      <c r="BA99" s="189"/>
      <c r="BB99" s="187">
        <v>1</v>
      </c>
      <c r="BC99" s="187"/>
      <c r="BD99" s="190"/>
      <c r="BE99" s="189"/>
      <c r="BF99" s="187"/>
      <c r="BG99" s="187"/>
      <c r="BH99" s="190"/>
      <c r="BI99" s="189"/>
      <c r="BJ99" s="187"/>
      <c r="BK99" s="187"/>
      <c r="BL99" s="194"/>
      <c r="BM99" s="242">
        <f t="shared" ref="BM99:BM100" si="22">SUM(Q99:BL99)</f>
        <v>4</v>
      </c>
      <c r="BN99" s="245">
        <f t="shared" ref="BN99:BN100" si="23">L99-BM99</f>
        <v>0</v>
      </c>
      <c r="BO99" s="195"/>
      <c r="BP99" s="195" t="s">
        <v>440</v>
      </c>
    </row>
    <row r="100" spans="1:68" s="2" customFormat="1" x14ac:dyDescent="0.25">
      <c r="A100" s="248" t="s">
        <v>124</v>
      </c>
      <c r="B100" s="249" t="s">
        <v>147</v>
      </c>
      <c r="C100" s="250" t="s">
        <v>161</v>
      </c>
      <c r="D100" s="250" t="s">
        <v>151</v>
      </c>
      <c r="E100" s="251" t="s">
        <v>141</v>
      </c>
      <c r="F100" s="252" t="s">
        <v>64</v>
      </c>
      <c r="G100" s="253"/>
      <c r="H100" s="253" t="s">
        <v>231</v>
      </c>
      <c r="I100" s="254" t="s">
        <v>232</v>
      </c>
      <c r="J100" s="255" t="s">
        <v>267</v>
      </c>
      <c r="K100" s="256">
        <v>0</v>
      </c>
      <c r="L100" s="226">
        <v>5</v>
      </c>
      <c r="M100" s="227" t="s">
        <v>440</v>
      </c>
      <c r="N100" s="228" t="s">
        <v>350</v>
      </c>
      <c r="O100" s="222"/>
      <c r="P100" s="226"/>
      <c r="Q100" s="186"/>
      <c r="R100" s="187"/>
      <c r="S100" s="187"/>
      <c r="T100" s="188"/>
      <c r="U100" s="189"/>
      <c r="V100" s="187"/>
      <c r="W100" s="187"/>
      <c r="X100" s="190"/>
      <c r="Y100" s="189"/>
      <c r="Z100" s="187"/>
      <c r="AA100" s="187"/>
      <c r="AB100" s="190"/>
      <c r="AC100" s="189">
        <v>1</v>
      </c>
      <c r="AD100" s="187"/>
      <c r="AE100" s="187"/>
      <c r="AF100" s="190"/>
      <c r="AG100" s="191"/>
      <c r="AH100" s="192"/>
      <c r="AI100" s="192"/>
      <c r="AJ100" s="193"/>
      <c r="AK100" s="191"/>
      <c r="AL100" s="192"/>
      <c r="AM100" s="192"/>
      <c r="AN100" s="193"/>
      <c r="AO100" s="191"/>
      <c r="AP100" s="192"/>
      <c r="AQ100" s="192"/>
      <c r="AR100" s="193">
        <v>1</v>
      </c>
      <c r="AS100" s="191"/>
      <c r="AT100" s="192">
        <v>1</v>
      </c>
      <c r="AU100" s="192"/>
      <c r="AV100" s="193"/>
      <c r="AW100" s="191"/>
      <c r="AX100" s="192"/>
      <c r="AY100" s="192"/>
      <c r="AZ100" s="193"/>
      <c r="BA100" s="189"/>
      <c r="BB100" s="187">
        <v>1</v>
      </c>
      <c r="BC100" s="187"/>
      <c r="BD100" s="190"/>
      <c r="BE100" s="189"/>
      <c r="BF100" s="187"/>
      <c r="BG100" s="187"/>
      <c r="BH100" s="190"/>
      <c r="BI100" s="189">
        <v>1</v>
      </c>
      <c r="BJ100" s="187"/>
      <c r="BK100" s="187"/>
      <c r="BL100" s="194"/>
      <c r="BM100" s="242">
        <f t="shared" si="22"/>
        <v>5</v>
      </c>
      <c r="BN100" s="245">
        <f t="shared" si="23"/>
        <v>0</v>
      </c>
      <c r="BO100" s="195"/>
      <c r="BP100" s="195" t="s">
        <v>440</v>
      </c>
    </row>
    <row r="101" spans="1:68" s="2" customFormat="1" x14ac:dyDescent="0.25">
      <c r="A101" s="218" t="s">
        <v>124</v>
      </c>
      <c r="B101" s="219" t="s">
        <v>147</v>
      </c>
      <c r="C101" s="220" t="s">
        <v>161</v>
      </c>
      <c r="D101" s="220" t="s">
        <v>151</v>
      </c>
      <c r="E101" s="229" t="s">
        <v>141</v>
      </c>
      <c r="F101" s="221" t="s">
        <v>64</v>
      </c>
      <c r="G101" s="222"/>
      <c r="H101" s="222" t="s">
        <v>231</v>
      </c>
      <c r="I101" s="223" t="s">
        <v>232</v>
      </c>
      <c r="J101" s="224" t="s">
        <v>351</v>
      </c>
      <c r="K101" s="225">
        <v>4</v>
      </c>
      <c r="L101" s="226">
        <v>4</v>
      </c>
      <c r="M101" s="227" t="s">
        <v>354</v>
      </c>
      <c r="N101" s="230" t="s">
        <v>350</v>
      </c>
      <c r="O101" s="220" t="s">
        <v>355</v>
      </c>
      <c r="P101" s="226"/>
      <c r="Q101" s="186"/>
      <c r="R101" s="187"/>
      <c r="S101" s="187"/>
      <c r="T101" s="188"/>
      <c r="U101" s="189"/>
      <c r="V101" s="187"/>
      <c r="W101" s="187"/>
      <c r="X101" s="190"/>
      <c r="Y101" s="189"/>
      <c r="Z101" s="187"/>
      <c r="AA101" s="187"/>
      <c r="AB101" s="190"/>
      <c r="AC101" s="189"/>
      <c r="AD101" s="187"/>
      <c r="AE101" s="187"/>
      <c r="AF101" s="190"/>
      <c r="AG101" s="191"/>
      <c r="AH101" s="192"/>
      <c r="AI101" s="192"/>
      <c r="AJ101" s="193"/>
      <c r="AK101" s="191"/>
      <c r="AL101" s="192"/>
      <c r="AM101" s="192"/>
      <c r="AN101" s="193"/>
      <c r="AO101" s="191"/>
      <c r="AP101" s="192"/>
      <c r="AQ101" s="192"/>
      <c r="AR101" s="193"/>
      <c r="AS101" s="191"/>
      <c r="AT101" s="192"/>
      <c r="AU101" s="192"/>
      <c r="AV101" s="193"/>
      <c r="AW101" s="191"/>
      <c r="AX101" s="192"/>
      <c r="AY101" s="192"/>
      <c r="AZ101" s="193"/>
      <c r="BA101" s="189"/>
      <c r="BB101" s="187"/>
      <c r="BC101" s="187"/>
      <c r="BD101" s="190"/>
      <c r="BE101" s="189"/>
      <c r="BF101" s="187"/>
      <c r="BG101" s="187"/>
      <c r="BH101" s="190"/>
      <c r="BI101" s="189"/>
      <c r="BJ101" s="187"/>
      <c r="BK101" s="187"/>
      <c r="BL101" s="194"/>
      <c r="BM101" s="242">
        <f t="shared" si="14"/>
        <v>0</v>
      </c>
      <c r="BN101" s="245">
        <f t="shared" si="15"/>
        <v>4</v>
      </c>
      <c r="BO101" s="195"/>
      <c r="BP101" s="195"/>
    </row>
    <row r="102" spans="1:68" s="2" customFormat="1" x14ac:dyDescent="0.25">
      <c r="A102" s="218" t="s">
        <v>124</v>
      </c>
      <c r="B102" s="219" t="s">
        <v>147</v>
      </c>
      <c r="C102" s="220" t="s">
        <v>162</v>
      </c>
      <c r="D102" s="220" t="s">
        <v>151</v>
      </c>
      <c r="E102" s="229" t="s">
        <v>141</v>
      </c>
      <c r="F102" s="221" t="s">
        <v>65</v>
      </c>
      <c r="G102" s="222"/>
      <c r="H102" s="222" t="s">
        <v>228</v>
      </c>
      <c r="I102" s="223" t="s">
        <v>229</v>
      </c>
      <c r="J102" s="224" t="s">
        <v>30</v>
      </c>
      <c r="K102" s="225">
        <v>5</v>
      </c>
      <c r="L102" s="226">
        <v>5</v>
      </c>
      <c r="M102" s="227" t="s">
        <v>248</v>
      </c>
      <c r="N102" s="228" t="s">
        <v>350</v>
      </c>
      <c r="O102" s="222"/>
      <c r="P102" s="226"/>
      <c r="Q102" s="186"/>
      <c r="R102" s="187"/>
      <c r="S102" s="187"/>
      <c r="T102" s="188"/>
      <c r="U102" s="189"/>
      <c r="V102" s="187"/>
      <c r="W102" s="187"/>
      <c r="X102" s="190"/>
      <c r="Y102" s="189"/>
      <c r="Z102" s="187"/>
      <c r="AA102" s="187"/>
      <c r="AB102" s="190"/>
      <c r="AC102" s="189"/>
      <c r="AD102" s="187"/>
      <c r="AE102" s="187"/>
      <c r="AF102" s="190"/>
      <c r="AG102" s="191"/>
      <c r="AH102" s="192"/>
      <c r="AI102" s="192"/>
      <c r="AJ102" s="193"/>
      <c r="AK102" s="191"/>
      <c r="AL102" s="192"/>
      <c r="AM102" s="192"/>
      <c r="AN102" s="193"/>
      <c r="AO102" s="191"/>
      <c r="AP102" s="192"/>
      <c r="AQ102" s="192"/>
      <c r="AR102" s="193"/>
      <c r="AS102" s="191"/>
      <c r="AT102" s="192"/>
      <c r="AU102" s="192"/>
      <c r="AV102" s="193"/>
      <c r="AW102" s="191"/>
      <c r="AX102" s="192"/>
      <c r="AY102" s="192"/>
      <c r="AZ102" s="193"/>
      <c r="BA102" s="189"/>
      <c r="BB102" s="187"/>
      <c r="BC102" s="187"/>
      <c r="BD102" s="190"/>
      <c r="BE102" s="189"/>
      <c r="BF102" s="187"/>
      <c r="BG102" s="187"/>
      <c r="BH102" s="190"/>
      <c r="BI102" s="189"/>
      <c r="BJ102" s="187"/>
      <c r="BK102" s="187"/>
      <c r="BL102" s="194"/>
      <c r="BM102" s="242">
        <f t="shared" si="14"/>
        <v>0</v>
      </c>
      <c r="BN102" s="245">
        <f t="shared" si="15"/>
        <v>5</v>
      </c>
      <c r="BO102" s="195"/>
      <c r="BP102" s="195"/>
    </row>
    <row r="103" spans="1:68" s="2" customFormat="1" x14ac:dyDescent="0.25">
      <c r="A103" s="218" t="s">
        <v>124</v>
      </c>
      <c r="B103" s="219" t="s">
        <v>147</v>
      </c>
      <c r="C103" s="220" t="s">
        <v>162</v>
      </c>
      <c r="D103" s="220" t="s">
        <v>151</v>
      </c>
      <c r="E103" s="229" t="s">
        <v>141</v>
      </c>
      <c r="F103" s="221" t="s">
        <v>65</v>
      </c>
      <c r="G103" s="222"/>
      <c r="H103" s="222" t="s">
        <v>228</v>
      </c>
      <c r="I103" s="223" t="s">
        <v>229</v>
      </c>
      <c r="J103" s="224" t="s">
        <v>267</v>
      </c>
      <c r="K103" s="225">
        <v>5</v>
      </c>
      <c r="L103" s="226">
        <v>5</v>
      </c>
      <c r="M103" s="227" t="s">
        <v>248</v>
      </c>
      <c r="N103" s="228" t="s">
        <v>350</v>
      </c>
      <c r="O103" s="222"/>
      <c r="P103" s="226"/>
      <c r="Q103" s="186"/>
      <c r="R103" s="187"/>
      <c r="S103" s="187"/>
      <c r="T103" s="188"/>
      <c r="U103" s="189"/>
      <c r="V103" s="187"/>
      <c r="W103" s="187"/>
      <c r="X103" s="190"/>
      <c r="Y103" s="189"/>
      <c r="Z103" s="187"/>
      <c r="AA103" s="187"/>
      <c r="AB103" s="190"/>
      <c r="AC103" s="189"/>
      <c r="AD103" s="187"/>
      <c r="AE103" s="187"/>
      <c r="AF103" s="190"/>
      <c r="AG103" s="191"/>
      <c r="AH103" s="192"/>
      <c r="AI103" s="192"/>
      <c r="AJ103" s="193"/>
      <c r="AK103" s="191"/>
      <c r="AL103" s="192"/>
      <c r="AM103" s="192"/>
      <c r="AN103" s="193"/>
      <c r="AO103" s="191"/>
      <c r="AP103" s="192"/>
      <c r="AQ103" s="192"/>
      <c r="AR103" s="193"/>
      <c r="AS103" s="191"/>
      <c r="AT103" s="192"/>
      <c r="AU103" s="192"/>
      <c r="AV103" s="193"/>
      <c r="AW103" s="191"/>
      <c r="AX103" s="192"/>
      <c r="AY103" s="192"/>
      <c r="AZ103" s="193"/>
      <c r="BA103" s="189"/>
      <c r="BB103" s="187"/>
      <c r="BC103" s="187"/>
      <c r="BD103" s="190"/>
      <c r="BE103" s="189"/>
      <c r="BF103" s="187"/>
      <c r="BG103" s="187"/>
      <c r="BH103" s="190"/>
      <c r="BI103" s="189"/>
      <c r="BJ103" s="187"/>
      <c r="BK103" s="187"/>
      <c r="BL103" s="194"/>
      <c r="BM103" s="242">
        <f t="shared" si="14"/>
        <v>0</v>
      </c>
      <c r="BN103" s="245">
        <f t="shared" si="15"/>
        <v>5</v>
      </c>
      <c r="BO103" s="195"/>
      <c r="BP103" s="195"/>
    </row>
    <row r="104" spans="1:68" s="2" customFormat="1" x14ac:dyDescent="0.25">
      <c r="A104" s="218" t="s">
        <v>124</v>
      </c>
      <c r="B104" s="219" t="s">
        <v>147</v>
      </c>
      <c r="C104" s="220" t="s">
        <v>162</v>
      </c>
      <c r="D104" s="220" t="s">
        <v>151</v>
      </c>
      <c r="E104" s="229" t="s">
        <v>141</v>
      </c>
      <c r="F104" s="221" t="s">
        <v>65</v>
      </c>
      <c r="G104" s="222"/>
      <c r="H104" s="222" t="s">
        <v>228</v>
      </c>
      <c r="I104" s="223" t="s">
        <v>229</v>
      </c>
      <c r="J104" s="224" t="s">
        <v>351</v>
      </c>
      <c r="K104" s="225">
        <v>6</v>
      </c>
      <c r="L104" s="226">
        <v>6</v>
      </c>
      <c r="M104" s="227" t="s">
        <v>352</v>
      </c>
      <c r="N104" s="230" t="s">
        <v>350</v>
      </c>
      <c r="O104" s="220" t="s">
        <v>353</v>
      </c>
      <c r="P104" s="226"/>
      <c r="Q104" s="186"/>
      <c r="R104" s="187"/>
      <c r="S104" s="187"/>
      <c r="T104" s="188"/>
      <c r="U104" s="189"/>
      <c r="V104" s="187"/>
      <c r="W104" s="187"/>
      <c r="X104" s="190"/>
      <c r="Y104" s="189"/>
      <c r="Z104" s="187"/>
      <c r="AA104" s="187"/>
      <c r="AB104" s="190"/>
      <c r="AC104" s="189"/>
      <c r="AD104" s="187"/>
      <c r="AE104" s="187"/>
      <c r="AF104" s="190"/>
      <c r="AG104" s="191"/>
      <c r="AH104" s="192"/>
      <c r="AI104" s="192"/>
      <c r="AJ104" s="193"/>
      <c r="AK104" s="191"/>
      <c r="AL104" s="192"/>
      <c r="AM104" s="192"/>
      <c r="AN104" s="193"/>
      <c r="AO104" s="191"/>
      <c r="AP104" s="192"/>
      <c r="AQ104" s="192"/>
      <c r="AR104" s="193"/>
      <c r="AS104" s="191"/>
      <c r="AT104" s="192"/>
      <c r="AU104" s="192"/>
      <c r="AV104" s="193"/>
      <c r="AW104" s="191"/>
      <c r="AX104" s="192"/>
      <c r="AY104" s="192"/>
      <c r="AZ104" s="193"/>
      <c r="BA104" s="189"/>
      <c r="BB104" s="187"/>
      <c r="BC104" s="187"/>
      <c r="BD104" s="190"/>
      <c r="BE104" s="189"/>
      <c r="BF104" s="187"/>
      <c r="BG104" s="187"/>
      <c r="BH104" s="190"/>
      <c r="BI104" s="189"/>
      <c r="BJ104" s="187"/>
      <c r="BK104" s="187"/>
      <c r="BL104" s="194"/>
      <c r="BM104" s="242">
        <f t="shared" si="14"/>
        <v>0</v>
      </c>
      <c r="BN104" s="245">
        <f t="shared" si="15"/>
        <v>6</v>
      </c>
      <c r="BO104" s="195"/>
      <c r="BP104" s="195"/>
    </row>
    <row r="105" spans="1:68" s="2" customFormat="1" x14ac:dyDescent="0.25">
      <c r="A105" s="218" t="s">
        <v>124</v>
      </c>
      <c r="B105" s="219" t="s">
        <v>147</v>
      </c>
      <c r="C105" s="220" t="s">
        <v>163</v>
      </c>
      <c r="D105" s="220" t="s">
        <v>151</v>
      </c>
      <c r="E105" s="229" t="s">
        <v>141</v>
      </c>
      <c r="F105" s="221" t="s">
        <v>66</v>
      </c>
      <c r="G105" s="222"/>
      <c r="H105" s="222" t="s">
        <v>231</v>
      </c>
      <c r="I105" s="223" t="s">
        <v>232</v>
      </c>
      <c r="J105" s="224" t="s">
        <v>42</v>
      </c>
      <c r="K105" s="225">
        <v>10</v>
      </c>
      <c r="L105" s="226">
        <v>10</v>
      </c>
      <c r="M105" s="227" t="s">
        <v>249</v>
      </c>
      <c r="N105" s="228" t="s">
        <v>350</v>
      </c>
      <c r="O105" s="222"/>
      <c r="P105" s="226"/>
      <c r="Q105" s="186"/>
      <c r="R105" s="187"/>
      <c r="S105" s="187"/>
      <c r="T105" s="188"/>
      <c r="U105" s="189"/>
      <c r="V105" s="187"/>
      <c r="W105" s="187"/>
      <c r="X105" s="190"/>
      <c r="Y105" s="189"/>
      <c r="Z105" s="187"/>
      <c r="AA105" s="187"/>
      <c r="AB105" s="190">
        <v>2</v>
      </c>
      <c r="AC105" s="189"/>
      <c r="AD105" s="187"/>
      <c r="AE105" s="187"/>
      <c r="AF105" s="190"/>
      <c r="AG105" s="191"/>
      <c r="AH105" s="192"/>
      <c r="AI105" s="192"/>
      <c r="AJ105" s="193"/>
      <c r="AK105" s="191"/>
      <c r="AL105" s="192"/>
      <c r="AM105" s="192"/>
      <c r="AN105" s="193"/>
      <c r="AO105" s="191"/>
      <c r="AP105" s="192"/>
      <c r="AQ105" s="192"/>
      <c r="AR105" s="193">
        <v>2</v>
      </c>
      <c r="AS105" s="191">
        <v>2</v>
      </c>
      <c r="AT105" s="192"/>
      <c r="AU105" s="192"/>
      <c r="AV105" s="193"/>
      <c r="AW105" s="191"/>
      <c r="AX105" s="192"/>
      <c r="AY105" s="192"/>
      <c r="AZ105" s="193"/>
      <c r="BA105" s="189"/>
      <c r="BB105" s="187"/>
      <c r="BC105" s="187"/>
      <c r="BD105" s="190">
        <v>2</v>
      </c>
      <c r="BE105" s="189"/>
      <c r="BF105" s="187"/>
      <c r="BG105" s="187"/>
      <c r="BH105" s="190">
        <v>2</v>
      </c>
      <c r="BI105" s="189"/>
      <c r="BJ105" s="187"/>
      <c r="BK105" s="187"/>
      <c r="BL105" s="194"/>
      <c r="BM105" s="242">
        <f t="shared" si="14"/>
        <v>10</v>
      </c>
      <c r="BN105" s="245">
        <f t="shared" si="15"/>
        <v>0</v>
      </c>
      <c r="BO105" s="195"/>
      <c r="BP105" s="195"/>
    </row>
    <row r="106" spans="1:68" s="2" customFormat="1" x14ac:dyDescent="0.25">
      <c r="A106" s="218" t="s">
        <v>124</v>
      </c>
      <c r="B106" s="219" t="s">
        <v>147</v>
      </c>
      <c r="C106" s="220" t="s">
        <v>163</v>
      </c>
      <c r="D106" s="220" t="s">
        <v>151</v>
      </c>
      <c r="E106" s="229" t="s">
        <v>141</v>
      </c>
      <c r="F106" s="221" t="s">
        <v>66</v>
      </c>
      <c r="G106" s="222"/>
      <c r="H106" s="222" t="s">
        <v>231</v>
      </c>
      <c r="I106" s="223" t="s">
        <v>232</v>
      </c>
      <c r="J106" s="224" t="s">
        <v>266</v>
      </c>
      <c r="K106" s="225">
        <v>10</v>
      </c>
      <c r="L106" s="226">
        <v>10</v>
      </c>
      <c r="M106" s="227" t="s">
        <v>249</v>
      </c>
      <c r="N106" s="228" t="s">
        <v>350</v>
      </c>
      <c r="O106" s="222"/>
      <c r="P106" s="226"/>
      <c r="Q106" s="186"/>
      <c r="R106" s="187"/>
      <c r="S106" s="187"/>
      <c r="T106" s="188"/>
      <c r="U106" s="189"/>
      <c r="V106" s="187"/>
      <c r="W106" s="187"/>
      <c r="X106" s="190"/>
      <c r="Y106" s="189"/>
      <c r="Z106" s="187"/>
      <c r="AA106" s="187"/>
      <c r="AB106" s="190">
        <v>2</v>
      </c>
      <c r="AC106" s="189"/>
      <c r="AD106" s="187"/>
      <c r="AE106" s="187"/>
      <c r="AF106" s="190"/>
      <c r="AG106" s="191"/>
      <c r="AH106" s="192"/>
      <c r="AI106" s="192"/>
      <c r="AJ106" s="193"/>
      <c r="AK106" s="191"/>
      <c r="AL106" s="192"/>
      <c r="AM106" s="192"/>
      <c r="AN106" s="193"/>
      <c r="AO106" s="191"/>
      <c r="AP106" s="192"/>
      <c r="AQ106" s="192"/>
      <c r="AR106" s="193">
        <v>2</v>
      </c>
      <c r="AS106" s="191">
        <v>2</v>
      </c>
      <c r="AT106" s="192"/>
      <c r="AU106" s="192"/>
      <c r="AV106" s="193"/>
      <c r="AW106" s="191"/>
      <c r="AX106" s="192"/>
      <c r="AY106" s="192"/>
      <c r="AZ106" s="193"/>
      <c r="BA106" s="189"/>
      <c r="BB106" s="187"/>
      <c r="BC106" s="187"/>
      <c r="BD106" s="190">
        <v>2</v>
      </c>
      <c r="BE106" s="189"/>
      <c r="BF106" s="187"/>
      <c r="BG106" s="187"/>
      <c r="BH106" s="190">
        <v>2</v>
      </c>
      <c r="BI106" s="189"/>
      <c r="BJ106" s="187"/>
      <c r="BK106" s="187"/>
      <c r="BL106" s="194"/>
      <c r="BM106" s="242">
        <f t="shared" si="14"/>
        <v>10</v>
      </c>
      <c r="BN106" s="245">
        <f t="shared" si="15"/>
        <v>0</v>
      </c>
      <c r="BO106" s="195"/>
      <c r="BP106" s="195"/>
    </row>
    <row r="107" spans="1:68" s="2" customFormat="1" x14ac:dyDescent="0.25">
      <c r="A107" s="218" t="s">
        <v>124</v>
      </c>
      <c r="B107" s="219" t="s">
        <v>147</v>
      </c>
      <c r="C107" s="220" t="s">
        <v>163</v>
      </c>
      <c r="D107" s="220" t="s">
        <v>151</v>
      </c>
      <c r="E107" s="229" t="s">
        <v>141</v>
      </c>
      <c r="F107" s="221" t="s">
        <v>66</v>
      </c>
      <c r="G107" s="222"/>
      <c r="H107" s="222" t="s">
        <v>231</v>
      </c>
      <c r="I107" s="223" t="s">
        <v>232</v>
      </c>
      <c r="J107" s="224" t="s">
        <v>35</v>
      </c>
      <c r="K107" s="225">
        <v>10</v>
      </c>
      <c r="L107" s="226">
        <v>10</v>
      </c>
      <c r="M107" s="227" t="s">
        <v>249</v>
      </c>
      <c r="N107" s="228" t="s">
        <v>350</v>
      </c>
      <c r="O107" s="222"/>
      <c r="P107" s="226"/>
      <c r="Q107" s="186"/>
      <c r="R107" s="187"/>
      <c r="S107" s="187"/>
      <c r="T107" s="188"/>
      <c r="U107" s="189"/>
      <c r="V107" s="187"/>
      <c r="W107" s="187"/>
      <c r="X107" s="190"/>
      <c r="Y107" s="189"/>
      <c r="Z107" s="187"/>
      <c r="AA107" s="187"/>
      <c r="AB107" s="190">
        <v>2</v>
      </c>
      <c r="AC107" s="189"/>
      <c r="AD107" s="187"/>
      <c r="AE107" s="187"/>
      <c r="AF107" s="190"/>
      <c r="AG107" s="191"/>
      <c r="AH107" s="192"/>
      <c r="AI107" s="192"/>
      <c r="AJ107" s="193"/>
      <c r="AK107" s="191"/>
      <c r="AL107" s="192"/>
      <c r="AM107" s="192"/>
      <c r="AN107" s="193"/>
      <c r="AO107" s="191"/>
      <c r="AP107" s="192"/>
      <c r="AQ107" s="192"/>
      <c r="AR107" s="193">
        <v>2</v>
      </c>
      <c r="AS107" s="191">
        <v>2</v>
      </c>
      <c r="AT107" s="192"/>
      <c r="AU107" s="192"/>
      <c r="AV107" s="193"/>
      <c r="AW107" s="191"/>
      <c r="AX107" s="192"/>
      <c r="AY107" s="192"/>
      <c r="AZ107" s="193"/>
      <c r="BA107" s="189"/>
      <c r="BB107" s="187"/>
      <c r="BC107" s="187"/>
      <c r="BD107" s="190">
        <v>2</v>
      </c>
      <c r="BE107" s="189"/>
      <c r="BF107" s="187"/>
      <c r="BG107" s="187"/>
      <c r="BH107" s="190">
        <v>2</v>
      </c>
      <c r="BI107" s="189"/>
      <c r="BJ107" s="187"/>
      <c r="BK107" s="187"/>
      <c r="BL107" s="194"/>
      <c r="BM107" s="242">
        <f t="shared" si="14"/>
        <v>10</v>
      </c>
      <c r="BN107" s="245">
        <f t="shared" si="15"/>
        <v>0</v>
      </c>
      <c r="BO107" s="195"/>
      <c r="BP107" s="195"/>
    </row>
    <row r="108" spans="1:68" s="2" customFormat="1" x14ac:dyDescent="0.25">
      <c r="A108" s="218" t="s">
        <v>124</v>
      </c>
      <c r="B108" s="219" t="s">
        <v>147</v>
      </c>
      <c r="C108" s="220" t="s">
        <v>163</v>
      </c>
      <c r="D108" s="220" t="s">
        <v>151</v>
      </c>
      <c r="E108" s="229" t="s">
        <v>141</v>
      </c>
      <c r="F108" s="221" t="s">
        <v>66</v>
      </c>
      <c r="G108" s="222"/>
      <c r="H108" s="222" t="s">
        <v>231</v>
      </c>
      <c r="I108" s="223" t="s">
        <v>232</v>
      </c>
      <c r="J108" s="224" t="s">
        <v>36</v>
      </c>
      <c r="K108" s="225">
        <v>10</v>
      </c>
      <c r="L108" s="226">
        <v>10</v>
      </c>
      <c r="M108" s="227" t="s">
        <v>249</v>
      </c>
      <c r="N108" s="228" t="s">
        <v>350</v>
      </c>
      <c r="O108" s="222"/>
      <c r="P108" s="226"/>
      <c r="Q108" s="186"/>
      <c r="R108" s="187"/>
      <c r="S108" s="187"/>
      <c r="T108" s="188"/>
      <c r="U108" s="189"/>
      <c r="V108" s="187"/>
      <c r="W108" s="187"/>
      <c r="X108" s="190"/>
      <c r="Y108" s="189"/>
      <c r="Z108" s="187"/>
      <c r="AA108" s="187"/>
      <c r="AB108" s="190">
        <v>2</v>
      </c>
      <c r="AC108" s="189"/>
      <c r="AD108" s="187"/>
      <c r="AE108" s="187"/>
      <c r="AF108" s="190"/>
      <c r="AG108" s="191"/>
      <c r="AH108" s="192"/>
      <c r="AI108" s="192"/>
      <c r="AJ108" s="193"/>
      <c r="AK108" s="191"/>
      <c r="AL108" s="192"/>
      <c r="AM108" s="192"/>
      <c r="AN108" s="193"/>
      <c r="AO108" s="191"/>
      <c r="AP108" s="192"/>
      <c r="AQ108" s="192"/>
      <c r="AR108" s="193">
        <v>2</v>
      </c>
      <c r="AS108" s="191">
        <v>2</v>
      </c>
      <c r="AT108" s="192"/>
      <c r="AU108" s="192"/>
      <c r="AV108" s="193"/>
      <c r="AW108" s="191"/>
      <c r="AX108" s="192"/>
      <c r="AY108" s="192"/>
      <c r="AZ108" s="193"/>
      <c r="BA108" s="189"/>
      <c r="BB108" s="187"/>
      <c r="BC108" s="187"/>
      <c r="BD108" s="190">
        <v>2</v>
      </c>
      <c r="BE108" s="189"/>
      <c r="BF108" s="187"/>
      <c r="BG108" s="187"/>
      <c r="BH108" s="190">
        <v>2</v>
      </c>
      <c r="BI108" s="189"/>
      <c r="BJ108" s="187"/>
      <c r="BK108" s="187"/>
      <c r="BL108" s="194"/>
      <c r="BM108" s="242">
        <f t="shared" si="14"/>
        <v>10</v>
      </c>
      <c r="BN108" s="245">
        <f t="shared" si="15"/>
        <v>0</v>
      </c>
      <c r="BO108" s="195"/>
      <c r="BP108" s="195"/>
    </row>
    <row r="109" spans="1:68" s="2" customFormat="1" x14ac:dyDescent="0.25">
      <c r="A109" s="218" t="s">
        <v>124</v>
      </c>
      <c r="B109" s="219" t="s">
        <v>147</v>
      </c>
      <c r="C109" s="220" t="s">
        <v>163</v>
      </c>
      <c r="D109" s="220" t="s">
        <v>151</v>
      </c>
      <c r="E109" s="229" t="s">
        <v>141</v>
      </c>
      <c r="F109" s="221" t="s">
        <v>66</v>
      </c>
      <c r="G109" s="222"/>
      <c r="H109" s="222" t="s">
        <v>231</v>
      </c>
      <c r="I109" s="223" t="s">
        <v>232</v>
      </c>
      <c r="J109" s="224" t="s">
        <v>351</v>
      </c>
      <c r="K109" s="225">
        <v>4</v>
      </c>
      <c r="L109" s="226">
        <v>4</v>
      </c>
      <c r="M109" s="227" t="s">
        <v>354</v>
      </c>
      <c r="N109" s="230" t="s">
        <v>350</v>
      </c>
      <c r="O109" s="220" t="s">
        <v>355</v>
      </c>
      <c r="P109" s="226"/>
      <c r="Q109" s="186"/>
      <c r="R109" s="187"/>
      <c r="S109" s="187"/>
      <c r="T109" s="188"/>
      <c r="U109" s="189"/>
      <c r="V109" s="187"/>
      <c r="W109" s="187"/>
      <c r="X109" s="190"/>
      <c r="Y109" s="189"/>
      <c r="Z109" s="187"/>
      <c r="AA109" s="187"/>
      <c r="AB109" s="190">
        <v>4</v>
      </c>
      <c r="AC109" s="189"/>
      <c r="AD109" s="187"/>
      <c r="AE109" s="187"/>
      <c r="AF109" s="190"/>
      <c r="AG109" s="191"/>
      <c r="AH109" s="192"/>
      <c r="AI109" s="192"/>
      <c r="AJ109" s="193"/>
      <c r="AK109" s="191"/>
      <c r="AL109" s="192"/>
      <c r="AM109" s="192"/>
      <c r="AN109" s="193"/>
      <c r="AO109" s="191"/>
      <c r="AP109" s="192"/>
      <c r="AQ109" s="192"/>
      <c r="AR109" s="193"/>
      <c r="AS109" s="191"/>
      <c r="AT109" s="192"/>
      <c r="AU109" s="192"/>
      <c r="AV109" s="193"/>
      <c r="AW109" s="191"/>
      <c r="AX109" s="192"/>
      <c r="AY109" s="192"/>
      <c r="AZ109" s="193"/>
      <c r="BA109" s="189"/>
      <c r="BB109" s="187"/>
      <c r="BC109" s="187"/>
      <c r="BD109" s="190"/>
      <c r="BE109" s="189"/>
      <c r="BF109" s="187"/>
      <c r="BG109" s="187"/>
      <c r="BH109" s="190"/>
      <c r="BI109" s="189"/>
      <c r="BJ109" s="187"/>
      <c r="BK109" s="187"/>
      <c r="BL109" s="194"/>
      <c r="BM109" s="242">
        <f t="shared" si="14"/>
        <v>4</v>
      </c>
      <c r="BN109" s="245">
        <f t="shared" si="15"/>
        <v>0</v>
      </c>
      <c r="BO109" s="195"/>
      <c r="BP109" s="195"/>
    </row>
    <row r="110" spans="1:68" s="2" customFormat="1" x14ac:dyDescent="0.25">
      <c r="A110" s="218" t="s">
        <v>124</v>
      </c>
      <c r="B110" s="219" t="s">
        <v>147</v>
      </c>
      <c r="C110" s="220" t="s">
        <v>164</v>
      </c>
      <c r="D110" s="220" t="s">
        <v>151</v>
      </c>
      <c r="E110" s="229" t="s">
        <v>141</v>
      </c>
      <c r="F110" s="221" t="s">
        <v>67</v>
      </c>
      <c r="G110" s="222"/>
      <c r="H110" s="222" t="s">
        <v>231</v>
      </c>
      <c r="I110" s="223" t="s">
        <v>232</v>
      </c>
      <c r="J110" s="224" t="s">
        <v>41</v>
      </c>
      <c r="K110" s="225">
        <v>5</v>
      </c>
      <c r="L110" s="226">
        <v>5</v>
      </c>
      <c r="M110" s="227" t="s">
        <v>248</v>
      </c>
      <c r="N110" s="228" t="s">
        <v>350</v>
      </c>
      <c r="O110" s="222"/>
      <c r="P110" s="226"/>
      <c r="Q110" s="186"/>
      <c r="R110" s="187"/>
      <c r="S110" s="187"/>
      <c r="T110" s="188"/>
      <c r="U110" s="189"/>
      <c r="V110" s="187"/>
      <c r="W110" s="187"/>
      <c r="X110" s="190"/>
      <c r="Y110" s="189"/>
      <c r="Z110" s="187"/>
      <c r="AA110" s="187"/>
      <c r="AB110" s="190"/>
      <c r="AC110" s="189">
        <v>1</v>
      </c>
      <c r="AD110" s="187"/>
      <c r="AE110" s="187"/>
      <c r="AF110" s="190"/>
      <c r="AG110" s="191"/>
      <c r="AH110" s="192"/>
      <c r="AI110" s="192"/>
      <c r="AJ110" s="193"/>
      <c r="AK110" s="191"/>
      <c r="AL110" s="192"/>
      <c r="AM110" s="192"/>
      <c r="AN110" s="193"/>
      <c r="AO110" s="191"/>
      <c r="AP110" s="192"/>
      <c r="AQ110" s="192"/>
      <c r="AR110" s="193">
        <v>1</v>
      </c>
      <c r="AS110" s="191"/>
      <c r="AT110" s="192">
        <v>1</v>
      </c>
      <c r="AU110" s="192"/>
      <c r="AV110" s="193"/>
      <c r="AW110" s="191"/>
      <c r="AX110" s="192"/>
      <c r="AY110" s="192"/>
      <c r="AZ110" s="193"/>
      <c r="BA110" s="189"/>
      <c r="BB110" s="187"/>
      <c r="BC110" s="187">
        <v>1</v>
      </c>
      <c r="BD110" s="190"/>
      <c r="BE110" s="189"/>
      <c r="BF110" s="187"/>
      <c r="BG110" s="187"/>
      <c r="BH110" s="190"/>
      <c r="BI110" s="189"/>
      <c r="BJ110" s="187">
        <v>1</v>
      </c>
      <c r="BK110" s="187"/>
      <c r="BL110" s="194"/>
      <c r="BM110" s="242">
        <f t="shared" si="14"/>
        <v>5</v>
      </c>
      <c r="BN110" s="245">
        <f t="shared" si="15"/>
        <v>0</v>
      </c>
      <c r="BO110" s="195"/>
      <c r="BP110" s="195"/>
    </row>
    <row r="111" spans="1:68" s="2" customFormat="1" x14ac:dyDescent="0.25">
      <c r="A111" s="218" t="s">
        <v>124</v>
      </c>
      <c r="B111" s="219" t="s">
        <v>147</v>
      </c>
      <c r="C111" s="220" t="s">
        <v>164</v>
      </c>
      <c r="D111" s="220" t="s">
        <v>151</v>
      </c>
      <c r="E111" s="229" t="s">
        <v>141</v>
      </c>
      <c r="F111" s="221" t="s">
        <v>67</v>
      </c>
      <c r="G111" s="222"/>
      <c r="H111" s="222" t="s">
        <v>231</v>
      </c>
      <c r="I111" s="223" t="s">
        <v>232</v>
      </c>
      <c r="J111" s="224" t="s">
        <v>266</v>
      </c>
      <c r="K111" s="225">
        <v>5</v>
      </c>
      <c r="L111" s="226">
        <v>5</v>
      </c>
      <c r="M111" s="227" t="s">
        <v>248</v>
      </c>
      <c r="N111" s="228" t="s">
        <v>350</v>
      </c>
      <c r="O111" s="222"/>
      <c r="P111" s="226"/>
      <c r="Q111" s="186"/>
      <c r="R111" s="187"/>
      <c r="S111" s="187"/>
      <c r="T111" s="188"/>
      <c r="U111" s="189"/>
      <c r="V111" s="187"/>
      <c r="W111" s="187"/>
      <c r="X111" s="190"/>
      <c r="Y111" s="189"/>
      <c r="Z111" s="187"/>
      <c r="AA111" s="187"/>
      <c r="AB111" s="190"/>
      <c r="AC111" s="189">
        <v>1</v>
      </c>
      <c r="AD111" s="187"/>
      <c r="AE111" s="187"/>
      <c r="AF111" s="190"/>
      <c r="AG111" s="191"/>
      <c r="AH111" s="192"/>
      <c r="AI111" s="192"/>
      <c r="AJ111" s="193"/>
      <c r="AK111" s="191"/>
      <c r="AL111" s="192"/>
      <c r="AM111" s="192"/>
      <c r="AN111" s="193"/>
      <c r="AO111" s="191"/>
      <c r="AP111" s="192"/>
      <c r="AQ111" s="192"/>
      <c r="AR111" s="193">
        <v>1</v>
      </c>
      <c r="AS111" s="191"/>
      <c r="AT111" s="192">
        <v>1</v>
      </c>
      <c r="AU111" s="192"/>
      <c r="AV111" s="193"/>
      <c r="AW111" s="191"/>
      <c r="AX111" s="192"/>
      <c r="AY111" s="192"/>
      <c r="AZ111" s="193"/>
      <c r="BA111" s="189"/>
      <c r="BB111" s="187"/>
      <c r="BC111" s="187">
        <v>1</v>
      </c>
      <c r="BD111" s="190"/>
      <c r="BE111" s="189"/>
      <c r="BF111" s="187"/>
      <c r="BG111" s="187"/>
      <c r="BH111" s="190"/>
      <c r="BI111" s="189"/>
      <c r="BJ111" s="187">
        <v>1</v>
      </c>
      <c r="BK111" s="187"/>
      <c r="BL111" s="194"/>
      <c r="BM111" s="242">
        <f t="shared" si="14"/>
        <v>5</v>
      </c>
      <c r="BN111" s="245">
        <f t="shared" si="15"/>
        <v>0</v>
      </c>
      <c r="BO111" s="195"/>
      <c r="BP111" s="195"/>
    </row>
    <row r="112" spans="1:68" s="2" customFormat="1" x14ac:dyDescent="0.25">
      <c r="A112" s="218" t="s">
        <v>124</v>
      </c>
      <c r="B112" s="219" t="s">
        <v>147</v>
      </c>
      <c r="C112" s="220" t="s">
        <v>164</v>
      </c>
      <c r="D112" s="220" t="s">
        <v>151</v>
      </c>
      <c r="E112" s="229" t="s">
        <v>141</v>
      </c>
      <c r="F112" s="221" t="s">
        <v>67</v>
      </c>
      <c r="G112" s="222"/>
      <c r="H112" s="222" t="s">
        <v>231</v>
      </c>
      <c r="I112" s="223" t="s">
        <v>232</v>
      </c>
      <c r="J112" s="224" t="s">
        <v>35</v>
      </c>
      <c r="K112" s="225">
        <v>5</v>
      </c>
      <c r="L112" s="226">
        <v>5</v>
      </c>
      <c r="M112" s="227" t="s">
        <v>248</v>
      </c>
      <c r="N112" s="228" t="s">
        <v>350</v>
      </c>
      <c r="O112" s="222"/>
      <c r="P112" s="226"/>
      <c r="Q112" s="186"/>
      <c r="R112" s="187"/>
      <c r="S112" s="187"/>
      <c r="T112" s="188"/>
      <c r="U112" s="189"/>
      <c r="V112" s="187"/>
      <c r="W112" s="187"/>
      <c r="X112" s="190"/>
      <c r="Y112" s="189"/>
      <c r="Z112" s="187"/>
      <c r="AA112" s="187"/>
      <c r="AB112" s="190"/>
      <c r="AC112" s="189">
        <v>1</v>
      </c>
      <c r="AD112" s="187"/>
      <c r="AE112" s="187"/>
      <c r="AF112" s="190"/>
      <c r="AG112" s="191"/>
      <c r="AH112" s="192"/>
      <c r="AI112" s="192"/>
      <c r="AJ112" s="193"/>
      <c r="AK112" s="191"/>
      <c r="AL112" s="192"/>
      <c r="AM112" s="192"/>
      <c r="AN112" s="193"/>
      <c r="AO112" s="191"/>
      <c r="AP112" s="192"/>
      <c r="AQ112" s="192"/>
      <c r="AR112" s="193">
        <v>1</v>
      </c>
      <c r="AS112" s="191"/>
      <c r="AT112" s="192">
        <v>1</v>
      </c>
      <c r="AU112" s="192"/>
      <c r="AV112" s="193"/>
      <c r="AW112" s="191"/>
      <c r="AX112" s="192"/>
      <c r="AY112" s="192"/>
      <c r="AZ112" s="193"/>
      <c r="BA112" s="189"/>
      <c r="BB112" s="187"/>
      <c r="BC112" s="187">
        <v>1</v>
      </c>
      <c r="BD112" s="190"/>
      <c r="BE112" s="189"/>
      <c r="BF112" s="187"/>
      <c r="BG112" s="187"/>
      <c r="BH112" s="190"/>
      <c r="BI112" s="189"/>
      <c r="BJ112" s="187">
        <v>1</v>
      </c>
      <c r="BK112" s="187"/>
      <c r="BL112" s="194"/>
      <c r="BM112" s="242">
        <f t="shared" si="14"/>
        <v>5</v>
      </c>
      <c r="BN112" s="245">
        <f t="shared" si="15"/>
        <v>0</v>
      </c>
      <c r="BO112" s="195"/>
      <c r="BP112" s="195"/>
    </row>
    <row r="113" spans="1:68" s="2" customFormat="1" x14ac:dyDescent="0.25">
      <c r="A113" s="218" t="s">
        <v>124</v>
      </c>
      <c r="B113" s="219" t="s">
        <v>147</v>
      </c>
      <c r="C113" s="220" t="s">
        <v>164</v>
      </c>
      <c r="D113" s="220" t="s">
        <v>151</v>
      </c>
      <c r="E113" s="229" t="s">
        <v>141</v>
      </c>
      <c r="F113" s="221" t="s">
        <v>67</v>
      </c>
      <c r="G113" s="222"/>
      <c r="H113" s="222" t="s">
        <v>231</v>
      </c>
      <c r="I113" s="223" t="s">
        <v>232</v>
      </c>
      <c r="J113" s="224" t="s">
        <v>36</v>
      </c>
      <c r="K113" s="225">
        <v>5</v>
      </c>
      <c r="L113" s="226">
        <v>5</v>
      </c>
      <c r="M113" s="227" t="s">
        <v>248</v>
      </c>
      <c r="N113" s="228" t="s">
        <v>350</v>
      </c>
      <c r="O113" s="222"/>
      <c r="P113" s="226"/>
      <c r="Q113" s="186"/>
      <c r="R113" s="187"/>
      <c r="S113" s="187"/>
      <c r="T113" s="188"/>
      <c r="U113" s="189"/>
      <c r="V113" s="187"/>
      <c r="W113" s="187"/>
      <c r="X113" s="190"/>
      <c r="Y113" s="189"/>
      <c r="Z113" s="187"/>
      <c r="AA113" s="187"/>
      <c r="AB113" s="190"/>
      <c r="AC113" s="189">
        <v>1</v>
      </c>
      <c r="AD113" s="187"/>
      <c r="AE113" s="187"/>
      <c r="AF113" s="190"/>
      <c r="AG113" s="191"/>
      <c r="AH113" s="192"/>
      <c r="AI113" s="192"/>
      <c r="AJ113" s="193"/>
      <c r="AK113" s="191"/>
      <c r="AL113" s="192"/>
      <c r="AM113" s="192"/>
      <c r="AN113" s="193"/>
      <c r="AO113" s="191"/>
      <c r="AP113" s="192"/>
      <c r="AQ113" s="192"/>
      <c r="AR113" s="193">
        <v>1</v>
      </c>
      <c r="AS113" s="191"/>
      <c r="AT113" s="192">
        <v>1</v>
      </c>
      <c r="AU113" s="192"/>
      <c r="AV113" s="193"/>
      <c r="AW113" s="191"/>
      <c r="AX113" s="192"/>
      <c r="AY113" s="192"/>
      <c r="AZ113" s="193"/>
      <c r="BA113" s="189"/>
      <c r="BB113" s="187"/>
      <c r="BC113" s="187">
        <v>1</v>
      </c>
      <c r="BD113" s="190"/>
      <c r="BE113" s="189"/>
      <c r="BF113" s="187"/>
      <c r="BG113" s="187"/>
      <c r="BH113" s="190"/>
      <c r="BI113" s="189"/>
      <c r="BJ113" s="187">
        <v>1</v>
      </c>
      <c r="BK113" s="187"/>
      <c r="BL113" s="194"/>
      <c r="BM113" s="242">
        <f t="shared" si="14"/>
        <v>5</v>
      </c>
      <c r="BN113" s="245">
        <f t="shared" si="15"/>
        <v>0</v>
      </c>
      <c r="BO113" s="195"/>
      <c r="BP113" s="195"/>
    </row>
    <row r="114" spans="1:68" s="2" customFormat="1" x14ac:dyDescent="0.25">
      <c r="A114" s="218" t="s">
        <v>124</v>
      </c>
      <c r="B114" s="219" t="s">
        <v>147</v>
      </c>
      <c r="C114" s="220" t="s">
        <v>164</v>
      </c>
      <c r="D114" s="220" t="s">
        <v>151</v>
      </c>
      <c r="E114" s="229" t="s">
        <v>141</v>
      </c>
      <c r="F114" s="221" t="s">
        <v>67</v>
      </c>
      <c r="G114" s="222"/>
      <c r="H114" s="222" t="s">
        <v>231</v>
      </c>
      <c r="I114" s="223" t="s">
        <v>232</v>
      </c>
      <c r="J114" s="224" t="s">
        <v>351</v>
      </c>
      <c r="K114" s="225">
        <v>4</v>
      </c>
      <c r="L114" s="226">
        <v>6</v>
      </c>
      <c r="M114" s="227" t="s">
        <v>354</v>
      </c>
      <c r="N114" s="230" t="s">
        <v>350</v>
      </c>
      <c r="O114" s="220" t="s">
        <v>355</v>
      </c>
      <c r="P114" s="226"/>
      <c r="Q114" s="186"/>
      <c r="R114" s="187"/>
      <c r="S114" s="187"/>
      <c r="T114" s="188"/>
      <c r="U114" s="189"/>
      <c r="V114" s="187"/>
      <c r="W114" s="187"/>
      <c r="X114" s="190"/>
      <c r="Y114" s="189"/>
      <c r="Z114" s="187"/>
      <c r="AA114" s="187"/>
      <c r="AB114" s="190"/>
      <c r="AC114" s="189">
        <v>6</v>
      </c>
      <c r="AD114" s="187"/>
      <c r="AE114" s="187"/>
      <c r="AF114" s="190"/>
      <c r="AG114" s="191"/>
      <c r="AH114" s="192"/>
      <c r="AI114" s="192"/>
      <c r="AJ114" s="193"/>
      <c r="AK114" s="191"/>
      <c r="AL114" s="192"/>
      <c r="AM114" s="192"/>
      <c r="AN114" s="193"/>
      <c r="AO114" s="191"/>
      <c r="AP114" s="192"/>
      <c r="AQ114" s="192"/>
      <c r="AR114" s="193"/>
      <c r="AS114" s="191"/>
      <c r="AT114" s="192"/>
      <c r="AU114" s="192"/>
      <c r="AV114" s="193"/>
      <c r="AW114" s="191"/>
      <c r="AX114" s="192"/>
      <c r="AY114" s="192"/>
      <c r="AZ114" s="193"/>
      <c r="BA114" s="189"/>
      <c r="BB114" s="187"/>
      <c r="BC114" s="187"/>
      <c r="BD114" s="190"/>
      <c r="BE114" s="189"/>
      <c r="BF114" s="187"/>
      <c r="BG114" s="187"/>
      <c r="BH114" s="190"/>
      <c r="BI114" s="189"/>
      <c r="BJ114" s="187"/>
      <c r="BK114" s="187"/>
      <c r="BL114" s="194"/>
      <c r="BM114" s="242">
        <f t="shared" si="14"/>
        <v>6</v>
      </c>
      <c r="BN114" s="245">
        <f t="shared" si="15"/>
        <v>0</v>
      </c>
      <c r="BO114" s="195"/>
      <c r="BP114" s="195"/>
    </row>
    <row r="115" spans="1:68" s="2" customFormat="1" x14ac:dyDescent="0.25">
      <c r="A115" s="218" t="s">
        <v>124</v>
      </c>
      <c r="B115" s="219" t="s">
        <v>147</v>
      </c>
      <c r="C115" s="220" t="s">
        <v>165</v>
      </c>
      <c r="D115" s="220" t="s">
        <v>151</v>
      </c>
      <c r="E115" s="229" t="s">
        <v>141</v>
      </c>
      <c r="F115" s="221" t="s">
        <v>68</v>
      </c>
      <c r="G115" s="222"/>
      <c r="H115" s="222" t="s">
        <v>228</v>
      </c>
      <c r="I115" s="223" t="s">
        <v>229</v>
      </c>
      <c r="J115" s="224" t="s">
        <v>267</v>
      </c>
      <c r="K115" s="225">
        <v>5</v>
      </c>
      <c r="L115" s="226">
        <v>5</v>
      </c>
      <c r="M115" s="227" t="s">
        <v>436</v>
      </c>
      <c r="N115" s="228" t="s">
        <v>350</v>
      </c>
      <c r="O115" s="222"/>
      <c r="P115" s="226"/>
      <c r="Q115" s="186"/>
      <c r="R115" s="187"/>
      <c r="S115" s="187"/>
      <c r="T115" s="188"/>
      <c r="U115" s="189"/>
      <c r="V115" s="187"/>
      <c r="W115" s="187"/>
      <c r="X115" s="190"/>
      <c r="Y115" s="189"/>
      <c r="Z115" s="187"/>
      <c r="AA115" s="187"/>
      <c r="AB115" s="190"/>
      <c r="AC115" s="189">
        <v>1</v>
      </c>
      <c r="AD115" s="187"/>
      <c r="AE115" s="187"/>
      <c r="AF115" s="190"/>
      <c r="AG115" s="191"/>
      <c r="AH115" s="192"/>
      <c r="AI115" s="192"/>
      <c r="AJ115" s="193"/>
      <c r="AK115" s="191"/>
      <c r="AL115" s="192"/>
      <c r="AM115" s="192"/>
      <c r="AN115" s="193"/>
      <c r="AO115" s="191"/>
      <c r="AP115" s="192"/>
      <c r="AQ115" s="192"/>
      <c r="AR115" s="193">
        <v>1</v>
      </c>
      <c r="AS115" s="191"/>
      <c r="AT115" s="192">
        <v>1</v>
      </c>
      <c r="AU115" s="192"/>
      <c r="AV115" s="193"/>
      <c r="AW115" s="191"/>
      <c r="AX115" s="192"/>
      <c r="AY115" s="192"/>
      <c r="AZ115" s="193"/>
      <c r="BA115" s="189"/>
      <c r="BB115" s="187"/>
      <c r="BC115" s="187">
        <v>1</v>
      </c>
      <c r="BD115" s="190"/>
      <c r="BE115" s="189"/>
      <c r="BF115" s="187"/>
      <c r="BG115" s="187"/>
      <c r="BH115" s="190"/>
      <c r="BI115" s="189"/>
      <c r="BJ115" s="187">
        <v>1</v>
      </c>
      <c r="BK115" s="187"/>
      <c r="BL115" s="194"/>
      <c r="BM115" s="242">
        <f t="shared" si="14"/>
        <v>5</v>
      </c>
      <c r="BN115" s="245">
        <f t="shared" si="15"/>
        <v>0</v>
      </c>
      <c r="BO115" s="195"/>
      <c r="BP115" s="195"/>
    </row>
    <row r="116" spans="1:68" s="2" customFormat="1" x14ac:dyDescent="0.25">
      <c r="A116" s="248" t="s">
        <v>124</v>
      </c>
      <c r="B116" s="249" t="s">
        <v>147</v>
      </c>
      <c r="C116" s="250" t="s">
        <v>165</v>
      </c>
      <c r="D116" s="250" t="s">
        <v>151</v>
      </c>
      <c r="E116" s="251" t="s">
        <v>141</v>
      </c>
      <c r="F116" s="252" t="s">
        <v>68</v>
      </c>
      <c r="G116" s="253"/>
      <c r="H116" s="253" t="s">
        <v>228</v>
      </c>
      <c r="I116" s="254" t="s">
        <v>229</v>
      </c>
      <c r="J116" s="255" t="s">
        <v>35</v>
      </c>
      <c r="K116" s="256">
        <v>0</v>
      </c>
      <c r="L116" s="226">
        <v>5</v>
      </c>
      <c r="M116" s="227" t="s">
        <v>440</v>
      </c>
      <c r="N116" s="228" t="s">
        <v>350</v>
      </c>
      <c r="O116" s="222"/>
      <c r="P116" s="226"/>
      <c r="Q116" s="186"/>
      <c r="R116" s="187"/>
      <c r="S116" s="187"/>
      <c r="T116" s="188"/>
      <c r="U116" s="189"/>
      <c r="V116" s="187"/>
      <c r="W116" s="187"/>
      <c r="X116" s="190"/>
      <c r="Y116" s="189"/>
      <c r="Z116" s="187"/>
      <c r="AA116" s="187"/>
      <c r="AB116" s="190"/>
      <c r="AC116" s="189">
        <v>1</v>
      </c>
      <c r="AD116" s="187"/>
      <c r="AE116" s="187"/>
      <c r="AF116" s="190"/>
      <c r="AG116" s="191"/>
      <c r="AH116" s="192"/>
      <c r="AI116" s="192"/>
      <c r="AJ116" s="193"/>
      <c r="AK116" s="191"/>
      <c r="AL116" s="192"/>
      <c r="AM116" s="192"/>
      <c r="AN116" s="193"/>
      <c r="AO116" s="191"/>
      <c r="AP116" s="192"/>
      <c r="AQ116" s="192"/>
      <c r="AR116" s="193">
        <v>1</v>
      </c>
      <c r="AS116" s="191"/>
      <c r="AT116" s="192">
        <v>1</v>
      </c>
      <c r="AU116" s="192"/>
      <c r="AV116" s="193"/>
      <c r="AW116" s="191"/>
      <c r="AX116" s="192"/>
      <c r="AY116" s="192"/>
      <c r="AZ116" s="193"/>
      <c r="BA116" s="189"/>
      <c r="BB116" s="187"/>
      <c r="BC116" s="187">
        <v>1</v>
      </c>
      <c r="BD116" s="190"/>
      <c r="BE116" s="189"/>
      <c r="BF116" s="187"/>
      <c r="BG116" s="187"/>
      <c r="BH116" s="190"/>
      <c r="BI116" s="189"/>
      <c r="BJ116" s="187">
        <v>1</v>
      </c>
      <c r="BK116" s="187"/>
      <c r="BL116" s="194"/>
      <c r="BM116" s="242">
        <f t="shared" ref="BM116" si="24">SUM(Q116:BL116)</f>
        <v>5</v>
      </c>
      <c r="BN116" s="245">
        <f t="shared" ref="BN116" si="25">L116-BM116</f>
        <v>0</v>
      </c>
      <c r="BO116" s="195"/>
      <c r="BP116" s="195" t="s">
        <v>440</v>
      </c>
    </row>
    <row r="117" spans="1:68" s="2" customFormat="1" x14ac:dyDescent="0.25">
      <c r="A117" s="218" t="s">
        <v>124</v>
      </c>
      <c r="B117" s="219" t="s">
        <v>147</v>
      </c>
      <c r="C117" s="220" t="s">
        <v>165</v>
      </c>
      <c r="D117" s="220" t="s">
        <v>151</v>
      </c>
      <c r="E117" s="229" t="s">
        <v>141</v>
      </c>
      <c r="F117" s="221" t="s">
        <v>68</v>
      </c>
      <c r="G117" s="222"/>
      <c r="H117" s="222" t="s">
        <v>228</v>
      </c>
      <c r="I117" s="223" t="s">
        <v>229</v>
      </c>
      <c r="J117" s="224" t="s">
        <v>351</v>
      </c>
      <c r="K117" s="225">
        <v>6</v>
      </c>
      <c r="L117" s="226">
        <v>6</v>
      </c>
      <c r="M117" s="227" t="s">
        <v>352</v>
      </c>
      <c r="N117" s="230" t="s">
        <v>350</v>
      </c>
      <c r="O117" s="220" t="s">
        <v>353</v>
      </c>
      <c r="P117" s="226"/>
      <c r="Q117" s="186"/>
      <c r="R117" s="187"/>
      <c r="S117" s="187"/>
      <c r="T117" s="188"/>
      <c r="U117" s="189"/>
      <c r="V117" s="187"/>
      <c r="W117" s="187"/>
      <c r="X117" s="190"/>
      <c r="Y117" s="189"/>
      <c r="Z117" s="187"/>
      <c r="AA117" s="187"/>
      <c r="AB117" s="190"/>
      <c r="AC117" s="189">
        <v>6</v>
      </c>
      <c r="AD117" s="187"/>
      <c r="AE117" s="187"/>
      <c r="AF117" s="190"/>
      <c r="AG117" s="191"/>
      <c r="AH117" s="192"/>
      <c r="AI117" s="192"/>
      <c r="AJ117" s="193"/>
      <c r="AK117" s="191"/>
      <c r="AL117" s="192"/>
      <c r="AM117" s="192"/>
      <c r="AN117" s="193"/>
      <c r="AO117" s="191"/>
      <c r="AP117" s="192"/>
      <c r="AQ117" s="192"/>
      <c r="AR117" s="193"/>
      <c r="AS117" s="191"/>
      <c r="AT117" s="192"/>
      <c r="AU117" s="192"/>
      <c r="AV117" s="193"/>
      <c r="AW117" s="191"/>
      <c r="AX117" s="192"/>
      <c r="AY117" s="192"/>
      <c r="AZ117" s="193"/>
      <c r="BA117" s="189"/>
      <c r="BB117" s="187"/>
      <c r="BC117" s="187"/>
      <c r="BD117" s="190"/>
      <c r="BE117" s="189"/>
      <c r="BF117" s="187"/>
      <c r="BG117" s="187"/>
      <c r="BH117" s="190"/>
      <c r="BI117" s="189"/>
      <c r="BJ117" s="187"/>
      <c r="BK117" s="187"/>
      <c r="BL117" s="194"/>
      <c r="BM117" s="242">
        <f t="shared" si="14"/>
        <v>6</v>
      </c>
      <c r="BN117" s="245">
        <f t="shared" si="15"/>
        <v>0</v>
      </c>
      <c r="BO117" s="195"/>
      <c r="BP117" s="195"/>
    </row>
    <row r="118" spans="1:68" s="2" customFormat="1" x14ac:dyDescent="0.25">
      <c r="A118" s="218" t="s">
        <v>124</v>
      </c>
      <c r="B118" s="219" t="s">
        <v>147</v>
      </c>
      <c r="C118" s="220" t="s">
        <v>166</v>
      </c>
      <c r="D118" s="220" t="s">
        <v>151</v>
      </c>
      <c r="E118" s="229" t="s">
        <v>141</v>
      </c>
      <c r="F118" s="221" t="s">
        <v>69</v>
      </c>
      <c r="G118" s="222"/>
      <c r="H118" s="222" t="s">
        <v>228</v>
      </c>
      <c r="I118" s="223" t="s">
        <v>229</v>
      </c>
      <c r="J118" s="224" t="s">
        <v>267</v>
      </c>
      <c r="K118" s="225">
        <v>10</v>
      </c>
      <c r="L118" s="226">
        <v>10</v>
      </c>
      <c r="M118" s="227" t="s">
        <v>252</v>
      </c>
      <c r="N118" s="228" t="s">
        <v>350</v>
      </c>
      <c r="O118" s="222"/>
      <c r="P118" s="226"/>
      <c r="Q118" s="186"/>
      <c r="R118" s="187"/>
      <c r="S118" s="187"/>
      <c r="T118" s="188"/>
      <c r="U118" s="189"/>
      <c r="V118" s="187"/>
      <c r="W118" s="187"/>
      <c r="X118" s="190"/>
      <c r="Y118" s="189"/>
      <c r="Z118" s="187"/>
      <c r="AA118" s="187"/>
      <c r="AB118" s="190">
        <v>2</v>
      </c>
      <c r="AC118" s="189"/>
      <c r="AD118" s="187"/>
      <c r="AE118" s="187"/>
      <c r="AF118" s="190"/>
      <c r="AG118" s="191"/>
      <c r="AH118" s="192"/>
      <c r="AI118" s="192"/>
      <c r="AJ118" s="193"/>
      <c r="AK118" s="191"/>
      <c r="AL118" s="192"/>
      <c r="AM118" s="192"/>
      <c r="AN118" s="193"/>
      <c r="AO118" s="191"/>
      <c r="AP118" s="192"/>
      <c r="AQ118" s="192"/>
      <c r="AR118" s="193">
        <v>2</v>
      </c>
      <c r="AS118" s="191">
        <v>2</v>
      </c>
      <c r="AT118" s="192"/>
      <c r="AU118" s="192"/>
      <c r="AV118" s="193"/>
      <c r="AW118" s="191"/>
      <c r="AX118" s="192"/>
      <c r="AY118" s="192"/>
      <c r="AZ118" s="193"/>
      <c r="BA118" s="189"/>
      <c r="BB118" s="187"/>
      <c r="BC118" s="187"/>
      <c r="BD118" s="190">
        <v>2</v>
      </c>
      <c r="BE118" s="189"/>
      <c r="BF118" s="187"/>
      <c r="BG118" s="187"/>
      <c r="BH118" s="190">
        <v>2</v>
      </c>
      <c r="BI118" s="189"/>
      <c r="BJ118" s="187"/>
      <c r="BK118" s="187"/>
      <c r="BL118" s="194"/>
      <c r="BM118" s="242">
        <f t="shared" si="14"/>
        <v>10</v>
      </c>
      <c r="BN118" s="245">
        <f t="shared" si="15"/>
        <v>0</v>
      </c>
      <c r="BO118" s="195"/>
      <c r="BP118" s="195"/>
    </row>
    <row r="119" spans="1:68" s="2" customFormat="1" x14ac:dyDescent="0.25">
      <c r="A119" s="218" t="s">
        <v>124</v>
      </c>
      <c r="B119" s="219" t="s">
        <v>147</v>
      </c>
      <c r="C119" s="220" t="s">
        <v>166</v>
      </c>
      <c r="D119" s="220" t="s">
        <v>151</v>
      </c>
      <c r="E119" s="229" t="s">
        <v>141</v>
      </c>
      <c r="F119" s="221" t="s">
        <v>69</v>
      </c>
      <c r="G119" s="222"/>
      <c r="H119" s="222" t="s">
        <v>228</v>
      </c>
      <c r="I119" s="223" t="s">
        <v>229</v>
      </c>
      <c r="J119" s="224" t="s">
        <v>351</v>
      </c>
      <c r="K119" s="225">
        <v>6</v>
      </c>
      <c r="L119" s="226">
        <v>6</v>
      </c>
      <c r="M119" s="227" t="s">
        <v>352</v>
      </c>
      <c r="N119" s="230" t="s">
        <v>350</v>
      </c>
      <c r="O119" s="220" t="s">
        <v>353</v>
      </c>
      <c r="P119" s="226"/>
      <c r="Q119" s="186"/>
      <c r="R119" s="187"/>
      <c r="S119" s="187"/>
      <c r="T119" s="188"/>
      <c r="U119" s="189"/>
      <c r="V119" s="187"/>
      <c r="W119" s="187"/>
      <c r="X119" s="190"/>
      <c r="Y119" s="189"/>
      <c r="Z119" s="187"/>
      <c r="AA119" s="187"/>
      <c r="AB119" s="190">
        <v>6</v>
      </c>
      <c r="AC119" s="189"/>
      <c r="AD119" s="187"/>
      <c r="AE119" s="187"/>
      <c r="AF119" s="190"/>
      <c r="AG119" s="191"/>
      <c r="AH119" s="192"/>
      <c r="AI119" s="192"/>
      <c r="AJ119" s="193"/>
      <c r="AK119" s="191"/>
      <c r="AL119" s="192"/>
      <c r="AM119" s="192"/>
      <c r="AN119" s="193"/>
      <c r="AO119" s="191"/>
      <c r="AP119" s="192"/>
      <c r="AQ119" s="192"/>
      <c r="AR119" s="193"/>
      <c r="AS119" s="191"/>
      <c r="AT119" s="192"/>
      <c r="AU119" s="192"/>
      <c r="AV119" s="193"/>
      <c r="AW119" s="191"/>
      <c r="AX119" s="192"/>
      <c r="AY119" s="192"/>
      <c r="AZ119" s="193"/>
      <c r="BA119" s="189"/>
      <c r="BB119" s="187"/>
      <c r="BC119" s="187"/>
      <c r="BD119" s="190"/>
      <c r="BE119" s="189"/>
      <c r="BF119" s="187"/>
      <c r="BG119" s="187"/>
      <c r="BH119" s="190"/>
      <c r="BI119" s="189"/>
      <c r="BJ119" s="187"/>
      <c r="BK119" s="187"/>
      <c r="BL119" s="194"/>
      <c r="BM119" s="242">
        <f t="shared" si="14"/>
        <v>6</v>
      </c>
      <c r="BN119" s="245">
        <f t="shared" si="15"/>
        <v>0</v>
      </c>
      <c r="BO119" s="195"/>
      <c r="BP119" s="195"/>
    </row>
    <row r="120" spans="1:68" s="2" customFormat="1" x14ac:dyDescent="0.25">
      <c r="A120" s="218" t="s">
        <v>124</v>
      </c>
      <c r="B120" s="219" t="s">
        <v>147</v>
      </c>
      <c r="C120" s="220" t="s">
        <v>167</v>
      </c>
      <c r="D120" s="220" t="s">
        <v>151</v>
      </c>
      <c r="E120" s="229" t="s">
        <v>141</v>
      </c>
      <c r="F120" s="221" t="s">
        <v>70</v>
      </c>
      <c r="G120" s="222"/>
      <c r="H120" s="222" t="s">
        <v>231</v>
      </c>
      <c r="I120" s="223" t="s">
        <v>233</v>
      </c>
      <c r="J120" s="224" t="s">
        <v>41</v>
      </c>
      <c r="K120" s="225">
        <v>5</v>
      </c>
      <c r="L120" s="226">
        <v>5</v>
      </c>
      <c r="M120" s="227" t="s">
        <v>435</v>
      </c>
      <c r="N120" s="228" t="s">
        <v>350</v>
      </c>
      <c r="O120" s="222"/>
      <c r="P120" s="226"/>
      <c r="Q120" s="186"/>
      <c r="R120" s="187"/>
      <c r="S120" s="187"/>
      <c r="T120" s="188"/>
      <c r="U120" s="189"/>
      <c r="V120" s="187"/>
      <c r="W120" s="187"/>
      <c r="X120" s="190"/>
      <c r="Y120" s="189"/>
      <c r="Z120" s="187"/>
      <c r="AA120" s="187"/>
      <c r="AB120" s="190"/>
      <c r="AC120" s="189"/>
      <c r="AD120" s="187"/>
      <c r="AE120" s="187"/>
      <c r="AF120" s="190"/>
      <c r="AG120" s="191"/>
      <c r="AH120" s="192"/>
      <c r="AI120" s="192"/>
      <c r="AJ120" s="193"/>
      <c r="AK120" s="191"/>
      <c r="AL120" s="192"/>
      <c r="AM120" s="192"/>
      <c r="AN120" s="193"/>
      <c r="AO120" s="191"/>
      <c r="AP120" s="192"/>
      <c r="AQ120" s="192"/>
      <c r="AR120" s="193"/>
      <c r="AS120" s="191"/>
      <c r="AT120" s="192"/>
      <c r="AU120" s="192"/>
      <c r="AV120" s="193"/>
      <c r="AW120" s="191"/>
      <c r="AX120" s="192"/>
      <c r="AY120" s="192"/>
      <c r="AZ120" s="193"/>
      <c r="BA120" s="189"/>
      <c r="BB120" s="187"/>
      <c r="BC120" s="187"/>
      <c r="BD120" s="190">
        <v>2</v>
      </c>
      <c r="BE120" s="189"/>
      <c r="BF120" s="187"/>
      <c r="BG120" s="187"/>
      <c r="BH120" s="190">
        <v>2</v>
      </c>
      <c r="BI120" s="189"/>
      <c r="BJ120" s="187"/>
      <c r="BK120" s="187"/>
      <c r="BL120" s="194"/>
      <c r="BM120" s="242">
        <f t="shared" si="14"/>
        <v>4</v>
      </c>
      <c r="BN120" s="245">
        <f t="shared" si="15"/>
        <v>1</v>
      </c>
      <c r="BO120" s="195"/>
      <c r="BP120" s="195"/>
    </row>
    <row r="121" spans="1:68" s="2" customFormat="1" x14ac:dyDescent="0.25">
      <c r="A121" s="218" t="s">
        <v>124</v>
      </c>
      <c r="B121" s="219" t="s">
        <v>147</v>
      </c>
      <c r="C121" s="220" t="s">
        <v>167</v>
      </c>
      <c r="D121" s="220" t="s">
        <v>151</v>
      </c>
      <c r="E121" s="229" t="s">
        <v>141</v>
      </c>
      <c r="F121" s="221" t="s">
        <v>70</v>
      </c>
      <c r="G121" s="222"/>
      <c r="H121" s="222" t="s">
        <v>231</v>
      </c>
      <c r="I121" s="223" t="s">
        <v>233</v>
      </c>
      <c r="J121" s="224" t="s">
        <v>40</v>
      </c>
      <c r="K121" s="225">
        <v>16</v>
      </c>
      <c r="L121" s="226">
        <v>16</v>
      </c>
      <c r="M121" s="227" t="s">
        <v>441</v>
      </c>
      <c r="N121" s="228" t="s">
        <v>350</v>
      </c>
      <c r="O121" s="222"/>
      <c r="P121" s="226"/>
      <c r="Q121" s="186"/>
      <c r="R121" s="187"/>
      <c r="S121" s="187"/>
      <c r="T121" s="188"/>
      <c r="U121" s="189"/>
      <c r="V121" s="187"/>
      <c r="W121" s="187"/>
      <c r="X121" s="190"/>
      <c r="Y121" s="189"/>
      <c r="Z121" s="187"/>
      <c r="AA121" s="187"/>
      <c r="AB121" s="190">
        <v>5</v>
      </c>
      <c r="AC121" s="189"/>
      <c r="AD121" s="187"/>
      <c r="AE121" s="187"/>
      <c r="AF121" s="190"/>
      <c r="AG121" s="191"/>
      <c r="AH121" s="192">
        <v>5</v>
      </c>
      <c r="AI121" s="192"/>
      <c r="AJ121" s="193"/>
      <c r="AK121" s="191">
        <v>5</v>
      </c>
      <c r="AL121" s="192"/>
      <c r="AM121" s="192"/>
      <c r="AN121" s="193"/>
      <c r="AO121" s="191"/>
      <c r="AP121" s="192"/>
      <c r="AQ121" s="192"/>
      <c r="AR121" s="193"/>
      <c r="AS121" s="191"/>
      <c r="AT121" s="192"/>
      <c r="AU121" s="192"/>
      <c r="AV121" s="193"/>
      <c r="AW121" s="191"/>
      <c r="AX121" s="192"/>
      <c r="AY121" s="192"/>
      <c r="AZ121" s="193"/>
      <c r="BA121" s="189"/>
      <c r="BB121" s="187"/>
      <c r="BC121" s="187"/>
      <c r="BD121" s="190"/>
      <c r="BE121" s="189"/>
      <c r="BF121" s="187"/>
      <c r="BG121" s="187"/>
      <c r="BH121" s="190"/>
      <c r="BI121" s="189"/>
      <c r="BJ121" s="187"/>
      <c r="BK121" s="187"/>
      <c r="BL121" s="194"/>
      <c r="BM121" s="242">
        <f t="shared" si="14"/>
        <v>15</v>
      </c>
      <c r="BN121" s="245">
        <f t="shared" si="15"/>
        <v>1</v>
      </c>
      <c r="BO121" s="195"/>
      <c r="BP121" s="195"/>
    </row>
    <row r="122" spans="1:68" s="2" customFormat="1" x14ac:dyDescent="0.25">
      <c r="A122" s="218" t="s">
        <v>124</v>
      </c>
      <c r="B122" s="219" t="s">
        <v>147</v>
      </c>
      <c r="C122" s="220" t="s">
        <v>167</v>
      </c>
      <c r="D122" s="220" t="s">
        <v>151</v>
      </c>
      <c r="E122" s="229" t="s">
        <v>141</v>
      </c>
      <c r="F122" s="221" t="s">
        <v>70</v>
      </c>
      <c r="G122" s="222"/>
      <c r="H122" s="222" t="s">
        <v>231</v>
      </c>
      <c r="I122" s="223" t="s">
        <v>233</v>
      </c>
      <c r="J122" s="224" t="s">
        <v>265</v>
      </c>
      <c r="K122" s="225">
        <v>10</v>
      </c>
      <c r="L122" s="226">
        <v>10</v>
      </c>
      <c r="M122" s="227" t="s">
        <v>252</v>
      </c>
      <c r="N122" s="228" t="s">
        <v>350</v>
      </c>
      <c r="O122" s="222"/>
      <c r="P122" s="226"/>
      <c r="Q122" s="186"/>
      <c r="R122" s="187"/>
      <c r="S122" s="187"/>
      <c r="T122" s="188"/>
      <c r="U122" s="189"/>
      <c r="V122" s="187"/>
      <c r="W122" s="187"/>
      <c r="X122" s="190"/>
      <c r="Y122" s="189"/>
      <c r="Z122" s="187"/>
      <c r="AA122" s="187"/>
      <c r="AB122" s="190">
        <v>2</v>
      </c>
      <c r="AC122" s="189"/>
      <c r="AD122" s="187"/>
      <c r="AE122" s="187"/>
      <c r="AF122" s="190"/>
      <c r="AG122" s="191"/>
      <c r="AH122" s="192"/>
      <c r="AI122" s="192"/>
      <c r="AJ122" s="193"/>
      <c r="AK122" s="191"/>
      <c r="AL122" s="192"/>
      <c r="AM122" s="192"/>
      <c r="AN122" s="193"/>
      <c r="AO122" s="191"/>
      <c r="AP122" s="192"/>
      <c r="AQ122" s="192"/>
      <c r="AR122" s="193">
        <v>2</v>
      </c>
      <c r="AS122" s="191">
        <v>2</v>
      </c>
      <c r="AT122" s="192"/>
      <c r="AU122" s="192"/>
      <c r="AV122" s="193"/>
      <c r="AW122" s="191"/>
      <c r="AX122" s="192"/>
      <c r="AY122" s="192"/>
      <c r="AZ122" s="193"/>
      <c r="BA122" s="189"/>
      <c r="BB122" s="187"/>
      <c r="BC122" s="187"/>
      <c r="BD122" s="190">
        <v>2</v>
      </c>
      <c r="BE122" s="189"/>
      <c r="BF122" s="187"/>
      <c r="BG122" s="187"/>
      <c r="BH122" s="190">
        <v>2</v>
      </c>
      <c r="BI122" s="189"/>
      <c r="BJ122" s="187"/>
      <c r="BK122" s="187"/>
      <c r="BL122" s="194"/>
      <c r="BM122" s="242">
        <f t="shared" si="14"/>
        <v>10</v>
      </c>
      <c r="BN122" s="245">
        <f t="shared" si="15"/>
        <v>0</v>
      </c>
      <c r="BO122" s="195"/>
      <c r="BP122" s="195"/>
    </row>
    <row r="123" spans="1:68" s="2" customFormat="1" x14ac:dyDescent="0.25">
      <c r="A123" s="218" t="s">
        <v>124</v>
      </c>
      <c r="B123" s="219" t="s">
        <v>147</v>
      </c>
      <c r="C123" s="220" t="s">
        <v>167</v>
      </c>
      <c r="D123" s="220" t="s">
        <v>151</v>
      </c>
      <c r="E123" s="229" t="s">
        <v>141</v>
      </c>
      <c r="F123" s="221" t="s">
        <v>70</v>
      </c>
      <c r="G123" s="222"/>
      <c r="H123" s="222" t="s">
        <v>231</v>
      </c>
      <c r="I123" s="223" t="s">
        <v>233</v>
      </c>
      <c r="J123" s="224" t="s">
        <v>351</v>
      </c>
      <c r="K123" s="225">
        <v>4</v>
      </c>
      <c r="L123" s="226">
        <v>4</v>
      </c>
      <c r="M123" s="227" t="s">
        <v>354</v>
      </c>
      <c r="N123" s="230" t="s">
        <v>350</v>
      </c>
      <c r="O123" s="220" t="s">
        <v>355</v>
      </c>
      <c r="P123" s="226"/>
      <c r="Q123" s="186"/>
      <c r="R123" s="187"/>
      <c r="S123" s="187"/>
      <c r="T123" s="188"/>
      <c r="U123" s="189"/>
      <c r="V123" s="187"/>
      <c r="W123" s="187"/>
      <c r="X123" s="190"/>
      <c r="Y123" s="189"/>
      <c r="Z123" s="187"/>
      <c r="AA123" s="187"/>
      <c r="AB123" s="190"/>
      <c r="AC123" s="189"/>
      <c r="AD123" s="187"/>
      <c r="AE123" s="187"/>
      <c r="AF123" s="190"/>
      <c r="AG123" s="191"/>
      <c r="AH123" s="192"/>
      <c r="AI123" s="192"/>
      <c r="AJ123" s="193"/>
      <c r="AK123" s="191"/>
      <c r="AL123" s="192"/>
      <c r="AM123" s="192"/>
      <c r="AN123" s="193"/>
      <c r="AO123" s="191"/>
      <c r="AP123" s="192"/>
      <c r="AQ123" s="192"/>
      <c r="AR123" s="193"/>
      <c r="AS123" s="191"/>
      <c r="AT123" s="192"/>
      <c r="AU123" s="192"/>
      <c r="AV123" s="193"/>
      <c r="AW123" s="191"/>
      <c r="AX123" s="192"/>
      <c r="AY123" s="192"/>
      <c r="AZ123" s="193"/>
      <c r="BA123" s="189"/>
      <c r="BB123" s="187"/>
      <c r="BC123" s="187"/>
      <c r="BD123" s="190"/>
      <c r="BE123" s="189"/>
      <c r="BF123" s="187"/>
      <c r="BG123" s="187"/>
      <c r="BH123" s="190"/>
      <c r="BI123" s="189"/>
      <c r="BJ123" s="187"/>
      <c r="BK123" s="187"/>
      <c r="BL123" s="194"/>
      <c r="BM123" s="242">
        <f t="shared" ref="BM123:BM189" si="26">SUM(Q123:BL123)</f>
        <v>0</v>
      </c>
      <c r="BN123" s="245">
        <f t="shared" ref="BN123:BN189" si="27">L123-BM123</f>
        <v>4</v>
      </c>
      <c r="BO123" s="195"/>
      <c r="BP123" s="195"/>
    </row>
    <row r="124" spans="1:68" s="2" customFormat="1" x14ac:dyDescent="0.25">
      <c r="A124" s="218" t="s">
        <v>124</v>
      </c>
      <c r="B124" s="219" t="s">
        <v>147</v>
      </c>
      <c r="C124" s="220" t="s">
        <v>168</v>
      </c>
      <c r="D124" s="220" t="s">
        <v>151</v>
      </c>
      <c r="E124" s="229" t="s">
        <v>141</v>
      </c>
      <c r="F124" s="221" t="s">
        <v>71</v>
      </c>
      <c r="G124" s="222"/>
      <c r="H124" s="222" t="s">
        <v>228</v>
      </c>
      <c r="I124" s="223" t="s">
        <v>229</v>
      </c>
      <c r="J124" s="224" t="s">
        <v>30</v>
      </c>
      <c r="K124" s="225">
        <v>2</v>
      </c>
      <c r="L124" s="226">
        <v>2</v>
      </c>
      <c r="M124" s="227" t="s">
        <v>247</v>
      </c>
      <c r="N124" s="228" t="s">
        <v>350</v>
      </c>
      <c r="O124" s="222"/>
      <c r="P124" s="226"/>
      <c r="Q124" s="186"/>
      <c r="R124" s="187"/>
      <c r="S124" s="187"/>
      <c r="T124" s="188"/>
      <c r="U124" s="189"/>
      <c r="V124" s="187"/>
      <c r="W124" s="187"/>
      <c r="X124" s="190"/>
      <c r="Y124" s="189"/>
      <c r="Z124" s="187"/>
      <c r="AA124" s="187"/>
      <c r="AB124" s="190"/>
      <c r="AC124" s="189"/>
      <c r="AD124" s="187"/>
      <c r="AE124" s="187"/>
      <c r="AF124" s="190"/>
      <c r="AG124" s="191"/>
      <c r="AH124" s="192"/>
      <c r="AI124" s="192"/>
      <c r="AJ124" s="193"/>
      <c r="AK124" s="191"/>
      <c r="AL124" s="192"/>
      <c r="AM124" s="192"/>
      <c r="AN124" s="193"/>
      <c r="AO124" s="191"/>
      <c r="AP124" s="192"/>
      <c r="AQ124" s="192"/>
      <c r="AR124" s="193"/>
      <c r="AS124" s="191"/>
      <c r="AT124" s="192"/>
      <c r="AU124" s="192"/>
      <c r="AV124" s="193"/>
      <c r="AW124" s="191"/>
      <c r="AX124" s="192"/>
      <c r="AY124" s="192"/>
      <c r="AZ124" s="193"/>
      <c r="BA124" s="189"/>
      <c r="BB124" s="187"/>
      <c r="BC124" s="187"/>
      <c r="BD124" s="190"/>
      <c r="BE124" s="189"/>
      <c r="BF124" s="187"/>
      <c r="BG124" s="187"/>
      <c r="BH124" s="190"/>
      <c r="BI124" s="189"/>
      <c r="BJ124" s="187"/>
      <c r="BK124" s="187"/>
      <c r="BL124" s="194"/>
      <c r="BM124" s="242">
        <f t="shared" si="26"/>
        <v>0</v>
      </c>
      <c r="BN124" s="245">
        <f t="shared" si="27"/>
        <v>2</v>
      </c>
      <c r="BO124" s="195"/>
      <c r="BP124" s="195"/>
    </row>
    <row r="125" spans="1:68" s="2" customFormat="1" x14ac:dyDescent="0.25">
      <c r="A125" s="218" t="s">
        <v>124</v>
      </c>
      <c r="B125" s="219" t="s">
        <v>147</v>
      </c>
      <c r="C125" s="220" t="s">
        <v>168</v>
      </c>
      <c r="D125" s="220" t="s">
        <v>151</v>
      </c>
      <c r="E125" s="229" t="s">
        <v>141</v>
      </c>
      <c r="F125" s="221" t="s">
        <v>71</v>
      </c>
      <c r="G125" s="222"/>
      <c r="H125" s="222" t="s">
        <v>228</v>
      </c>
      <c r="I125" s="223" t="s">
        <v>229</v>
      </c>
      <c r="J125" s="224" t="s">
        <v>34</v>
      </c>
      <c r="K125" s="225">
        <v>2</v>
      </c>
      <c r="L125" s="226">
        <v>2</v>
      </c>
      <c r="M125" s="227" t="s">
        <v>349</v>
      </c>
      <c r="N125" s="228" t="s">
        <v>350</v>
      </c>
      <c r="O125" s="222"/>
      <c r="P125" s="226"/>
      <c r="Q125" s="186"/>
      <c r="R125" s="187"/>
      <c r="S125" s="187"/>
      <c r="T125" s="188"/>
      <c r="U125" s="189"/>
      <c r="V125" s="187"/>
      <c r="W125" s="187"/>
      <c r="X125" s="190"/>
      <c r="Y125" s="189"/>
      <c r="Z125" s="187"/>
      <c r="AA125" s="187"/>
      <c r="AB125" s="190"/>
      <c r="AC125" s="189"/>
      <c r="AD125" s="187"/>
      <c r="AE125" s="187"/>
      <c r="AF125" s="190"/>
      <c r="AG125" s="191"/>
      <c r="AH125" s="192"/>
      <c r="AI125" s="192"/>
      <c r="AJ125" s="193"/>
      <c r="AK125" s="191"/>
      <c r="AL125" s="192"/>
      <c r="AM125" s="192"/>
      <c r="AN125" s="193"/>
      <c r="AO125" s="191"/>
      <c r="AP125" s="192"/>
      <c r="AQ125" s="192"/>
      <c r="AR125" s="193"/>
      <c r="AS125" s="191"/>
      <c r="AT125" s="192"/>
      <c r="AU125" s="192"/>
      <c r="AV125" s="193"/>
      <c r="AW125" s="191"/>
      <c r="AX125" s="192"/>
      <c r="AY125" s="192"/>
      <c r="AZ125" s="193"/>
      <c r="BA125" s="189"/>
      <c r="BB125" s="187"/>
      <c r="BC125" s="187"/>
      <c r="BD125" s="190"/>
      <c r="BE125" s="189"/>
      <c r="BF125" s="187"/>
      <c r="BG125" s="187"/>
      <c r="BH125" s="190"/>
      <c r="BI125" s="189"/>
      <c r="BJ125" s="187"/>
      <c r="BK125" s="187"/>
      <c r="BL125" s="194"/>
      <c r="BM125" s="242">
        <f t="shared" si="26"/>
        <v>0</v>
      </c>
      <c r="BN125" s="245">
        <f t="shared" si="27"/>
        <v>2</v>
      </c>
      <c r="BO125" s="195" t="s">
        <v>473</v>
      </c>
      <c r="BP125" s="195"/>
    </row>
    <row r="126" spans="1:68" s="2" customFormat="1" x14ac:dyDescent="0.25">
      <c r="A126" s="218" t="s">
        <v>124</v>
      </c>
      <c r="B126" s="219" t="s">
        <v>147</v>
      </c>
      <c r="C126" s="220" t="s">
        <v>168</v>
      </c>
      <c r="D126" s="220" t="s">
        <v>151</v>
      </c>
      <c r="E126" s="229" t="s">
        <v>141</v>
      </c>
      <c r="F126" s="221" t="s">
        <v>71</v>
      </c>
      <c r="G126" s="222"/>
      <c r="H126" s="222" t="s">
        <v>228</v>
      </c>
      <c r="I126" s="223" t="s">
        <v>229</v>
      </c>
      <c r="J126" s="224" t="s">
        <v>31</v>
      </c>
      <c r="K126" s="225">
        <v>2</v>
      </c>
      <c r="L126" s="226">
        <v>2</v>
      </c>
      <c r="M126" s="227" t="s">
        <v>349</v>
      </c>
      <c r="N126" s="228" t="s">
        <v>350</v>
      </c>
      <c r="O126" s="222"/>
      <c r="P126" s="226"/>
      <c r="Q126" s="186"/>
      <c r="R126" s="187"/>
      <c r="S126" s="187"/>
      <c r="T126" s="188"/>
      <c r="U126" s="189"/>
      <c r="V126" s="187"/>
      <c r="W126" s="187"/>
      <c r="X126" s="190"/>
      <c r="Y126" s="189"/>
      <c r="Z126" s="187"/>
      <c r="AA126" s="187"/>
      <c r="AB126" s="190"/>
      <c r="AC126" s="189"/>
      <c r="AD126" s="187"/>
      <c r="AE126" s="187"/>
      <c r="AF126" s="190"/>
      <c r="AG126" s="191"/>
      <c r="AH126" s="192"/>
      <c r="AI126" s="192"/>
      <c r="AJ126" s="193"/>
      <c r="AK126" s="191"/>
      <c r="AL126" s="192"/>
      <c r="AM126" s="192"/>
      <c r="AN126" s="193"/>
      <c r="AO126" s="191"/>
      <c r="AP126" s="192"/>
      <c r="AQ126" s="192"/>
      <c r="AR126" s="193"/>
      <c r="AS126" s="191"/>
      <c r="AT126" s="192"/>
      <c r="AU126" s="192"/>
      <c r="AV126" s="193"/>
      <c r="AW126" s="191"/>
      <c r="AX126" s="192"/>
      <c r="AY126" s="192"/>
      <c r="AZ126" s="193"/>
      <c r="BA126" s="189"/>
      <c r="BB126" s="187"/>
      <c r="BC126" s="187"/>
      <c r="BD126" s="190"/>
      <c r="BE126" s="189"/>
      <c r="BF126" s="187"/>
      <c r="BG126" s="187"/>
      <c r="BH126" s="190"/>
      <c r="BI126" s="189"/>
      <c r="BJ126" s="187"/>
      <c r="BK126" s="187"/>
      <c r="BL126" s="194"/>
      <c r="BM126" s="242">
        <f t="shared" si="26"/>
        <v>0</v>
      </c>
      <c r="BN126" s="245">
        <f t="shared" si="27"/>
        <v>2</v>
      </c>
      <c r="BO126" s="195"/>
      <c r="BP126" s="195"/>
    </row>
    <row r="127" spans="1:68" s="2" customFormat="1" x14ac:dyDescent="0.25">
      <c r="A127" s="218" t="s">
        <v>124</v>
      </c>
      <c r="B127" s="219" t="s">
        <v>147</v>
      </c>
      <c r="C127" s="220" t="s">
        <v>168</v>
      </c>
      <c r="D127" s="220" t="s">
        <v>151</v>
      </c>
      <c r="E127" s="229" t="s">
        <v>141</v>
      </c>
      <c r="F127" s="221" t="s">
        <v>71</v>
      </c>
      <c r="G127" s="222"/>
      <c r="H127" s="222" t="s">
        <v>228</v>
      </c>
      <c r="I127" s="223" t="s">
        <v>229</v>
      </c>
      <c r="J127" s="224" t="s">
        <v>32</v>
      </c>
      <c r="K127" s="225">
        <v>2</v>
      </c>
      <c r="L127" s="226">
        <v>2</v>
      </c>
      <c r="M127" s="227" t="s">
        <v>349</v>
      </c>
      <c r="N127" s="228" t="s">
        <v>350</v>
      </c>
      <c r="O127" s="222"/>
      <c r="P127" s="226"/>
      <c r="Q127" s="186"/>
      <c r="R127" s="187"/>
      <c r="S127" s="187"/>
      <c r="T127" s="188"/>
      <c r="U127" s="189"/>
      <c r="V127" s="187"/>
      <c r="W127" s="187"/>
      <c r="X127" s="190"/>
      <c r="Y127" s="189"/>
      <c r="Z127" s="187"/>
      <c r="AA127" s="187"/>
      <c r="AB127" s="190"/>
      <c r="AC127" s="189"/>
      <c r="AD127" s="187"/>
      <c r="AE127" s="187"/>
      <c r="AF127" s="190"/>
      <c r="AG127" s="191"/>
      <c r="AH127" s="192"/>
      <c r="AI127" s="192"/>
      <c r="AJ127" s="193"/>
      <c r="AK127" s="191"/>
      <c r="AL127" s="192"/>
      <c r="AM127" s="192"/>
      <c r="AN127" s="193"/>
      <c r="AO127" s="191"/>
      <c r="AP127" s="192"/>
      <c r="AQ127" s="192"/>
      <c r="AR127" s="193"/>
      <c r="AS127" s="191"/>
      <c r="AT127" s="192"/>
      <c r="AU127" s="192"/>
      <c r="AV127" s="193"/>
      <c r="AW127" s="191"/>
      <c r="AX127" s="192"/>
      <c r="AY127" s="192"/>
      <c r="AZ127" s="193"/>
      <c r="BA127" s="189"/>
      <c r="BB127" s="187"/>
      <c r="BC127" s="187"/>
      <c r="BD127" s="190"/>
      <c r="BE127" s="189"/>
      <c r="BF127" s="187"/>
      <c r="BG127" s="187"/>
      <c r="BH127" s="190"/>
      <c r="BI127" s="189"/>
      <c r="BJ127" s="187"/>
      <c r="BK127" s="187"/>
      <c r="BL127" s="194"/>
      <c r="BM127" s="242">
        <f t="shared" si="26"/>
        <v>0</v>
      </c>
      <c r="BN127" s="245">
        <f t="shared" si="27"/>
        <v>2</v>
      </c>
      <c r="BO127" s="195"/>
      <c r="BP127" s="195"/>
    </row>
    <row r="128" spans="1:68" s="2" customFormat="1" x14ac:dyDescent="0.25">
      <c r="A128" s="248" t="s">
        <v>124</v>
      </c>
      <c r="B128" s="249" t="s">
        <v>147</v>
      </c>
      <c r="C128" s="250" t="s">
        <v>168</v>
      </c>
      <c r="D128" s="250" t="s">
        <v>151</v>
      </c>
      <c r="E128" s="251" t="s">
        <v>141</v>
      </c>
      <c r="F128" s="252" t="s">
        <v>71</v>
      </c>
      <c r="G128" s="253"/>
      <c r="H128" s="253" t="s">
        <v>228</v>
      </c>
      <c r="I128" s="254" t="s">
        <v>229</v>
      </c>
      <c r="J128" s="255" t="s">
        <v>267</v>
      </c>
      <c r="K128" s="256">
        <v>2</v>
      </c>
      <c r="L128" s="226">
        <v>0</v>
      </c>
      <c r="M128" s="227" t="s">
        <v>440</v>
      </c>
      <c r="N128" s="228" t="s">
        <v>350</v>
      </c>
      <c r="O128" s="222"/>
      <c r="P128" s="226"/>
      <c r="Q128" s="186"/>
      <c r="R128" s="187"/>
      <c r="S128" s="187"/>
      <c r="T128" s="188"/>
      <c r="U128" s="189"/>
      <c r="V128" s="187"/>
      <c r="W128" s="187"/>
      <c r="X128" s="190"/>
      <c r="Y128" s="189"/>
      <c r="Z128" s="187"/>
      <c r="AA128" s="187"/>
      <c r="AB128" s="190"/>
      <c r="AC128" s="189"/>
      <c r="AD128" s="187"/>
      <c r="AE128" s="187"/>
      <c r="AF128" s="190"/>
      <c r="AG128" s="191"/>
      <c r="AH128" s="192"/>
      <c r="AI128" s="192"/>
      <c r="AJ128" s="193"/>
      <c r="AK128" s="191"/>
      <c r="AL128" s="192"/>
      <c r="AM128" s="192"/>
      <c r="AN128" s="193"/>
      <c r="AO128" s="191"/>
      <c r="AP128" s="192"/>
      <c r="AQ128" s="192"/>
      <c r="AR128" s="193"/>
      <c r="AS128" s="191"/>
      <c r="AT128" s="192"/>
      <c r="AU128" s="192"/>
      <c r="AV128" s="193"/>
      <c r="AW128" s="191"/>
      <c r="AX128" s="192"/>
      <c r="AY128" s="192"/>
      <c r="AZ128" s="193"/>
      <c r="BA128" s="189"/>
      <c r="BB128" s="187"/>
      <c r="BC128" s="187"/>
      <c r="BD128" s="190"/>
      <c r="BE128" s="189"/>
      <c r="BF128" s="187"/>
      <c r="BG128" s="187"/>
      <c r="BH128" s="190"/>
      <c r="BI128" s="189"/>
      <c r="BJ128" s="187"/>
      <c r="BK128" s="187"/>
      <c r="BL128" s="194"/>
      <c r="BM128" s="242">
        <f t="shared" si="26"/>
        <v>0</v>
      </c>
      <c r="BN128" s="245">
        <f t="shared" si="27"/>
        <v>0</v>
      </c>
      <c r="BO128" s="195" t="s">
        <v>467</v>
      </c>
      <c r="BP128" s="195"/>
    </row>
    <row r="129" spans="1:68" s="2" customFormat="1" x14ac:dyDescent="0.25">
      <c r="A129" s="218" t="s">
        <v>124</v>
      </c>
      <c r="B129" s="219" t="s">
        <v>147</v>
      </c>
      <c r="C129" s="220" t="s">
        <v>168</v>
      </c>
      <c r="D129" s="220" t="s">
        <v>151</v>
      </c>
      <c r="E129" s="229" t="s">
        <v>141</v>
      </c>
      <c r="F129" s="221" t="s">
        <v>71</v>
      </c>
      <c r="G129" s="222"/>
      <c r="H129" s="222" t="s">
        <v>228</v>
      </c>
      <c r="I129" s="223" t="s">
        <v>229</v>
      </c>
      <c r="J129" s="224" t="s">
        <v>351</v>
      </c>
      <c r="K129" s="225">
        <v>6</v>
      </c>
      <c r="L129" s="226">
        <v>6</v>
      </c>
      <c r="M129" s="227" t="s">
        <v>352</v>
      </c>
      <c r="N129" s="230" t="s">
        <v>350</v>
      </c>
      <c r="O129" s="220" t="s">
        <v>353</v>
      </c>
      <c r="P129" s="226"/>
      <c r="Q129" s="186"/>
      <c r="R129" s="187"/>
      <c r="S129" s="187"/>
      <c r="T129" s="188"/>
      <c r="U129" s="189"/>
      <c r="V129" s="187"/>
      <c r="W129" s="187"/>
      <c r="X129" s="190"/>
      <c r="Y129" s="189"/>
      <c r="Z129" s="187"/>
      <c r="AA129" s="187"/>
      <c r="AB129" s="190"/>
      <c r="AC129" s="189"/>
      <c r="AD129" s="187"/>
      <c r="AE129" s="187"/>
      <c r="AF129" s="190"/>
      <c r="AG129" s="191"/>
      <c r="AH129" s="192"/>
      <c r="AI129" s="192"/>
      <c r="AJ129" s="193"/>
      <c r="AK129" s="191"/>
      <c r="AL129" s="192"/>
      <c r="AM129" s="192"/>
      <c r="AN129" s="193"/>
      <c r="AO129" s="191"/>
      <c r="AP129" s="192"/>
      <c r="AQ129" s="192"/>
      <c r="AR129" s="193"/>
      <c r="AS129" s="191"/>
      <c r="AT129" s="192"/>
      <c r="AU129" s="192"/>
      <c r="AV129" s="193"/>
      <c r="AW129" s="191"/>
      <c r="AX129" s="192"/>
      <c r="AY129" s="192"/>
      <c r="AZ129" s="193"/>
      <c r="BA129" s="189"/>
      <c r="BB129" s="187"/>
      <c r="BC129" s="187"/>
      <c r="BD129" s="190"/>
      <c r="BE129" s="189"/>
      <c r="BF129" s="187"/>
      <c r="BG129" s="187"/>
      <c r="BH129" s="190"/>
      <c r="BI129" s="189"/>
      <c r="BJ129" s="187"/>
      <c r="BK129" s="187"/>
      <c r="BL129" s="194"/>
      <c r="BM129" s="242">
        <f t="shared" si="26"/>
        <v>0</v>
      </c>
      <c r="BN129" s="245">
        <f t="shared" si="27"/>
        <v>6</v>
      </c>
      <c r="BO129" s="195"/>
      <c r="BP129" s="195"/>
    </row>
    <row r="130" spans="1:68" s="2" customFormat="1" x14ac:dyDescent="0.25">
      <c r="A130" s="218" t="s">
        <v>124</v>
      </c>
      <c r="B130" s="219" t="s">
        <v>147</v>
      </c>
      <c r="C130" s="220" t="s">
        <v>169</v>
      </c>
      <c r="D130" s="220" t="s">
        <v>170</v>
      </c>
      <c r="E130" s="229" t="s">
        <v>141</v>
      </c>
      <c r="F130" s="221" t="s">
        <v>72</v>
      </c>
      <c r="G130" s="222"/>
      <c r="H130" s="222" t="s">
        <v>231</v>
      </c>
      <c r="I130" s="223" t="s">
        <v>232</v>
      </c>
      <c r="J130" s="224" t="s">
        <v>41</v>
      </c>
      <c r="K130" s="225">
        <v>5</v>
      </c>
      <c r="L130" s="226">
        <v>5</v>
      </c>
      <c r="M130" s="227" t="s">
        <v>248</v>
      </c>
      <c r="N130" s="228" t="s">
        <v>350</v>
      </c>
      <c r="O130" s="222"/>
      <c r="P130" s="226" t="s">
        <v>251</v>
      </c>
      <c r="Q130" s="186"/>
      <c r="R130" s="187"/>
      <c r="S130" s="187"/>
      <c r="T130" s="188"/>
      <c r="U130" s="189"/>
      <c r="V130" s="187"/>
      <c r="W130" s="187"/>
      <c r="X130" s="190"/>
      <c r="Y130" s="189"/>
      <c r="Z130" s="187"/>
      <c r="AA130" s="187"/>
      <c r="AB130" s="190">
        <v>1</v>
      </c>
      <c r="AC130" s="189"/>
      <c r="AD130" s="187"/>
      <c r="AE130" s="187"/>
      <c r="AF130" s="190"/>
      <c r="AG130" s="191"/>
      <c r="AH130" s="192"/>
      <c r="AI130" s="192"/>
      <c r="AJ130" s="193"/>
      <c r="AK130" s="191"/>
      <c r="AL130" s="192"/>
      <c r="AM130" s="192"/>
      <c r="AN130" s="193"/>
      <c r="AO130" s="191"/>
      <c r="AP130" s="192"/>
      <c r="AQ130" s="192"/>
      <c r="AR130" s="193">
        <v>1</v>
      </c>
      <c r="AS130" s="191">
        <v>1</v>
      </c>
      <c r="AT130" s="192"/>
      <c r="AU130" s="192"/>
      <c r="AV130" s="193"/>
      <c r="AW130" s="191"/>
      <c r="AX130" s="192"/>
      <c r="AY130" s="192"/>
      <c r="AZ130" s="193"/>
      <c r="BA130" s="189"/>
      <c r="BB130" s="187"/>
      <c r="BC130" s="187"/>
      <c r="BD130" s="190">
        <v>1</v>
      </c>
      <c r="BE130" s="189"/>
      <c r="BF130" s="187"/>
      <c r="BG130" s="187"/>
      <c r="BH130" s="190">
        <v>1</v>
      </c>
      <c r="BI130" s="189"/>
      <c r="BJ130" s="187"/>
      <c r="BK130" s="187"/>
      <c r="BL130" s="194"/>
      <c r="BM130" s="242">
        <f t="shared" si="26"/>
        <v>5</v>
      </c>
      <c r="BN130" s="245">
        <f t="shared" si="27"/>
        <v>0</v>
      </c>
      <c r="BO130" s="195"/>
      <c r="BP130" s="195"/>
    </row>
    <row r="131" spans="1:68" s="2" customFormat="1" x14ac:dyDescent="0.25">
      <c r="A131" s="218" t="s">
        <v>124</v>
      </c>
      <c r="B131" s="219" t="s">
        <v>147</v>
      </c>
      <c r="C131" s="220" t="s">
        <v>169</v>
      </c>
      <c r="D131" s="220" t="s">
        <v>170</v>
      </c>
      <c r="E131" s="229" t="s">
        <v>141</v>
      </c>
      <c r="F131" s="221" t="s">
        <v>72</v>
      </c>
      <c r="G131" s="222"/>
      <c r="H131" s="222" t="s">
        <v>231</v>
      </c>
      <c r="I131" s="223" t="s">
        <v>232</v>
      </c>
      <c r="J131" s="224" t="s">
        <v>266</v>
      </c>
      <c r="K131" s="225">
        <v>5</v>
      </c>
      <c r="L131" s="226">
        <v>5</v>
      </c>
      <c r="M131" s="227" t="s">
        <v>248</v>
      </c>
      <c r="N131" s="228" t="s">
        <v>350</v>
      </c>
      <c r="O131" s="222"/>
      <c r="P131" s="226" t="s">
        <v>251</v>
      </c>
      <c r="Q131" s="186"/>
      <c r="R131" s="187"/>
      <c r="S131" s="187"/>
      <c r="T131" s="188"/>
      <c r="U131" s="189"/>
      <c r="V131" s="187"/>
      <c r="W131" s="187"/>
      <c r="X131" s="190"/>
      <c r="Y131" s="189"/>
      <c r="Z131" s="187"/>
      <c r="AA131" s="187"/>
      <c r="AB131" s="190">
        <v>1</v>
      </c>
      <c r="AC131" s="189"/>
      <c r="AD131" s="187"/>
      <c r="AE131" s="187"/>
      <c r="AF131" s="190"/>
      <c r="AG131" s="191"/>
      <c r="AH131" s="192"/>
      <c r="AI131" s="192"/>
      <c r="AJ131" s="193"/>
      <c r="AK131" s="191"/>
      <c r="AL131" s="192"/>
      <c r="AM131" s="192"/>
      <c r="AN131" s="193"/>
      <c r="AO131" s="191"/>
      <c r="AP131" s="192"/>
      <c r="AQ131" s="192"/>
      <c r="AR131" s="193">
        <v>1</v>
      </c>
      <c r="AS131" s="191">
        <v>1</v>
      </c>
      <c r="AT131" s="192"/>
      <c r="AU131" s="192"/>
      <c r="AV131" s="193"/>
      <c r="AW131" s="191"/>
      <c r="AX131" s="192"/>
      <c r="AY131" s="192"/>
      <c r="AZ131" s="193"/>
      <c r="BA131" s="189"/>
      <c r="BB131" s="187"/>
      <c r="BC131" s="187"/>
      <c r="BD131" s="190">
        <v>1</v>
      </c>
      <c r="BE131" s="189"/>
      <c r="BF131" s="187"/>
      <c r="BG131" s="187"/>
      <c r="BH131" s="190">
        <v>1</v>
      </c>
      <c r="BI131" s="189"/>
      <c r="BJ131" s="187"/>
      <c r="BK131" s="187"/>
      <c r="BL131" s="194"/>
      <c r="BM131" s="242">
        <f t="shared" si="26"/>
        <v>5</v>
      </c>
      <c r="BN131" s="245">
        <f t="shared" si="27"/>
        <v>0</v>
      </c>
      <c r="BO131" s="195"/>
      <c r="BP131" s="195"/>
    </row>
    <row r="132" spans="1:68" s="2" customFormat="1" x14ac:dyDescent="0.25">
      <c r="A132" s="218" t="s">
        <v>124</v>
      </c>
      <c r="B132" s="219" t="s">
        <v>147</v>
      </c>
      <c r="C132" s="220" t="s">
        <v>169</v>
      </c>
      <c r="D132" s="220" t="s">
        <v>170</v>
      </c>
      <c r="E132" s="229" t="s">
        <v>141</v>
      </c>
      <c r="F132" s="221" t="s">
        <v>72</v>
      </c>
      <c r="G132" s="222"/>
      <c r="H132" s="222" t="s">
        <v>231</v>
      </c>
      <c r="I132" s="223" t="s">
        <v>232</v>
      </c>
      <c r="J132" s="224" t="s">
        <v>35</v>
      </c>
      <c r="K132" s="225">
        <v>5</v>
      </c>
      <c r="L132" s="226">
        <v>5</v>
      </c>
      <c r="M132" s="227" t="s">
        <v>248</v>
      </c>
      <c r="N132" s="228" t="s">
        <v>350</v>
      </c>
      <c r="O132" s="222"/>
      <c r="P132" s="226" t="s">
        <v>251</v>
      </c>
      <c r="Q132" s="186"/>
      <c r="R132" s="187"/>
      <c r="S132" s="187"/>
      <c r="T132" s="188"/>
      <c r="U132" s="189"/>
      <c r="V132" s="187"/>
      <c r="W132" s="187"/>
      <c r="X132" s="190"/>
      <c r="Y132" s="189"/>
      <c r="Z132" s="187"/>
      <c r="AA132" s="187"/>
      <c r="AB132" s="190">
        <v>1</v>
      </c>
      <c r="AC132" s="189"/>
      <c r="AD132" s="187"/>
      <c r="AE132" s="187"/>
      <c r="AF132" s="190"/>
      <c r="AG132" s="191"/>
      <c r="AH132" s="192"/>
      <c r="AI132" s="192"/>
      <c r="AJ132" s="193"/>
      <c r="AK132" s="191"/>
      <c r="AL132" s="192"/>
      <c r="AM132" s="192"/>
      <c r="AN132" s="193"/>
      <c r="AO132" s="191"/>
      <c r="AP132" s="192"/>
      <c r="AQ132" s="192"/>
      <c r="AR132" s="193">
        <v>1</v>
      </c>
      <c r="AS132" s="191">
        <v>1</v>
      </c>
      <c r="AT132" s="192"/>
      <c r="AU132" s="192"/>
      <c r="AV132" s="193"/>
      <c r="AW132" s="191"/>
      <c r="AX132" s="192"/>
      <c r="AY132" s="192"/>
      <c r="AZ132" s="193"/>
      <c r="BA132" s="189"/>
      <c r="BB132" s="187"/>
      <c r="BC132" s="187"/>
      <c r="BD132" s="190">
        <v>1</v>
      </c>
      <c r="BE132" s="189"/>
      <c r="BF132" s="187"/>
      <c r="BG132" s="187"/>
      <c r="BH132" s="190">
        <v>1</v>
      </c>
      <c r="BI132" s="189"/>
      <c r="BJ132" s="187"/>
      <c r="BK132" s="187"/>
      <c r="BL132" s="194"/>
      <c r="BM132" s="242">
        <f t="shared" si="26"/>
        <v>5</v>
      </c>
      <c r="BN132" s="245">
        <f t="shared" si="27"/>
        <v>0</v>
      </c>
      <c r="BO132" s="195"/>
      <c r="BP132" s="195"/>
    </row>
    <row r="133" spans="1:68" s="2" customFormat="1" x14ac:dyDescent="0.25">
      <c r="A133" s="218" t="s">
        <v>124</v>
      </c>
      <c r="B133" s="219" t="s">
        <v>147</v>
      </c>
      <c r="C133" s="220" t="s">
        <v>169</v>
      </c>
      <c r="D133" s="220" t="s">
        <v>170</v>
      </c>
      <c r="E133" s="229" t="s">
        <v>141</v>
      </c>
      <c r="F133" s="221" t="s">
        <v>72</v>
      </c>
      <c r="G133" s="222"/>
      <c r="H133" s="222" t="s">
        <v>231</v>
      </c>
      <c r="I133" s="223" t="s">
        <v>232</v>
      </c>
      <c r="J133" s="224" t="s">
        <v>36</v>
      </c>
      <c r="K133" s="225">
        <v>5</v>
      </c>
      <c r="L133" s="226">
        <v>5</v>
      </c>
      <c r="M133" s="227" t="s">
        <v>248</v>
      </c>
      <c r="N133" s="228" t="s">
        <v>350</v>
      </c>
      <c r="O133" s="222"/>
      <c r="P133" s="226" t="s">
        <v>251</v>
      </c>
      <c r="Q133" s="186"/>
      <c r="R133" s="187"/>
      <c r="S133" s="187"/>
      <c r="T133" s="188"/>
      <c r="U133" s="189"/>
      <c r="V133" s="187"/>
      <c r="W133" s="187"/>
      <c r="X133" s="190"/>
      <c r="Y133" s="189"/>
      <c r="Z133" s="187"/>
      <c r="AA133" s="187"/>
      <c r="AB133" s="190">
        <v>1</v>
      </c>
      <c r="AC133" s="189"/>
      <c r="AD133" s="187"/>
      <c r="AE133" s="187"/>
      <c r="AF133" s="190"/>
      <c r="AG133" s="191"/>
      <c r="AH133" s="192"/>
      <c r="AI133" s="192"/>
      <c r="AJ133" s="193"/>
      <c r="AK133" s="191"/>
      <c r="AL133" s="192"/>
      <c r="AM133" s="192"/>
      <c r="AN133" s="193"/>
      <c r="AO133" s="191"/>
      <c r="AP133" s="192"/>
      <c r="AQ133" s="192"/>
      <c r="AR133" s="193">
        <v>1</v>
      </c>
      <c r="AS133" s="191">
        <v>1</v>
      </c>
      <c r="AT133" s="192"/>
      <c r="AU133" s="192"/>
      <c r="AV133" s="193"/>
      <c r="AW133" s="191"/>
      <c r="AX133" s="192"/>
      <c r="AY133" s="192"/>
      <c r="AZ133" s="193"/>
      <c r="BA133" s="189"/>
      <c r="BB133" s="187"/>
      <c r="BC133" s="187"/>
      <c r="BD133" s="190">
        <v>1</v>
      </c>
      <c r="BE133" s="189"/>
      <c r="BF133" s="187"/>
      <c r="BG133" s="187"/>
      <c r="BH133" s="190">
        <v>1</v>
      </c>
      <c r="BI133" s="189"/>
      <c r="BJ133" s="187"/>
      <c r="BK133" s="187"/>
      <c r="BL133" s="194"/>
      <c r="BM133" s="242">
        <f t="shared" si="26"/>
        <v>5</v>
      </c>
      <c r="BN133" s="245">
        <f t="shared" si="27"/>
        <v>0</v>
      </c>
      <c r="BO133" s="195"/>
      <c r="BP133" s="195"/>
    </row>
    <row r="134" spans="1:68" s="2" customFormat="1" x14ac:dyDescent="0.25">
      <c r="A134" s="218" t="s">
        <v>124</v>
      </c>
      <c r="B134" s="219" t="s">
        <v>147</v>
      </c>
      <c r="C134" s="220" t="s">
        <v>169</v>
      </c>
      <c r="D134" s="220" t="s">
        <v>170</v>
      </c>
      <c r="E134" s="229" t="s">
        <v>141</v>
      </c>
      <c r="F134" s="221" t="s">
        <v>72</v>
      </c>
      <c r="G134" s="222"/>
      <c r="H134" s="222" t="s">
        <v>231</v>
      </c>
      <c r="I134" s="223" t="s">
        <v>232</v>
      </c>
      <c r="J134" s="224" t="s">
        <v>351</v>
      </c>
      <c r="K134" s="225">
        <v>4</v>
      </c>
      <c r="L134" s="226">
        <v>4</v>
      </c>
      <c r="M134" s="227" t="s">
        <v>354</v>
      </c>
      <c r="N134" s="230" t="s">
        <v>350</v>
      </c>
      <c r="O134" s="220" t="s">
        <v>355</v>
      </c>
      <c r="P134" s="226"/>
      <c r="Q134" s="186"/>
      <c r="R134" s="187"/>
      <c r="S134" s="187"/>
      <c r="T134" s="188"/>
      <c r="U134" s="189"/>
      <c r="V134" s="187"/>
      <c r="W134" s="187"/>
      <c r="X134" s="190"/>
      <c r="Y134" s="189"/>
      <c r="Z134" s="187"/>
      <c r="AA134" s="187"/>
      <c r="AB134" s="190">
        <v>4</v>
      </c>
      <c r="AC134" s="189"/>
      <c r="AD134" s="187"/>
      <c r="AE134" s="187"/>
      <c r="AF134" s="190"/>
      <c r="AG134" s="191"/>
      <c r="AH134" s="192"/>
      <c r="AI134" s="192"/>
      <c r="AJ134" s="193"/>
      <c r="AK134" s="191"/>
      <c r="AL134" s="192"/>
      <c r="AM134" s="192"/>
      <c r="AN134" s="193"/>
      <c r="AO134" s="191"/>
      <c r="AP134" s="192"/>
      <c r="AQ134" s="192"/>
      <c r="AR134" s="193"/>
      <c r="AS134" s="191"/>
      <c r="AT134" s="192"/>
      <c r="AU134" s="192"/>
      <c r="AV134" s="193"/>
      <c r="AW134" s="191"/>
      <c r="AX134" s="192"/>
      <c r="AY134" s="192"/>
      <c r="AZ134" s="193"/>
      <c r="BA134" s="189"/>
      <c r="BB134" s="187"/>
      <c r="BC134" s="187"/>
      <c r="BD134" s="190"/>
      <c r="BE134" s="189"/>
      <c r="BF134" s="187"/>
      <c r="BG134" s="187"/>
      <c r="BH134" s="190"/>
      <c r="BI134" s="189"/>
      <c r="BJ134" s="187"/>
      <c r="BK134" s="187"/>
      <c r="BL134" s="194"/>
      <c r="BM134" s="242">
        <f t="shared" si="26"/>
        <v>4</v>
      </c>
      <c r="BN134" s="245">
        <f t="shared" si="27"/>
        <v>0</v>
      </c>
      <c r="BO134" s="195"/>
      <c r="BP134" s="195"/>
    </row>
    <row r="135" spans="1:68" s="2" customFormat="1" x14ac:dyDescent="0.25">
      <c r="A135" s="248" t="s">
        <v>124</v>
      </c>
      <c r="B135" s="249" t="s">
        <v>147</v>
      </c>
      <c r="C135" s="250" t="s">
        <v>171</v>
      </c>
      <c r="D135" s="250" t="s">
        <v>148</v>
      </c>
      <c r="E135" s="251" t="s">
        <v>141</v>
      </c>
      <c r="F135" s="252" t="s">
        <v>73</v>
      </c>
      <c r="G135" s="253" t="s">
        <v>241</v>
      </c>
      <c r="H135" s="253" t="s">
        <v>231</v>
      </c>
      <c r="I135" s="254" t="s">
        <v>233</v>
      </c>
      <c r="J135" s="255" t="s">
        <v>41</v>
      </c>
      <c r="K135" s="256">
        <v>5</v>
      </c>
      <c r="L135" s="226">
        <v>1</v>
      </c>
      <c r="M135" s="227" t="s">
        <v>440</v>
      </c>
      <c r="N135" s="228" t="s">
        <v>350</v>
      </c>
      <c r="O135" s="222"/>
      <c r="P135" s="226"/>
      <c r="Q135" s="186"/>
      <c r="R135" s="187"/>
      <c r="S135" s="187"/>
      <c r="T135" s="188">
        <v>1</v>
      </c>
      <c r="U135" s="189"/>
      <c r="V135" s="187"/>
      <c r="W135" s="187"/>
      <c r="X135" s="190"/>
      <c r="Y135" s="189"/>
      <c r="Z135" s="187"/>
      <c r="AA135" s="187"/>
      <c r="AB135" s="190"/>
      <c r="AC135" s="189"/>
      <c r="AD135" s="187"/>
      <c r="AE135" s="187"/>
      <c r="AF135" s="190"/>
      <c r="AG135" s="191"/>
      <c r="AH135" s="192"/>
      <c r="AI135" s="192"/>
      <c r="AJ135" s="193"/>
      <c r="AK135" s="191"/>
      <c r="AL135" s="192"/>
      <c r="AM135" s="192"/>
      <c r="AN135" s="193"/>
      <c r="AO135" s="191"/>
      <c r="AP135" s="192"/>
      <c r="AQ135" s="192"/>
      <c r="AR135" s="193"/>
      <c r="AS135" s="191"/>
      <c r="AT135" s="192"/>
      <c r="AU135" s="192"/>
      <c r="AV135" s="193"/>
      <c r="AW135" s="191"/>
      <c r="AX135" s="192"/>
      <c r="AY135" s="192"/>
      <c r="AZ135" s="193"/>
      <c r="BA135" s="189"/>
      <c r="BB135" s="187"/>
      <c r="BC135" s="187"/>
      <c r="BD135" s="190"/>
      <c r="BE135" s="189"/>
      <c r="BF135" s="187"/>
      <c r="BG135" s="187"/>
      <c r="BH135" s="190"/>
      <c r="BI135" s="189"/>
      <c r="BJ135" s="187"/>
      <c r="BK135" s="187"/>
      <c r="BL135" s="194"/>
      <c r="BM135" s="242">
        <f t="shared" si="26"/>
        <v>1</v>
      </c>
      <c r="BN135" s="245">
        <f t="shared" si="27"/>
        <v>0</v>
      </c>
      <c r="BO135" s="195" t="s">
        <v>465</v>
      </c>
      <c r="BP135" s="195" t="s">
        <v>440</v>
      </c>
    </row>
    <row r="136" spans="1:68" s="2" customFormat="1" x14ac:dyDescent="0.25">
      <c r="A136" s="248" t="s">
        <v>124</v>
      </c>
      <c r="B136" s="249" t="s">
        <v>147</v>
      </c>
      <c r="C136" s="250" t="s">
        <v>171</v>
      </c>
      <c r="D136" s="250" t="s">
        <v>148</v>
      </c>
      <c r="E136" s="251" t="s">
        <v>141</v>
      </c>
      <c r="F136" s="252" t="s">
        <v>73</v>
      </c>
      <c r="G136" s="253" t="s">
        <v>241</v>
      </c>
      <c r="H136" s="253" t="s">
        <v>231</v>
      </c>
      <c r="I136" s="254" t="s">
        <v>233</v>
      </c>
      <c r="J136" s="255" t="s">
        <v>351</v>
      </c>
      <c r="K136" s="256">
        <v>4</v>
      </c>
      <c r="L136" s="226">
        <v>0</v>
      </c>
      <c r="M136" s="227" t="s">
        <v>440</v>
      </c>
      <c r="N136" s="230" t="s">
        <v>350</v>
      </c>
      <c r="O136" s="220" t="s">
        <v>355</v>
      </c>
      <c r="P136" s="226"/>
      <c r="Q136" s="186"/>
      <c r="R136" s="187"/>
      <c r="S136" s="187"/>
      <c r="T136" s="188"/>
      <c r="U136" s="189"/>
      <c r="V136" s="187"/>
      <c r="W136" s="187"/>
      <c r="X136" s="190"/>
      <c r="Y136" s="189"/>
      <c r="Z136" s="187"/>
      <c r="AA136" s="187"/>
      <c r="AB136" s="190"/>
      <c r="AC136" s="189"/>
      <c r="AD136" s="187"/>
      <c r="AE136" s="187"/>
      <c r="AF136" s="190"/>
      <c r="AG136" s="191"/>
      <c r="AH136" s="192"/>
      <c r="AI136" s="192"/>
      <c r="AJ136" s="193"/>
      <c r="AK136" s="191"/>
      <c r="AL136" s="192"/>
      <c r="AM136" s="192"/>
      <c r="AN136" s="193"/>
      <c r="AO136" s="191"/>
      <c r="AP136" s="192"/>
      <c r="AQ136" s="192"/>
      <c r="AR136" s="193"/>
      <c r="AS136" s="191"/>
      <c r="AT136" s="192"/>
      <c r="AU136" s="192"/>
      <c r="AV136" s="193"/>
      <c r="AW136" s="191"/>
      <c r="AX136" s="192"/>
      <c r="AY136" s="192"/>
      <c r="AZ136" s="193"/>
      <c r="BA136" s="189"/>
      <c r="BB136" s="187"/>
      <c r="BC136" s="187"/>
      <c r="BD136" s="190"/>
      <c r="BE136" s="189"/>
      <c r="BF136" s="187"/>
      <c r="BG136" s="187"/>
      <c r="BH136" s="190"/>
      <c r="BI136" s="189"/>
      <c r="BJ136" s="187"/>
      <c r="BK136" s="187"/>
      <c r="BL136" s="194"/>
      <c r="BM136" s="242">
        <f t="shared" si="26"/>
        <v>0</v>
      </c>
      <c r="BN136" s="245">
        <f t="shared" si="27"/>
        <v>0</v>
      </c>
      <c r="BO136" s="195" t="s">
        <v>465</v>
      </c>
      <c r="BP136" s="195" t="s">
        <v>440</v>
      </c>
    </row>
    <row r="137" spans="1:68" s="2" customFormat="1" x14ac:dyDescent="0.25">
      <c r="A137" s="218" t="s">
        <v>125</v>
      </c>
      <c r="B137" s="219" t="s">
        <v>126</v>
      </c>
      <c r="C137" s="220" t="s">
        <v>172</v>
      </c>
      <c r="D137" s="220" t="s">
        <v>173</v>
      </c>
      <c r="E137" s="229" t="s">
        <v>141</v>
      </c>
      <c r="F137" s="221" t="s">
        <v>74</v>
      </c>
      <c r="G137" s="222"/>
      <c r="H137" s="222" t="s">
        <v>230</v>
      </c>
      <c r="I137" s="223" t="s">
        <v>235</v>
      </c>
      <c r="J137" s="224" t="s">
        <v>30</v>
      </c>
      <c r="K137" s="225">
        <v>1</v>
      </c>
      <c r="L137" s="226">
        <v>1</v>
      </c>
      <c r="M137" s="227" t="s">
        <v>247</v>
      </c>
      <c r="N137" s="228" t="s">
        <v>350</v>
      </c>
      <c r="O137" s="222"/>
      <c r="P137" s="226"/>
      <c r="Q137" s="186"/>
      <c r="R137" s="187"/>
      <c r="S137" s="187"/>
      <c r="T137" s="188"/>
      <c r="U137" s="189"/>
      <c r="V137" s="187"/>
      <c r="W137" s="187"/>
      <c r="X137" s="190"/>
      <c r="Y137" s="189"/>
      <c r="Z137" s="187"/>
      <c r="AA137" s="187"/>
      <c r="AB137" s="190"/>
      <c r="AC137" s="189"/>
      <c r="AD137" s="187"/>
      <c r="AE137" s="187"/>
      <c r="AF137" s="190"/>
      <c r="AG137" s="191"/>
      <c r="AH137" s="192"/>
      <c r="AI137" s="192"/>
      <c r="AJ137" s="193"/>
      <c r="AK137" s="191"/>
      <c r="AL137" s="192"/>
      <c r="AM137" s="192"/>
      <c r="AN137" s="193"/>
      <c r="AO137" s="191"/>
      <c r="AP137" s="192"/>
      <c r="AQ137" s="192"/>
      <c r="AR137" s="193"/>
      <c r="AS137" s="191"/>
      <c r="AT137" s="192"/>
      <c r="AU137" s="192"/>
      <c r="AV137" s="193"/>
      <c r="AW137" s="191"/>
      <c r="AX137" s="192"/>
      <c r="AY137" s="192"/>
      <c r="AZ137" s="193"/>
      <c r="BA137" s="189">
        <v>1</v>
      </c>
      <c r="BB137" s="187"/>
      <c r="BC137" s="187"/>
      <c r="BD137" s="190"/>
      <c r="BE137" s="189"/>
      <c r="BF137" s="187"/>
      <c r="BG137" s="187"/>
      <c r="BH137" s="190"/>
      <c r="BI137" s="189"/>
      <c r="BJ137" s="187"/>
      <c r="BK137" s="187"/>
      <c r="BL137" s="194"/>
      <c r="BM137" s="242">
        <f t="shared" si="26"/>
        <v>1</v>
      </c>
      <c r="BN137" s="245">
        <f t="shared" si="27"/>
        <v>0</v>
      </c>
      <c r="BO137" s="195"/>
      <c r="BP137" s="195"/>
    </row>
    <row r="138" spans="1:68" s="2" customFormat="1" x14ac:dyDescent="0.25">
      <c r="A138" s="218" t="s">
        <v>125</v>
      </c>
      <c r="B138" s="219" t="s">
        <v>126</v>
      </c>
      <c r="C138" s="220" t="s">
        <v>172</v>
      </c>
      <c r="D138" s="220" t="s">
        <v>173</v>
      </c>
      <c r="E138" s="229" t="s">
        <v>141</v>
      </c>
      <c r="F138" s="221" t="s">
        <v>74</v>
      </c>
      <c r="G138" s="222"/>
      <c r="H138" s="222" t="s">
        <v>230</v>
      </c>
      <c r="I138" s="223" t="s">
        <v>235</v>
      </c>
      <c r="J138" s="224" t="s">
        <v>39</v>
      </c>
      <c r="K138" s="225">
        <v>1</v>
      </c>
      <c r="L138" s="226">
        <v>1</v>
      </c>
      <c r="M138" s="227" t="s">
        <v>250</v>
      </c>
      <c r="N138" s="228" t="s">
        <v>350</v>
      </c>
      <c r="O138" s="222"/>
      <c r="P138" s="226"/>
      <c r="Q138" s="186"/>
      <c r="R138" s="187"/>
      <c r="S138" s="187"/>
      <c r="T138" s="188"/>
      <c r="U138" s="189"/>
      <c r="V138" s="187"/>
      <c r="W138" s="187"/>
      <c r="X138" s="190"/>
      <c r="Y138" s="189"/>
      <c r="Z138" s="187"/>
      <c r="AA138" s="187"/>
      <c r="AB138" s="190"/>
      <c r="AC138" s="189"/>
      <c r="AD138" s="187"/>
      <c r="AE138" s="187"/>
      <c r="AF138" s="190"/>
      <c r="AG138" s="191"/>
      <c r="AH138" s="192"/>
      <c r="AI138" s="192"/>
      <c r="AJ138" s="193"/>
      <c r="AK138" s="191"/>
      <c r="AL138" s="192"/>
      <c r="AM138" s="192"/>
      <c r="AN138" s="193"/>
      <c r="AO138" s="191"/>
      <c r="AP138" s="192"/>
      <c r="AQ138" s="192"/>
      <c r="AR138" s="193"/>
      <c r="AS138" s="191"/>
      <c r="AT138" s="192"/>
      <c r="AU138" s="192"/>
      <c r="AV138" s="193"/>
      <c r="AW138" s="191"/>
      <c r="AX138" s="192"/>
      <c r="AY138" s="192"/>
      <c r="AZ138" s="193"/>
      <c r="BA138" s="189">
        <v>1</v>
      </c>
      <c r="BB138" s="187"/>
      <c r="BC138" s="187"/>
      <c r="BD138" s="190"/>
      <c r="BE138" s="189"/>
      <c r="BF138" s="187"/>
      <c r="BG138" s="187"/>
      <c r="BH138" s="190"/>
      <c r="BI138" s="189"/>
      <c r="BJ138" s="187"/>
      <c r="BK138" s="187"/>
      <c r="BL138" s="194"/>
      <c r="BM138" s="242">
        <f t="shared" si="26"/>
        <v>1</v>
      </c>
      <c r="BN138" s="245">
        <f t="shared" si="27"/>
        <v>0</v>
      </c>
      <c r="BO138" s="195"/>
      <c r="BP138" s="195"/>
    </row>
    <row r="139" spans="1:68" s="2" customFormat="1" x14ac:dyDescent="0.25">
      <c r="A139" s="218" t="s">
        <v>125</v>
      </c>
      <c r="B139" s="219" t="s">
        <v>126</v>
      </c>
      <c r="C139" s="220" t="s">
        <v>172</v>
      </c>
      <c r="D139" s="220" t="s">
        <v>173</v>
      </c>
      <c r="E139" s="229" t="s">
        <v>141</v>
      </c>
      <c r="F139" s="221" t="s">
        <v>74</v>
      </c>
      <c r="G139" s="222"/>
      <c r="H139" s="222" t="s">
        <v>230</v>
      </c>
      <c r="I139" s="223" t="s">
        <v>235</v>
      </c>
      <c r="J139" s="224" t="s">
        <v>267</v>
      </c>
      <c r="K139" s="225">
        <v>1</v>
      </c>
      <c r="L139" s="226">
        <v>1</v>
      </c>
      <c r="M139" s="227" t="s">
        <v>247</v>
      </c>
      <c r="N139" s="228" t="s">
        <v>350</v>
      </c>
      <c r="O139" s="222"/>
      <c r="P139" s="226"/>
      <c r="Q139" s="186"/>
      <c r="R139" s="187"/>
      <c r="S139" s="187"/>
      <c r="T139" s="188"/>
      <c r="U139" s="189"/>
      <c r="V139" s="187"/>
      <c r="W139" s="187"/>
      <c r="X139" s="190"/>
      <c r="Y139" s="189"/>
      <c r="Z139" s="187"/>
      <c r="AA139" s="187"/>
      <c r="AB139" s="190"/>
      <c r="AC139" s="189"/>
      <c r="AD139" s="187"/>
      <c r="AE139" s="187"/>
      <c r="AF139" s="190"/>
      <c r="AG139" s="191"/>
      <c r="AH139" s="192"/>
      <c r="AI139" s="192"/>
      <c r="AJ139" s="193"/>
      <c r="AK139" s="191"/>
      <c r="AL139" s="192"/>
      <c r="AM139" s="192"/>
      <c r="AN139" s="193"/>
      <c r="AO139" s="191"/>
      <c r="AP139" s="192"/>
      <c r="AQ139" s="192"/>
      <c r="AR139" s="193"/>
      <c r="AS139" s="191"/>
      <c r="AT139" s="192"/>
      <c r="AU139" s="192"/>
      <c r="AV139" s="193"/>
      <c r="AW139" s="191"/>
      <c r="AX139" s="192"/>
      <c r="AY139" s="192"/>
      <c r="AZ139" s="193"/>
      <c r="BA139" s="189">
        <v>1</v>
      </c>
      <c r="BB139" s="187"/>
      <c r="BC139" s="187"/>
      <c r="BD139" s="190"/>
      <c r="BE139" s="189"/>
      <c r="BF139" s="187"/>
      <c r="BG139" s="187"/>
      <c r="BH139" s="190"/>
      <c r="BI139" s="189"/>
      <c r="BJ139" s="187"/>
      <c r="BK139" s="187"/>
      <c r="BL139" s="194"/>
      <c r="BM139" s="242">
        <f t="shared" si="26"/>
        <v>1</v>
      </c>
      <c r="BN139" s="245">
        <f t="shared" si="27"/>
        <v>0</v>
      </c>
      <c r="BO139" s="195"/>
      <c r="BP139" s="195"/>
    </row>
    <row r="140" spans="1:68" s="2" customFormat="1" x14ac:dyDescent="0.25">
      <c r="A140" s="218" t="s">
        <v>125</v>
      </c>
      <c r="B140" s="219" t="s">
        <v>126</v>
      </c>
      <c r="C140" s="220" t="s">
        <v>172</v>
      </c>
      <c r="D140" s="220" t="s">
        <v>173</v>
      </c>
      <c r="E140" s="229" t="s">
        <v>141</v>
      </c>
      <c r="F140" s="221" t="s">
        <v>74</v>
      </c>
      <c r="G140" s="222"/>
      <c r="H140" s="222" t="s">
        <v>230</v>
      </c>
      <c r="I140" s="223" t="s">
        <v>235</v>
      </c>
      <c r="J140" s="224" t="s">
        <v>351</v>
      </c>
      <c r="K140" s="225">
        <v>4</v>
      </c>
      <c r="L140" s="226">
        <v>4</v>
      </c>
      <c r="M140" s="227" t="s">
        <v>354</v>
      </c>
      <c r="N140" s="230" t="s">
        <v>350</v>
      </c>
      <c r="O140" s="220" t="s">
        <v>355</v>
      </c>
      <c r="P140" s="226"/>
      <c r="Q140" s="186"/>
      <c r="R140" s="187"/>
      <c r="S140" s="187"/>
      <c r="T140" s="188"/>
      <c r="U140" s="189"/>
      <c r="V140" s="187"/>
      <c r="W140" s="187"/>
      <c r="X140" s="190"/>
      <c r="Y140" s="189"/>
      <c r="Z140" s="187"/>
      <c r="AA140" s="187"/>
      <c r="AB140" s="190"/>
      <c r="AC140" s="189"/>
      <c r="AD140" s="187"/>
      <c r="AE140" s="187"/>
      <c r="AF140" s="190"/>
      <c r="AG140" s="191"/>
      <c r="AH140" s="192"/>
      <c r="AI140" s="192"/>
      <c r="AJ140" s="193"/>
      <c r="AK140" s="191"/>
      <c r="AL140" s="192"/>
      <c r="AM140" s="192"/>
      <c r="AN140" s="193"/>
      <c r="AO140" s="191"/>
      <c r="AP140" s="192"/>
      <c r="AQ140" s="192"/>
      <c r="AR140" s="193"/>
      <c r="AS140" s="191"/>
      <c r="AT140" s="192"/>
      <c r="AU140" s="192"/>
      <c r="AV140" s="193"/>
      <c r="AW140" s="191"/>
      <c r="AX140" s="192"/>
      <c r="AY140" s="192"/>
      <c r="AZ140" s="193"/>
      <c r="BA140" s="189"/>
      <c r="BB140" s="187"/>
      <c r="BC140" s="187"/>
      <c r="BD140" s="190"/>
      <c r="BE140" s="189"/>
      <c r="BF140" s="187"/>
      <c r="BG140" s="187"/>
      <c r="BH140" s="190"/>
      <c r="BI140" s="189"/>
      <c r="BJ140" s="187"/>
      <c r="BK140" s="187"/>
      <c r="BL140" s="194"/>
      <c r="BM140" s="242">
        <f t="shared" si="26"/>
        <v>0</v>
      </c>
      <c r="BN140" s="245">
        <f t="shared" si="27"/>
        <v>4</v>
      </c>
      <c r="BO140" s="195"/>
      <c r="BP140" s="195"/>
    </row>
    <row r="141" spans="1:68" s="2" customFormat="1" x14ac:dyDescent="0.25">
      <c r="A141" s="218" t="s">
        <v>125</v>
      </c>
      <c r="B141" s="219" t="s">
        <v>126</v>
      </c>
      <c r="C141" s="220" t="s">
        <v>174</v>
      </c>
      <c r="D141" s="220" t="s">
        <v>175</v>
      </c>
      <c r="E141" s="229" t="s">
        <v>141</v>
      </c>
      <c r="F141" s="221" t="s">
        <v>75</v>
      </c>
      <c r="G141" s="222"/>
      <c r="H141" s="222" t="s">
        <v>228</v>
      </c>
      <c r="I141" s="223" t="s">
        <v>229</v>
      </c>
      <c r="J141" s="224" t="s">
        <v>30</v>
      </c>
      <c r="K141" s="225">
        <v>5</v>
      </c>
      <c r="L141" s="226">
        <v>6</v>
      </c>
      <c r="M141" s="227" t="s">
        <v>248</v>
      </c>
      <c r="N141" s="228" t="s">
        <v>350</v>
      </c>
      <c r="O141" s="222"/>
      <c r="P141" s="226"/>
      <c r="Q141" s="186"/>
      <c r="R141" s="187"/>
      <c r="S141" s="187"/>
      <c r="T141" s="188">
        <v>1</v>
      </c>
      <c r="U141" s="189"/>
      <c r="V141" s="187"/>
      <c r="W141" s="187"/>
      <c r="X141" s="190"/>
      <c r="Y141" s="189"/>
      <c r="Z141" s="187"/>
      <c r="AA141" s="187"/>
      <c r="AB141" s="190"/>
      <c r="AC141" s="189"/>
      <c r="AD141" s="187"/>
      <c r="AE141" s="187"/>
      <c r="AF141" s="190"/>
      <c r="AG141" s="191"/>
      <c r="AH141" s="192"/>
      <c r="AI141" s="192"/>
      <c r="AJ141" s="193"/>
      <c r="AK141" s="191"/>
      <c r="AL141" s="192"/>
      <c r="AM141" s="192"/>
      <c r="AN141" s="193"/>
      <c r="AO141" s="191"/>
      <c r="AP141" s="192"/>
      <c r="AQ141" s="192">
        <v>1</v>
      </c>
      <c r="AR141" s="193"/>
      <c r="AS141" s="191"/>
      <c r="AT141" s="192"/>
      <c r="AU141" s="192"/>
      <c r="AV141" s="193"/>
      <c r="AW141" s="191">
        <v>1</v>
      </c>
      <c r="AX141" s="192"/>
      <c r="AY141" s="192"/>
      <c r="AZ141" s="193"/>
      <c r="BA141" s="189">
        <v>1</v>
      </c>
      <c r="BB141" s="187"/>
      <c r="BC141" s="187"/>
      <c r="BD141" s="190">
        <v>1</v>
      </c>
      <c r="BE141" s="189"/>
      <c r="BF141" s="187"/>
      <c r="BG141" s="187"/>
      <c r="BH141" s="190">
        <v>1</v>
      </c>
      <c r="BI141" s="189"/>
      <c r="BJ141" s="187"/>
      <c r="BK141" s="187"/>
      <c r="BL141" s="194"/>
      <c r="BM141" s="242">
        <f t="shared" si="26"/>
        <v>6</v>
      </c>
      <c r="BN141" s="245">
        <f t="shared" si="27"/>
        <v>0</v>
      </c>
      <c r="BO141" s="195"/>
      <c r="BP141" s="195"/>
    </row>
    <row r="142" spans="1:68" s="2" customFormat="1" x14ac:dyDescent="0.25">
      <c r="A142" s="218" t="s">
        <v>125</v>
      </c>
      <c r="B142" s="219" t="s">
        <v>126</v>
      </c>
      <c r="C142" s="220" t="s">
        <v>174</v>
      </c>
      <c r="D142" s="220" t="s">
        <v>175</v>
      </c>
      <c r="E142" s="229" t="s">
        <v>141</v>
      </c>
      <c r="F142" s="221" t="s">
        <v>75</v>
      </c>
      <c r="G142" s="222"/>
      <c r="H142" s="222" t="s">
        <v>228</v>
      </c>
      <c r="I142" s="223" t="s">
        <v>229</v>
      </c>
      <c r="J142" s="224" t="s">
        <v>34</v>
      </c>
      <c r="K142" s="225">
        <v>2</v>
      </c>
      <c r="L142" s="226">
        <v>1</v>
      </c>
      <c r="M142" s="227" t="s">
        <v>250</v>
      </c>
      <c r="N142" s="228" t="s">
        <v>350</v>
      </c>
      <c r="O142" s="222"/>
      <c r="P142" s="226"/>
      <c r="Q142" s="186"/>
      <c r="R142" s="187"/>
      <c r="S142" s="187"/>
      <c r="T142" s="188"/>
      <c r="U142" s="189"/>
      <c r="V142" s="187"/>
      <c r="W142" s="187"/>
      <c r="X142" s="190"/>
      <c r="Y142" s="189"/>
      <c r="Z142" s="187"/>
      <c r="AA142" s="187"/>
      <c r="AB142" s="190"/>
      <c r="AC142" s="189"/>
      <c r="AD142" s="187"/>
      <c r="AE142" s="187"/>
      <c r="AF142" s="190"/>
      <c r="AG142" s="191"/>
      <c r="AH142" s="192"/>
      <c r="AI142" s="192"/>
      <c r="AJ142" s="193"/>
      <c r="AK142" s="191"/>
      <c r="AL142" s="192"/>
      <c r="AM142" s="192"/>
      <c r="AN142" s="193"/>
      <c r="AO142" s="191"/>
      <c r="AP142" s="192"/>
      <c r="AQ142" s="192"/>
      <c r="AR142" s="193"/>
      <c r="AS142" s="191"/>
      <c r="AT142" s="192"/>
      <c r="AU142" s="192"/>
      <c r="AV142" s="193"/>
      <c r="AW142" s="191"/>
      <c r="AX142" s="192"/>
      <c r="AY142" s="192"/>
      <c r="AZ142" s="193"/>
      <c r="BA142" s="189"/>
      <c r="BB142" s="187"/>
      <c r="BC142" s="187"/>
      <c r="BD142" s="190"/>
      <c r="BE142" s="189"/>
      <c r="BF142" s="187"/>
      <c r="BG142" s="187"/>
      <c r="BH142" s="190"/>
      <c r="BI142" s="189"/>
      <c r="BJ142" s="187"/>
      <c r="BK142" s="187"/>
      <c r="BL142" s="194"/>
      <c r="BM142" s="242">
        <f t="shared" si="26"/>
        <v>0</v>
      </c>
      <c r="BN142" s="245">
        <f t="shared" si="27"/>
        <v>1</v>
      </c>
      <c r="BO142" s="195" t="s">
        <v>472</v>
      </c>
      <c r="BP142" s="195"/>
    </row>
    <row r="143" spans="1:68" s="2" customFormat="1" x14ac:dyDescent="0.25">
      <c r="A143" s="218" t="s">
        <v>125</v>
      </c>
      <c r="B143" s="219" t="s">
        <v>126</v>
      </c>
      <c r="C143" s="220" t="s">
        <v>174</v>
      </c>
      <c r="D143" s="220" t="s">
        <v>175</v>
      </c>
      <c r="E143" s="229" t="s">
        <v>141</v>
      </c>
      <c r="F143" s="221" t="s">
        <v>75</v>
      </c>
      <c r="G143" s="222"/>
      <c r="H143" s="222" t="s">
        <v>228</v>
      </c>
      <c r="I143" s="223" t="s">
        <v>229</v>
      </c>
      <c r="J143" s="224" t="s">
        <v>31</v>
      </c>
      <c r="K143" s="225">
        <v>2</v>
      </c>
      <c r="L143" s="226">
        <v>1</v>
      </c>
      <c r="M143" s="227" t="s">
        <v>250</v>
      </c>
      <c r="N143" s="228" t="s">
        <v>350</v>
      </c>
      <c r="O143" s="222"/>
      <c r="P143" s="226"/>
      <c r="Q143" s="186"/>
      <c r="R143" s="187"/>
      <c r="S143" s="187"/>
      <c r="T143" s="188"/>
      <c r="U143" s="189"/>
      <c r="V143" s="187"/>
      <c r="W143" s="187"/>
      <c r="X143" s="190"/>
      <c r="Y143" s="189"/>
      <c r="Z143" s="187"/>
      <c r="AA143" s="187"/>
      <c r="AB143" s="190"/>
      <c r="AC143" s="189"/>
      <c r="AD143" s="187"/>
      <c r="AE143" s="187"/>
      <c r="AF143" s="190"/>
      <c r="AG143" s="191"/>
      <c r="AH143" s="192"/>
      <c r="AI143" s="192"/>
      <c r="AJ143" s="193"/>
      <c r="AK143" s="191"/>
      <c r="AL143" s="192"/>
      <c r="AM143" s="192"/>
      <c r="AN143" s="193"/>
      <c r="AO143" s="191"/>
      <c r="AP143" s="192"/>
      <c r="AQ143" s="192"/>
      <c r="AR143" s="193"/>
      <c r="AS143" s="191"/>
      <c r="AT143" s="192"/>
      <c r="AU143" s="192"/>
      <c r="AV143" s="193"/>
      <c r="AW143" s="191"/>
      <c r="AX143" s="192"/>
      <c r="AY143" s="192"/>
      <c r="AZ143" s="193"/>
      <c r="BA143" s="189"/>
      <c r="BB143" s="187"/>
      <c r="BC143" s="187"/>
      <c r="BD143" s="190"/>
      <c r="BE143" s="189"/>
      <c r="BF143" s="187"/>
      <c r="BG143" s="187"/>
      <c r="BH143" s="190"/>
      <c r="BI143" s="189"/>
      <c r="BJ143" s="187"/>
      <c r="BK143" s="187"/>
      <c r="BL143" s="194"/>
      <c r="BM143" s="242">
        <f t="shared" si="26"/>
        <v>0</v>
      </c>
      <c r="BN143" s="245">
        <f t="shared" si="27"/>
        <v>1</v>
      </c>
      <c r="BO143" s="195"/>
      <c r="BP143" s="195"/>
    </row>
    <row r="144" spans="1:68" s="2" customFormat="1" x14ac:dyDescent="0.25">
      <c r="A144" s="218" t="s">
        <v>125</v>
      </c>
      <c r="B144" s="219" t="s">
        <v>126</v>
      </c>
      <c r="C144" s="220" t="s">
        <v>174</v>
      </c>
      <c r="D144" s="220" t="s">
        <v>175</v>
      </c>
      <c r="E144" s="229" t="s">
        <v>141</v>
      </c>
      <c r="F144" s="221" t="s">
        <v>75</v>
      </c>
      <c r="G144" s="222"/>
      <c r="H144" s="222" t="s">
        <v>228</v>
      </c>
      <c r="I144" s="223" t="s">
        <v>229</v>
      </c>
      <c r="J144" s="224" t="s">
        <v>32</v>
      </c>
      <c r="K144" s="225">
        <v>2</v>
      </c>
      <c r="L144" s="226">
        <v>1</v>
      </c>
      <c r="M144" s="227" t="s">
        <v>250</v>
      </c>
      <c r="N144" s="228" t="s">
        <v>350</v>
      </c>
      <c r="O144" s="222"/>
      <c r="P144" s="226"/>
      <c r="Q144" s="186"/>
      <c r="R144" s="187"/>
      <c r="S144" s="187"/>
      <c r="T144" s="188"/>
      <c r="U144" s="189"/>
      <c r="V144" s="187"/>
      <c r="W144" s="187"/>
      <c r="X144" s="190"/>
      <c r="Y144" s="189"/>
      <c r="Z144" s="187"/>
      <c r="AA144" s="187"/>
      <c r="AB144" s="190"/>
      <c r="AC144" s="189"/>
      <c r="AD144" s="187"/>
      <c r="AE144" s="187"/>
      <c r="AF144" s="190"/>
      <c r="AG144" s="191"/>
      <c r="AH144" s="192"/>
      <c r="AI144" s="192"/>
      <c r="AJ144" s="193"/>
      <c r="AK144" s="191"/>
      <c r="AL144" s="192"/>
      <c r="AM144" s="192"/>
      <c r="AN144" s="193"/>
      <c r="AO144" s="191"/>
      <c r="AP144" s="192"/>
      <c r="AQ144" s="192"/>
      <c r="AR144" s="193"/>
      <c r="AS144" s="191"/>
      <c r="AT144" s="192"/>
      <c r="AU144" s="192"/>
      <c r="AV144" s="193"/>
      <c r="AW144" s="191"/>
      <c r="AX144" s="192"/>
      <c r="AY144" s="192"/>
      <c r="AZ144" s="193"/>
      <c r="BA144" s="189">
        <v>1</v>
      </c>
      <c r="BB144" s="187"/>
      <c r="BC144" s="187"/>
      <c r="BD144" s="190"/>
      <c r="BE144" s="189"/>
      <c r="BF144" s="187"/>
      <c r="BG144" s="187"/>
      <c r="BH144" s="190"/>
      <c r="BI144" s="189"/>
      <c r="BJ144" s="187"/>
      <c r="BK144" s="187"/>
      <c r="BL144" s="194"/>
      <c r="BM144" s="242">
        <f t="shared" si="26"/>
        <v>1</v>
      </c>
      <c r="BN144" s="245">
        <f t="shared" si="27"/>
        <v>0</v>
      </c>
      <c r="BO144" s="195"/>
      <c r="BP144" s="195"/>
    </row>
    <row r="145" spans="1:68" s="2" customFormat="1" x14ac:dyDescent="0.25">
      <c r="A145" s="218" t="s">
        <v>125</v>
      </c>
      <c r="B145" s="219" t="s">
        <v>126</v>
      </c>
      <c r="C145" s="220" t="s">
        <v>174</v>
      </c>
      <c r="D145" s="220" t="s">
        <v>175</v>
      </c>
      <c r="E145" s="229" t="s">
        <v>141</v>
      </c>
      <c r="F145" s="221" t="s">
        <v>75</v>
      </c>
      <c r="G145" s="222"/>
      <c r="H145" s="222" t="s">
        <v>228</v>
      </c>
      <c r="I145" s="223" t="s">
        <v>229</v>
      </c>
      <c r="J145" s="224" t="s">
        <v>267</v>
      </c>
      <c r="K145" s="225">
        <v>5</v>
      </c>
      <c r="L145" s="226">
        <v>6</v>
      </c>
      <c r="M145" s="227" t="s">
        <v>248</v>
      </c>
      <c r="N145" s="228" t="s">
        <v>350</v>
      </c>
      <c r="O145" s="222"/>
      <c r="P145" s="226"/>
      <c r="Q145" s="186"/>
      <c r="R145" s="187"/>
      <c r="S145" s="187"/>
      <c r="T145" s="188">
        <v>1</v>
      </c>
      <c r="U145" s="189"/>
      <c r="V145" s="187"/>
      <c r="W145" s="187"/>
      <c r="X145" s="190"/>
      <c r="Y145" s="189"/>
      <c r="Z145" s="187"/>
      <c r="AA145" s="187"/>
      <c r="AB145" s="190"/>
      <c r="AC145" s="189"/>
      <c r="AD145" s="187"/>
      <c r="AE145" s="187"/>
      <c r="AF145" s="190"/>
      <c r="AG145" s="191"/>
      <c r="AH145" s="192"/>
      <c r="AI145" s="192"/>
      <c r="AJ145" s="193"/>
      <c r="AK145" s="191"/>
      <c r="AL145" s="192"/>
      <c r="AM145" s="192"/>
      <c r="AN145" s="193"/>
      <c r="AO145" s="191"/>
      <c r="AP145" s="192"/>
      <c r="AQ145" s="192">
        <v>1</v>
      </c>
      <c r="AR145" s="193"/>
      <c r="AS145" s="191"/>
      <c r="AT145" s="192"/>
      <c r="AU145" s="192"/>
      <c r="AV145" s="193"/>
      <c r="AW145" s="191">
        <v>1</v>
      </c>
      <c r="AX145" s="192"/>
      <c r="AY145" s="192"/>
      <c r="AZ145" s="193"/>
      <c r="BA145" s="189">
        <v>1</v>
      </c>
      <c r="BB145" s="187"/>
      <c r="BC145" s="187"/>
      <c r="BD145" s="190">
        <v>1</v>
      </c>
      <c r="BE145" s="189"/>
      <c r="BF145" s="187"/>
      <c r="BG145" s="187"/>
      <c r="BH145" s="190">
        <v>1</v>
      </c>
      <c r="BI145" s="189"/>
      <c r="BJ145" s="187"/>
      <c r="BK145" s="187"/>
      <c r="BL145" s="194"/>
      <c r="BM145" s="242">
        <f t="shared" si="26"/>
        <v>6</v>
      </c>
      <c r="BN145" s="245">
        <f t="shared" si="27"/>
        <v>0</v>
      </c>
      <c r="BO145" s="195"/>
      <c r="BP145" s="195"/>
    </row>
    <row r="146" spans="1:68" s="2" customFormat="1" x14ac:dyDescent="0.25">
      <c r="A146" s="218" t="s">
        <v>125</v>
      </c>
      <c r="B146" s="219" t="s">
        <v>126</v>
      </c>
      <c r="C146" s="220" t="s">
        <v>174</v>
      </c>
      <c r="D146" s="220" t="s">
        <v>175</v>
      </c>
      <c r="E146" s="229" t="s">
        <v>141</v>
      </c>
      <c r="F146" s="221" t="s">
        <v>75</v>
      </c>
      <c r="G146" s="222"/>
      <c r="H146" s="222" t="s">
        <v>228</v>
      </c>
      <c r="I146" s="223" t="s">
        <v>229</v>
      </c>
      <c r="J146" s="224" t="s">
        <v>351</v>
      </c>
      <c r="K146" s="225">
        <v>6</v>
      </c>
      <c r="L146" s="226">
        <v>6</v>
      </c>
      <c r="M146" s="227" t="s">
        <v>352</v>
      </c>
      <c r="N146" s="230" t="s">
        <v>350</v>
      </c>
      <c r="O146" s="220" t="s">
        <v>353</v>
      </c>
      <c r="P146" s="226"/>
      <c r="Q146" s="186"/>
      <c r="R146" s="187"/>
      <c r="S146" s="187"/>
      <c r="T146" s="188"/>
      <c r="U146" s="189"/>
      <c r="V146" s="187"/>
      <c r="W146" s="187"/>
      <c r="X146" s="190"/>
      <c r="Y146" s="189"/>
      <c r="Z146" s="187"/>
      <c r="AA146" s="187"/>
      <c r="AB146" s="190"/>
      <c r="AC146" s="189"/>
      <c r="AD146" s="187"/>
      <c r="AE146" s="187"/>
      <c r="AF146" s="190"/>
      <c r="AG146" s="191"/>
      <c r="AH146" s="192"/>
      <c r="AI146" s="192"/>
      <c r="AJ146" s="193"/>
      <c r="AK146" s="191"/>
      <c r="AL146" s="192"/>
      <c r="AM146" s="192"/>
      <c r="AN146" s="193"/>
      <c r="AO146" s="191"/>
      <c r="AP146" s="192"/>
      <c r="AQ146" s="192"/>
      <c r="AR146" s="193"/>
      <c r="AS146" s="191"/>
      <c r="AT146" s="192"/>
      <c r="AU146" s="192"/>
      <c r="AV146" s="193"/>
      <c r="AW146" s="191"/>
      <c r="AX146" s="192"/>
      <c r="AY146" s="192"/>
      <c r="AZ146" s="193"/>
      <c r="BA146" s="189"/>
      <c r="BB146" s="187"/>
      <c r="BC146" s="187"/>
      <c r="BD146" s="190"/>
      <c r="BE146" s="189"/>
      <c r="BF146" s="187"/>
      <c r="BG146" s="187"/>
      <c r="BH146" s="190"/>
      <c r="BI146" s="189"/>
      <c r="BJ146" s="187"/>
      <c r="BK146" s="187"/>
      <c r="BL146" s="194"/>
      <c r="BM146" s="242">
        <f t="shared" si="26"/>
        <v>0</v>
      </c>
      <c r="BN146" s="245">
        <f t="shared" si="27"/>
        <v>6</v>
      </c>
      <c r="BO146" s="195"/>
      <c r="BP146" s="195"/>
    </row>
    <row r="147" spans="1:68" s="2" customFormat="1" x14ac:dyDescent="0.25">
      <c r="A147" s="218" t="s">
        <v>125</v>
      </c>
      <c r="B147" s="219" t="s">
        <v>126</v>
      </c>
      <c r="C147" s="220" t="s">
        <v>176</v>
      </c>
      <c r="D147" s="220" t="s">
        <v>140</v>
      </c>
      <c r="E147" s="229" t="s">
        <v>141</v>
      </c>
      <c r="F147" s="221" t="s">
        <v>76</v>
      </c>
      <c r="G147" s="222"/>
      <c r="H147" s="222" t="s">
        <v>228</v>
      </c>
      <c r="I147" s="223" t="s">
        <v>229</v>
      </c>
      <c r="J147" s="224" t="s">
        <v>267</v>
      </c>
      <c r="K147" s="225">
        <v>5</v>
      </c>
      <c r="L147" s="226">
        <v>6</v>
      </c>
      <c r="M147" s="227" t="s">
        <v>436</v>
      </c>
      <c r="N147" s="228" t="s">
        <v>350</v>
      </c>
      <c r="O147" s="222"/>
      <c r="P147" s="226"/>
      <c r="Q147" s="186"/>
      <c r="R147" s="187"/>
      <c r="S147" s="187"/>
      <c r="T147" s="188">
        <v>1</v>
      </c>
      <c r="U147" s="189"/>
      <c r="V147" s="187"/>
      <c r="W147" s="187"/>
      <c r="X147" s="190"/>
      <c r="Y147" s="189"/>
      <c r="Z147" s="187"/>
      <c r="AA147" s="187"/>
      <c r="AB147" s="190"/>
      <c r="AC147" s="189"/>
      <c r="AD147" s="187"/>
      <c r="AE147" s="187"/>
      <c r="AF147" s="190"/>
      <c r="AG147" s="191"/>
      <c r="AH147" s="192"/>
      <c r="AI147" s="192"/>
      <c r="AJ147" s="193"/>
      <c r="AK147" s="191"/>
      <c r="AL147" s="192"/>
      <c r="AM147" s="192"/>
      <c r="AN147" s="193"/>
      <c r="AO147" s="191"/>
      <c r="AP147" s="192"/>
      <c r="AQ147" s="192">
        <v>1</v>
      </c>
      <c r="AR147" s="193"/>
      <c r="AS147" s="191"/>
      <c r="AT147" s="192"/>
      <c r="AU147" s="192"/>
      <c r="AV147" s="193"/>
      <c r="AW147" s="191">
        <v>1</v>
      </c>
      <c r="AX147" s="192"/>
      <c r="AY147" s="192"/>
      <c r="AZ147" s="193"/>
      <c r="BA147" s="189">
        <v>1</v>
      </c>
      <c r="BB147" s="187"/>
      <c r="BC147" s="187"/>
      <c r="BD147" s="190">
        <v>1</v>
      </c>
      <c r="BE147" s="189"/>
      <c r="BF147" s="187"/>
      <c r="BG147" s="187"/>
      <c r="BH147" s="190">
        <v>1</v>
      </c>
      <c r="BI147" s="189"/>
      <c r="BJ147" s="187"/>
      <c r="BK147" s="187"/>
      <c r="BL147" s="194"/>
      <c r="BM147" s="242">
        <f t="shared" si="26"/>
        <v>6</v>
      </c>
      <c r="BN147" s="245">
        <f t="shared" si="27"/>
        <v>0</v>
      </c>
      <c r="BO147" s="195"/>
      <c r="BP147" s="195"/>
    </row>
    <row r="148" spans="1:68" s="2" customFormat="1" x14ac:dyDescent="0.25">
      <c r="A148" s="248" t="s">
        <v>125</v>
      </c>
      <c r="B148" s="249" t="s">
        <v>126</v>
      </c>
      <c r="C148" s="250" t="s">
        <v>176</v>
      </c>
      <c r="D148" s="250" t="s">
        <v>140</v>
      </c>
      <c r="E148" s="251" t="s">
        <v>141</v>
      </c>
      <c r="F148" s="252" t="s">
        <v>76</v>
      </c>
      <c r="G148" s="253"/>
      <c r="H148" s="253" t="s">
        <v>228</v>
      </c>
      <c r="I148" s="254" t="s">
        <v>229</v>
      </c>
      <c r="J148" s="255" t="s">
        <v>35</v>
      </c>
      <c r="K148" s="256">
        <v>0</v>
      </c>
      <c r="L148" s="226">
        <v>2</v>
      </c>
      <c r="M148" s="227" t="s">
        <v>440</v>
      </c>
      <c r="N148" s="228" t="s">
        <v>350</v>
      </c>
      <c r="O148" s="222"/>
      <c r="P148" s="226"/>
      <c r="Q148" s="186"/>
      <c r="R148" s="187"/>
      <c r="S148" s="187"/>
      <c r="T148" s="188">
        <v>1</v>
      </c>
      <c r="U148" s="189"/>
      <c r="V148" s="187"/>
      <c r="W148" s="187"/>
      <c r="X148" s="190"/>
      <c r="Y148" s="189"/>
      <c r="Z148" s="187"/>
      <c r="AA148" s="187"/>
      <c r="AB148" s="190"/>
      <c r="AC148" s="189"/>
      <c r="AD148" s="187"/>
      <c r="AE148" s="187"/>
      <c r="AF148" s="190"/>
      <c r="AG148" s="191"/>
      <c r="AH148" s="192"/>
      <c r="AI148" s="192"/>
      <c r="AJ148" s="193"/>
      <c r="AK148" s="191"/>
      <c r="AL148" s="192"/>
      <c r="AM148" s="192"/>
      <c r="AN148" s="193"/>
      <c r="AO148" s="191"/>
      <c r="AP148" s="192"/>
      <c r="AQ148" s="192">
        <v>1</v>
      </c>
      <c r="AR148" s="193"/>
      <c r="AS148" s="191"/>
      <c r="AT148" s="192"/>
      <c r="AU148" s="192"/>
      <c r="AV148" s="193"/>
      <c r="AW148" s="191"/>
      <c r="AX148" s="192"/>
      <c r="AY148" s="192"/>
      <c r="AZ148" s="193"/>
      <c r="BA148" s="189"/>
      <c r="BB148" s="187"/>
      <c r="BC148" s="187"/>
      <c r="BD148" s="190"/>
      <c r="BE148" s="189"/>
      <c r="BF148" s="187"/>
      <c r="BG148" s="187"/>
      <c r="BH148" s="190"/>
      <c r="BI148" s="189"/>
      <c r="BJ148" s="187"/>
      <c r="BK148" s="187"/>
      <c r="BL148" s="194"/>
      <c r="BM148" s="242">
        <f t="shared" ref="BM148" si="28">SUM(Q148:BL148)</f>
        <v>2</v>
      </c>
      <c r="BN148" s="245">
        <f t="shared" ref="BN148" si="29">L148-BM148</f>
        <v>0</v>
      </c>
      <c r="BO148" s="195" t="s">
        <v>464</v>
      </c>
      <c r="BP148" s="195" t="s">
        <v>440</v>
      </c>
    </row>
    <row r="149" spans="1:68" s="2" customFormat="1" x14ac:dyDescent="0.25">
      <c r="A149" s="218" t="s">
        <v>125</v>
      </c>
      <c r="B149" s="219" t="s">
        <v>126</v>
      </c>
      <c r="C149" s="220" t="s">
        <v>176</v>
      </c>
      <c r="D149" s="220" t="s">
        <v>140</v>
      </c>
      <c r="E149" s="229" t="s">
        <v>141</v>
      </c>
      <c r="F149" s="221" t="s">
        <v>76</v>
      </c>
      <c r="G149" s="222"/>
      <c r="H149" s="222" t="s">
        <v>228</v>
      </c>
      <c r="I149" s="223" t="s">
        <v>229</v>
      </c>
      <c r="J149" s="224" t="s">
        <v>351</v>
      </c>
      <c r="K149" s="225">
        <v>6</v>
      </c>
      <c r="L149" s="226">
        <v>6</v>
      </c>
      <c r="M149" s="227" t="s">
        <v>352</v>
      </c>
      <c r="N149" s="230" t="s">
        <v>350</v>
      </c>
      <c r="O149" s="220" t="s">
        <v>353</v>
      </c>
      <c r="P149" s="226"/>
      <c r="Q149" s="186"/>
      <c r="R149" s="187"/>
      <c r="S149" s="187"/>
      <c r="T149" s="188"/>
      <c r="U149" s="189"/>
      <c r="V149" s="187"/>
      <c r="W149" s="187"/>
      <c r="X149" s="190"/>
      <c r="Y149" s="189"/>
      <c r="Z149" s="187"/>
      <c r="AA149" s="187"/>
      <c r="AB149" s="190"/>
      <c r="AC149" s="189"/>
      <c r="AD149" s="187"/>
      <c r="AE149" s="187"/>
      <c r="AF149" s="190"/>
      <c r="AG149" s="191"/>
      <c r="AH149" s="192"/>
      <c r="AI149" s="192"/>
      <c r="AJ149" s="193"/>
      <c r="AK149" s="191"/>
      <c r="AL149" s="192"/>
      <c r="AM149" s="192"/>
      <c r="AN149" s="193"/>
      <c r="AO149" s="191"/>
      <c r="AP149" s="192"/>
      <c r="AQ149" s="192"/>
      <c r="AR149" s="193"/>
      <c r="AS149" s="191"/>
      <c r="AT149" s="192"/>
      <c r="AU149" s="192"/>
      <c r="AV149" s="193"/>
      <c r="AW149" s="191"/>
      <c r="AX149" s="192"/>
      <c r="AY149" s="192"/>
      <c r="AZ149" s="193"/>
      <c r="BA149" s="189"/>
      <c r="BB149" s="187"/>
      <c r="BC149" s="187"/>
      <c r="BD149" s="190"/>
      <c r="BE149" s="189"/>
      <c r="BF149" s="187"/>
      <c r="BG149" s="187"/>
      <c r="BH149" s="190"/>
      <c r="BI149" s="189"/>
      <c r="BJ149" s="187"/>
      <c r="BK149" s="187"/>
      <c r="BL149" s="194"/>
      <c r="BM149" s="242">
        <f t="shared" si="26"/>
        <v>0</v>
      </c>
      <c r="BN149" s="245">
        <f t="shared" si="27"/>
        <v>6</v>
      </c>
      <c r="BO149" s="195"/>
      <c r="BP149" s="195"/>
    </row>
    <row r="150" spans="1:68" s="2" customFormat="1" x14ac:dyDescent="0.25">
      <c r="A150" s="218" t="s">
        <v>125</v>
      </c>
      <c r="B150" s="219" t="s">
        <v>126</v>
      </c>
      <c r="C150" s="220" t="s">
        <v>130</v>
      </c>
      <c r="D150" s="220" t="s">
        <v>140</v>
      </c>
      <c r="E150" s="229" t="s">
        <v>141</v>
      </c>
      <c r="F150" s="221" t="s">
        <v>77</v>
      </c>
      <c r="G150" s="222"/>
      <c r="H150" s="222" t="s">
        <v>228</v>
      </c>
      <c r="I150" s="223" t="s">
        <v>229</v>
      </c>
      <c r="J150" s="224" t="s">
        <v>30</v>
      </c>
      <c r="K150" s="225">
        <v>5</v>
      </c>
      <c r="L150" s="226">
        <v>6</v>
      </c>
      <c r="M150" s="227" t="s">
        <v>248</v>
      </c>
      <c r="N150" s="228" t="s">
        <v>350</v>
      </c>
      <c r="O150" s="222"/>
      <c r="P150" s="226"/>
      <c r="Q150" s="186"/>
      <c r="R150" s="187"/>
      <c r="S150" s="187"/>
      <c r="T150" s="188">
        <v>1</v>
      </c>
      <c r="U150" s="189"/>
      <c r="V150" s="187"/>
      <c r="W150" s="187"/>
      <c r="X150" s="190"/>
      <c r="Y150" s="189"/>
      <c r="Z150" s="187"/>
      <c r="AA150" s="187"/>
      <c r="AB150" s="190"/>
      <c r="AC150" s="189"/>
      <c r="AD150" s="187"/>
      <c r="AE150" s="187"/>
      <c r="AF150" s="190"/>
      <c r="AG150" s="191"/>
      <c r="AH150" s="192"/>
      <c r="AI150" s="192"/>
      <c r="AJ150" s="193"/>
      <c r="AK150" s="191"/>
      <c r="AL150" s="192"/>
      <c r="AM150" s="192"/>
      <c r="AN150" s="193"/>
      <c r="AO150" s="191"/>
      <c r="AP150" s="192"/>
      <c r="AQ150" s="192">
        <v>1</v>
      </c>
      <c r="AR150" s="193"/>
      <c r="AS150" s="191"/>
      <c r="AT150" s="192"/>
      <c r="AU150" s="192"/>
      <c r="AV150" s="193"/>
      <c r="AW150" s="191">
        <v>1</v>
      </c>
      <c r="AX150" s="192"/>
      <c r="AY150" s="192"/>
      <c r="AZ150" s="193"/>
      <c r="BA150" s="189">
        <v>1</v>
      </c>
      <c r="BB150" s="187"/>
      <c r="BC150" s="187"/>
      <c r="BD150" s="190">
        <v>1</v>
      </c>
      <c r="BE150" s="189"/>
      <c r="BF150" s="187"/>
      <c r="BG150" s="187"/>
      <c r="BH150" s="190">
        <v>1</v>
      </c>
      <c r="BI150" s="189"/>
      <c r="BJ150" s="187"/>
      <c r="BK150" s="187"/>
      <c r="BL150" s="194"/>
      <c r="BM150" s="242">
        <f t="shared" si="26"/>
        <v>6</v>
      </c>
      <c r="BN150" s="245">
        <f t="shared" si="27"/>
        <v>0</v>
      </c>
      <c r="BO150" s="195"/>
      <c r="BP150" s="195"/>
    </row>
    <row r="151" spans="1:68" s="2" customFormat="1" x14ac:dyDescent="0.25">
      <c r="A151" s="218" t="s">
        <v>125</v>
      </c>
      <c r="B151" s="219" t="s">
        <v>126</v>
      </c>
      <c r="C151" s="220" t="s">
        <v>130</v>
      </c>
      <c r="D151" s="220" t="s">
        <v>140</v>
      </c>
      <c r="E151" s="229" t="s">
        <v>141</v>
      </c>
      <c r="F151" s="221" t="s">
        <v>77</v>
      </c>
      <c r="G151" s="222"/>
      <c r="H151" s="222" t="s">
        <v>228</v>
      </c>
      <c r="I151" s="223" t="s">
        <v>229</v>
      </c>
      <c r="J151" s="224" t="s">
        <v>34</v>
      </c>
      <c r="K151" s="225">
        <v>2</v>
      </c>
      <c r="L151" s="226">
        <v>2</v>
      </c>
      <c r="M151" s="227" t="s">
        <v>349</v>
      </c>
      <c r="N151" s="228" t="s">
        <v>350</v>
      </c>
      <c r="O151" s="222"/>
      <c r="P151" s="226"/>
      <c r="Q151" s="186"/>
      <c r="R151" s="187"/>
      <c r="S151" s="187"/>
      <c r="T151" s="188"/>
      <c r="U151" s="189"/>
      <c r="V151" s="187"/>
      <c r="W151" s="187"/>
      <c r="X151" s="190"/>
      <c r="Y151" s="189"/>
      <c r="Z151" s="187"/>
      <c r="AA151" s="187"/>
      <c r="AB151" s="190"/>
      <c r="AC151" s="189"/>
      <c r="AD151" s="187"/>
      <c r="AE151" s="187"/>
      <c r="AF151" s="190"/>
      <c r="AG151" s="191"/>
      <c r="AH151" s="192"/>
      <c r="AI151" s="192"/>
      <c r="AJ151" s="193"/>
      <c r="AK151" s="191"/>
      <c r="AL151" s="192"/>
      <c r="AM151" s="192"/>
      <c r="AN151" s="193"/>
      <c r="AO151" s="191"/>
      <c r="AP151" s="192"/>
      <c r="AQ151" s="192"/>
      <c r="AR151" s="193"/>
      <c r="AS151" s="191"/>
      <c r="AT151" s="192"/>
      <c r="AU151" s="192"/>
      <c r="AV151" s="193"/>
      <c r="AW151" s="191"/>
      <c r="AX151" s="192"/>
      <c r="AY151" s="192"/>
      <c r="AZ151" s="193"/>
      <c r="BA151" s="189"/>
      <c r="BB151" s="187"/>
      <c r="BC151" s="187"/>
      <c r="BD151" s="190"/>
      <c r="BE151" s="189"/>
      <c r="BF151" s="187"/>
      <c r="BG151" s="187"/>
      <c r="BH151" s="190"/>
      <c r="BI151" s="189"/>
      <c r="BJ151" s="187"/>
      <c r="BK151" s="187"/>
      <c r="BL151" s="194"/>
      <c r="BM151" s="242">
        <f t="shared" si="26"/>
        <v>0</v>
      </c>
      <c r="BN151" s="245">
        <f t="shared" si="27"/>
        <v>2</v>
      </c>
      <c r="BO151" s="195" t="s">
        <v>472</v>
      </c>
      <c r="BP151" s="195"/>
    </row>
    <row r="152" spans="1:68" s="2" customFormat="1" x14ac:dyDescent="0.25">
      <c r="A152" s="218" t="s">
        <v>125</v>
      </c>
      <c r="B152" s="219" t="s">
        <v>126</v>
      </c>
      <c r="C152" s="220" t="s">
        <v>130</v>
      </c>
      <c r="D152" s="220" t="s">
        <v>140</v>
      </c>
      <c r="E152" s="229" t="s">
        <v>141</v>
      </c>
      <c r="F152" s="221" t="s">
        <v>77</v>
      </c>
      <c r="G152" s="222"/>
      <c r="H152" s="222" t="s">
        <v>228</v>
      </c>
      <c r="I152" s="223" t="s">
        <v>229</v>
      </c>
      <c r="J152" s="224" t="s">
        <v>31</v>
      </c>
      <c r="K152" s="225">
        <v>2</v>
      </c>
      <c r="L152" s="226">
        <v>2</v>
      </c>
      <c r="M152" s="227" t="s">
        <v>349</v>
      </c>
      <c r="N152" s="228" t="s">
        <v>350</v>
      </c>
      <c r="O152" s="222"/>
      <c r="P152" s="226"/>
      <c r="Q152" s="186"/>
      <c r="R152" s="187"/>
      <c r="S152" s="187"/>
      <c r="T152" s="188"/>
      <c r="U152" s="189"/>
      <c r="V152" s="187"/>
      <c r="W152" s="187"/>
      <c r="X152" s="190"/>
      <c r="Y152" s="189"/>
      <c r="Z152" s="187"/>
      <c r="AA152" s="187"/>
      <c r="AB152" s="190"/>
      <c r="AC152" s="189"/>
      <c r="AD152" s="187"/>
      <c r="AE152" s="187"/>
      <c r="AF152" s="190"/>
      <c r="AG152" s="191"/>
      <c r="AH152" s="192"/>
      <c r="AI152" s="192"/>
      <c r="AJ152" s="193"/>
      <c r="AK152" s="191"/>
      <c r="AL152" s="192"/>
      <c r="AM152" s="192"/>
      <c r="AN152" s="193"/>
      <c r="AO152" s="191"/>
      <c r="AP152" s="192"/>
      <c r="AQ152" s="192"/>
      <c r="AR152" s="193"/>
      <c r="AS152" s="191"/>
      <c r="AT152" s="192"/>
      <c r="AU152" s="192"/>
      <c r="AV152" s="193"/>
      <c r="AW152" s="191"/>
      <c r="AX152" s="192"/>
      <c r="AY152" s="192"/>
      <c r="AZ152" s="193"/>
      <c r="BA152" s="189">
        <v>1</v>
      </c>
      <c r="BB152" s="187"/>
      <c r="BC152" s="187"/>
      <c r="BD152" s="190"/>
      <c r="BE152" s="189"/>
      <c r="BF152" s="187"/>
      <c r="BG152" s="187"/>
      <c r="BH152" s="190"/>
      <c r="BI152" s="189"/>
      <c r="BJ152" s="187"/>
      <c r="BK152" s="187"/>
      <c r="BL152" s="194"/>
      <c r="BM152" s="242">
        <f t="shared" si="26"/>
        <v>1</v>
      </c>
      <c r="BN152" s="245">
        <f t="shared" si="27"/>
        <v>1</v>
      </c>
      <c r="BO152" s="195"/>
      <c r="BP152" s="195"/>
    </row>
    <row r="153" spans="1:68" s="2" customFormat="1" x14ac:dyDescent="0.25">
      <c r="A153" s="218" t="s">
        <v>125</v>
      </c>
      <c r="B153" s="219" t="s">
        <v>126</v>
      </c>
      <c r="C153" s="220" t="s">
        <v>130</v>
      </c>
      <c r="D153" s="220" t="s">
        <v>140</v>
      </c>
      <c r="E153" s="229" t="s">
        <v>141</v>
      </c>
      <c r="F153" s="221" t="s">
        <v>77</v>
      </c>
      <c r="G153" s="222"/>
      <c r="H153" s="222" t="s">
        <v>228</v>
      </c>
      <c r="I153" s="223" t="s">
        <v>229</v>
      </c>
      <c r="J153" s="224" t="s">
        <v>32</v>
      </c>
      <c r="K153" s="225">
        <v>2</v>
      </c>
      <c r="L153" s="226">
        <v>2</v>
      </c>
      <c r="M153" s="227" t="s">
        <v>349</v>
      </c>
      <c r="N153" s="228" t="s">
        <v>350</v>
      </c>
      <c r="O153" s="222"/>
      <c r="P153" s="226"/>
      <c r="Q153" s="186"/>
      <c r="R153" s="187"/>
      <c r="S153" s="187"/>
      <c r="T153" s="188"/>
      <c r="U153" s="189"/>
      <c r="V153" s="187"/>
      <c r="W153" s="187"/>
      <c r="X153" s="190"/>
      <c r="Y153" s="189"/>
      <c r="Z153" s="187"/>
      <c r="AA153" s="187"/>
      <c r="AB153" s="190"/>
      <c r="AC153" s="189"/>
      <c r="AD153" s="187"/>
      <c r="AE153" s="187"/>
      <c r="AF153" s="190"/>
      <c r="AG153" s="191"/>
      <c r="AH153" s="192"/>
      <c r="AI153" s="192"/>
      <c r="AJ153" s="193"/>
      <c r="AK153" s="191"/>
      <c r="AL153" s="192"/>
      <c r="AM153" s="192"/>
      <c r="AN153" s="193"/>
      <c r="AO153" s="191"/>
      <c r="AP153" s="192"/>
      <c r="AQ153" s="192"/>
      <c r="AR153" s="193"/>
      <c r="AS153" s="191"/>
      <c r="AT153" s="192"/>
      <c r="AU153" s="192"/>
      <c r="AV153" s="193"/>
      <c r="AW153" s="191"/>
      <c r="AX153" s="192"/>
      <c r="AY153" s="192"/>
      <c r="AZ153" s="193"/>
      <c r="BA153" s="189">
        <v>1</v>
      </c>
      <c r="BB153" s="187"/>
      <c r="BC153" s="187"/>
      <c r="BD153" s="190"/>
      <c r="BE153" s="189"/>
      <c r="BF153" s="187"/>
      <c r="BG153" s="187"/>
      <c r="BH153" s="190"/>
      <c r="BI153" s="189"/>
      <c r="BJ153" s="187"/>
      <c r="BK153" s="187"/>
      <c r="BL153" s="194"/>
      <c r="BM153" s="242">
        <f t="shared" si="26"/>
        <v>1</v>
      </c>
      <c r="BN153" s="245">
        <f t="shared" si="27"/>
        <v>1</v>
      </c>
      <c r="BO153" s="195"/>
      <c r="BP153" s="195"/>
    </row>
    <row r="154" spans="1:68" s="2" customFormat="1" x14ac:dyDescent="0.25">
      <c r="A154" s="218" t="s">
        <v>125</v>
      </c>
      <c r="B154" s="219" t="s">
        <v>126</v>
      </c>
      <c r="C154" s="220" t="s">
        <v>130</v>
      </c>
      <c r="D154" s="220" t="s">
        <v>140</v>
      </c>
      <c r="E154" s="229" t="s">
        <v>141</v>
      </c>
      <c r="F154" s="221" t="s">
        <v>77</v>
      </c>
      <c r="G154" s="222"/>
      <c r="H154" s="222" t="s">
        <v>228</v>
      </c>
      <c r="I154" s="223" t="s">
        <v>229</v>
      </c>
      <c r="J154" s="224" t="s">
        <v>267</v>
      </c>
      <c r="K154" s="225">
        <v>5</v>
      </c>
      <c r="L154" s="226">
        <v>6</v>
      </c>
      <c r="M154" s="227" t="s">
        <v>248</v>
      </c>
      <c r="N154" s="228" t="s">
        <v>350</v>
      </c>
      <c r="O154" s="222"/>
      <c r="P154" s="226"/>
      <c r="Q154" s="186"/>
      <c r="R154" s="187"/>
      <c r="S154" s="187"/>
      <c r="T154" s="188">
        <v>1</v>
      </c>
      <c r="U154" s="189"/>
      <c r="V154" s="187"/>
      <c r="W154" s="187"/>
      <c r="X154" s="190"/>
      <c r="Y154" s="189"/>
      <c r="Z154" s="187"/>
      <c r="AA154" s="187"/>
      <c r="AB154" s="190"/>
      <c r="AC154" s="189"/>
      <c r="AD154" s="187"/>
      <c r="AE154" s="187"/>
      <c r="AF154" s="190"/>
      <c r="AG154" s="191"/>
      <c r="AH154" s="192"/>
      <c r="AI154" s="192"/>
      <c r="AJ154" s="193"/>
      <c r="AK154" s="191"/>
      <c r="AL154" s="192"/>
      <c r="AM154" s="192"/>
      <c r="AN154" s="193"/>
      <c r="AO154" s="191"/>
      <c r="AP154" s="192"/>
      <c r="AQ154" s="192">
        <v>1</v>
      </c>
      <c r="AR154" s="193"/>
      <c r="AS154" s="191"/>
      <c r="AT154" s="192"/>
      <c r="AU154" s="192"/>
      <c r="AV154" s="193"/>
      <c r="AW154" s="191">
        <v>1</v>
      </c>
      <c r="AX154" s="192"/>
      <c r="AY154" s="192"/>
      <c r="AZ154" s="193"/>
      <c r="BA154" s="189">
        <v>1</v>
      </c>
      <c r="BB154" s="187"/>
      <c r="BC154" s="187"/>
      <c r="BD154" s="190">
        <v>1</v>
      </c>
      <c r="BE154" s="189"/>
      <c r="BF154" s="187"/>
      <c r="BG154" s="187"/>
      <c r="BH154" s="190">
        <v>1</v>
      </c>
      <c r="BI154" s="189"/>
      <c r="BJ154" s="187"/>
      <c r="BK154" s="187"/>
      <c r="BL154" s="194"/>
      <c r="BM154" s="242">
        <f t="shared" si="26"/>
        <v>6</v>
      </c>
      <c r="BN154" s="245">
        <f t="shared" si="27"/>
        <v>0</v>
      </c>
      <c r="BO154" s="195"/>
      <c r="BP154" s="195"/>
    </row>
    <row r="155" spans="1:68" s="2" customFormat="1" x14ac:dyDescent="0.25">
      <c r="A155" s="218" t="s">
        <v>125</v>
      </c>
      <c r="B155" s="219" t="s">
        <v>126</v>
      </c>
      <c r="C155" s="220" t="s">
        <v>130</v>
      </c>
      <c r="D155" s="220" t="s">
        <v>140</v>
      </c>
      <c r="E155" s="229" t="s">
        <v>141</v>
      </c>
      <c r="F155" s="221" t="s">
        <v>77</v>
      </c>
      <c r="G155" s="222"/>
      <c r="H155" s="222" t="s">
        <v>228</v>
      </c>
      <c r="I155" s="223" t="s">
        <v>229</v>
      </c>
      <c r="J155" s="224" t="s">
        <v>351</v>
      </c>
      <c r="K155" s="225">
        <v>6</v>
      </c>
      <c r="L155" s="226">
        <v>6</v>
      </c>
      <c r="M155" s="227" t="s">
        <v>352</v>
      </c>
      <c r="N155" s="230" t="s">
        <v>350</v>
      </c>
      <c r="O155" s="220" t="s">
        <v>353</v>
      </c>
      <c r="P155" s="226"/>
      <c r="Q155" s="186"/>
      <c r="R155" s="187"/>
      <c r="S155" s="187"/>
      <c r="T155" s="188"/>
      <c r="U155" s="189"/>
      <c r="V155" s="187"/>
      <c r="W155" s="187"/>
      <c r="X155" s="190"/>
      <c r="Y155" s="189"/>
      <c r="Z155" s="187"/>
      <c r="AA155" s="187"/>
      <c r="AB155" s="190"/>
      <c r="AC155" s="189"/>
      <c r="AD155" s="187"/>
      <c r="AE155" s="187"/>
      <c r="AF155" s="190"/>
      <c r="AG155" s="191"/>
      <c r="AH155" s="192"/>
      <c r="AI155" s="192"/>
      <c r="AJ155" s="193"/>
      <c r="AK155" s="191"/>
      <c r="AL155" s="192"/>
      <c r="AM155" s="192"/>
      <c r="AN155" s="193"/>
      <c r="AO155" s="191"/>
      <c r="AP155" s="192"/>
      <c r="AQ155" s="192"/>
      <c r="AR155" s="193"/>
      <c r="AS155" s="191"/>
      <c r="AT155" s="192"/>
      <c r="AU155" s="192"/>
      <c r="AV155" s="193"/>
      <c r="AW155" s="191"/>
      <c r="AX155" s="192"/>
      <c r="AY155" s="192"/>
      <c r="AZ155" s="193"/>
      <c r="BA155" s="189"/>
      <c r="BB155" s="187"/>
      <c r="BC155" s="187"/>
      <c r="BD155" s="190"/>
      <c r="BE155" s="189"/>
      <c r="BF155" s="187"/>
      <c r="BG155" s="187"/>
      <c r="BH155" s="190"/>
      <c r="BI155" s="189"/>
      <c r="BJ155" s="187"/>
      <c r="BK155" s="187"/>
      <c r="BL155" s="194"/>
      <c r="BM155" s="242">
        <f t="shared" si="26"/>
        <v>0</v>
      </c>
      <c r="BN155" s="245">
        <f t="shared" si="27"/>
        <v>6</v>
      </c>
      <c r="BO155" s="195"/>
      <c r="BP155" s="195"/>
    </row>
    <row r="156" spans="1:68" s="2" customFormat="1" x14ac:dyDescent="0.25">
      <c r="A156" s="218" t="s">
        <v>125</v>
      </c>
      <c r="B156" s="219" t="s">
        <v>177</v>
      </c>
      <c r="C156" s="220" t="s">
        <v>178</v>
      </c>
      <c r="D156" s="220" t="s">
        <v>170</v>
      </c>
      <c r="E156" s="229" t="s">
        <v>141</v>
      </c>
      <c r="F156" s="221" t="s">
        <v>78</v>
      </c>
      <c r="G156" s="222" t="s">
        <v>242</v>
      </c>
      <c r="H156" s="222" t="s">
        <v>231</v>
      </c>
      <c r="I156" s="223" t="s">
        <v>232</v>
      </c>
      <c r="J156" s="224" t="s">
        <v>41</v>
      </c>
      <c r="K156" s="225">
        <v>5</v>
      </c>
      <c r="L156" s="226">
        <v>6</v>
      </c>
      <c r="M156" s="227" t="s">
        <v>248</v>
      </c>
      <c r="N156" s="228" t="s">
        <v>350</v>
      </c>
      <c r="O156" s="222"/>
      <c r="P156" s="226"/>
      <c r="Q156" s="186"/>
      <c r="R156" s="187"/>
      <c r="S156" s="187"/>
      <c r="T156" s="188"/>
      <c r="U156" s="189"/>
      <c r="V156" s="187"/>
      <c r="W156" s="187"/>
      <c r="X156" s="190"/>
      <c r="Y156" s="189"/>
      <c r="Z156" s="187"/>
      <c r="AA156" s="187"/>
      <c r="AB156" s="190"/>
      <c r="AC156" s="189"/>
      <c r="AD156" s="187"/>
      <c r="AE156" s="187">
        <v>1</v>
      </c>
      <c r="AF156" s="190"/>
      <c r="AG156" s="191"/>
      <c r="AH156" s="192"/>
      <c r="AI156" s="192"/>
      <c r="AJ156" s="193"/>
      <c r="AK156" s="191"/>
      <c r="AL156" s="192"/>
      <c r="AM156" s="192"/>
      <c r="AN156" s="193"/>
      <c r="AO156" s="191"/>
      <c r="AP156" s="192"/>
      <c r="AQ156" s="192"/>
      <c r="AR156" s="193"/>
      <c r="AS156" s="191"/>
      <c r="AT156" s="192"/>
      <c r="AU156" s="192"/>
      <c r="AV156" s="193"/>
      <c r="AW156" s="191"/>
      <c r="AX156" s="192"/>
      <c r="AY156" s="192">
        <v>1</v>
      </c>
      <c r="AZ156" s="193"/>
      <c r="BA156" s="189"/>
      <c r="BB156" s="187"/>
      <c r="BC156" s="187">
        <v>1</v>
      </c>
      <c r="BD156" s="190">
        <v>1</v>
      </c>
      <c r="BE156" s="189"/>
      <c r="BF156" s="187"/>
      <c r="BG156" s="187"/>
      <c r="BH156" s="190"/>
      <c r="BI156" s="189">
        <v>1</v>
      </c>
      <c r="BJ156" s="187"/>
      <c r="BK156" s="187"/>
      <c r="BL156" s="194">
        <v>1</v>
      </c>
      <c r="BM156" s="242">
        <f t="shared" si="26"/>
        <v>6</v>
      </c>
      <c r="BN156" s="245">
        <f t="shared" si="27"/>
        <v>0</v>
      </c>
      <c r="BO156" s="195" t="s">
        <v>469</v>
      </c>
      <c r="BP156" s="195"/>
    </row>
    <row r="157" spans="1:68" s="2" customFormat="1" x14ac:dyDescent="0.25">
      <c r="A157" s="218" t="s">
        <v>125</v>
      </c>
      <c r="B157" s="219" t="s">
        <v>177</v>
      </c>
      <c r="C157" s="220" t="s">
        <v>178</v>
      </c>
      <c r="D157" s="220" t="s">
        <v>170</v>
      </c>
      <c r="E157" s="229" t="s">
        <v>141</v>
      </c>
      <c r="F157" s="221" t="s">
        <v>78</v>
      </c>
      <c r="G157" s="222" t="s">
        <v>242</v>
      </c>
      <c r="H157" s="222" t="s">
        <v>231</v>
      </c>
      <c r="I157" s="223" t="s">
        <v>232</v>
      </c>
      <c r="J157" s="224" t="s">
        <v>266</v>
      </c>
      <c r="K157" s="225">
        <v>5</v>
      </c>
      <c r="L157" s="226">
        <v>6</v>
      </c>
      <c r="M157" s="227" t="s">
        <v>248</v>
      </c>
      <c r="N157" s="228" t="s">
        <v>350</v>
      </c>
      <c r="O157" s="222"/>
      <c r="P157" s="226"/>
      <c r="Q157" s="186"/>
      <c r="R157" s="187"/>
      <c r="S157" s="187"/>
      <c r="T157" s="188"/>
      <c r="U157" s="189"/>
      <c r="V157" s="187"/>
      <c r="W157" s="187"/>
      <c r="X157" s="190"/>
      <c r="Y157" s="189"/>
      <c r="Z157" s="187"/>
      <c r="AA157" s="187"/>
      <c r="AB157" s="190"/>
      <c r="AC157" s="189"/>
      <c r="AD157" s="187"/>
      <c r="AE157" s="187">
        <v>1</v>
      </c>
      <c r="AF157" s="190"/>
      <c r="AG157" s="191"/>
      <c r="AH157" s="192"/>
      <c r="AI157" s="192"/>
      <c r="AJ157" s="193"/>
      <c r="AK157" s="191"/>
      <c r="AL157" s="192"/>
      <c r="AM157" s="192"/>
      <c r="AN157" s="193"/>
      <c r="AO157" s="191"/>
      <c r="AP157" s="192"/>
      <c r="AQ157" s="192"/>
      <c r="AR157" s="193"/>
      <c r="AS157" s="191"/>
      <c r="AT157" s="192"/>
      <c r="AU157" s="192"/>
      <c r="AV157" s="193"/>
      <c r="AW157" s="191"/>
      <c r="AX157" s="192"/>
      <c r="AY157" s="192">
        <v>1</v>
      </c>
      <c r="AZ157" s="193"/>
      <c r="BA157" s="189"/>
      <c r="BB157" s="187"/>
      <c r="BC157" s="187">
        <v>1</v>
      </c>
      <c r="BD157" s="190" t="s">
        <v>451</v>
      </c>
      <c r="BE157" s="189"/>
      <c r="BF157" s="187"/>
      <c r="BG157" s="187"/>
      <c r="BH157" s="190"/>
      <c r="BI157" s="189">
        <v>1</v>
      </c>
      <c r="BJ157" s="187"/>
      <c r="BK157" s="187"/>
      <c r="BL157" s="194">
        <v>1</v>
      </c>
      <c r="BM157" s="242">
        <f t="shared" si="26"/>
        <v>5</v>
      </c>
      <c r="BN157" s="245">
        <f t="shared" si="27"/>
        <v>1</v>
      </c>
      <c r="BO157" s="195" t="s">
        <v>469</v>
      </c>
      <c r="BP157" s="195"/>
    </row>
    <row r="158" spans="1:68" s="2" customFormat="1" x14ac:dyDescent="0.25">
      <c r="A158" s="218" t="s">
        <v>125</v>
      </c>
      <c r="B158" s="219" t="s">
        <v>177</v>
      </c>
      <c r="C158" s="220" t="s">
        <v>178</v>
      </c>
      <c r="D158" s="220" t="s">
        <v>170</v>
      </c>
      <c r="E158" s="229" t="s">
        <v>141</v>
      </c>
      <c r="F158" s="221" t="s">
        <v>78</v>
      </c>
      <c r="G158" s="222" t="s">
        <v>242</v>
      </c>
      <c r="H158" s="222" t="s">
        <v>231</v>
      </c>
      <c r="I158" s="223" t="s">
        <v>232</v>
      </c>
      <c r="J158" s="224" t="s">
        <v>267</v>
      </c>
      <c r="K158" s="225">
        <v>0</v>
      </c>
      <c r="L158" s="226">
        <v>2</v>
      </c>
      <c r="M158" s="227" t="s">
        <v>450</v>
      </c>
      <c r="N158" s="228" t="s">
        <v>350</v>
      </c>
      <c r="O158" s="222"/>
      <c r="P158" s="226"/>
      <c r="Q158" s="186"/>
      <c r="R158" s="187"/>
      <c r="S158" s="187"/>
      <c r="T158" s="188"/>
      <c r="U158" s="189"/>
      <c r="V158" s="187"/>
      <c r="W158" s="187"/>
      <c r="X158" s="190"/>
      <c r="Y158" s="189"/>
      <c r="Z158" s="187"/>
      <c r="AA158" s="187"/>
      <c r="AB158" s="190"/>
      <c r="AC158" s="189"/>
      <c r="AD158" s="187"/>
      <c r="AE158" s="187"/>
      <c r="AF158" s="190"/>
      <c r="AG158" s="191"/>
      <c r="AH158" s="192"/>
      <c r="AI158" s="192"/>
      <c r="AJ158" s="193"/>
      <c r="AK158" s="191"/>
      <c r="AL158" s="192"/>
      <c r="AM158" s="192"/>
      <c r="AN158" s="193"/>
      <c r="AO158" s="191"/>
      <c r="AP158" s="192"/>
      <c r="AQ158" s="192"/>
      <c r="AR158" s="193"/>
      <c r="AS158" s="191"/>
      <c r="AT158" s="192"/>
      <c r="AU158" s="192"/>
      <c r="AV158" s="193"/>
      <c r="AW158" s="191"/>
      <c r="AX158" s="192"/>
      <c r="AY158" s="192"/>
      <c r="AZ158" s="193"/>
      <c r="BA158" s="189"/>
      <c r="BB158" s="187"/>
      <c r="BC158" s="187"/>
      <c r="BD158" s="190">
        <v>1</v>
      </c>
      <c r="BE158" s="189"/>
      <c r="BF158" s="187"/>
      <c r="BG158" s="187"/>
      <c r="BH158" s="190"/>
      <c r="BI158" s="189"/>
      <c r="BJ158" s="187"/>
      <c r="BK158" s="187"/>
      <c r="BL158" s="194"/>
      <c r="BM158" s="242"/>
      <c r="BN158" s="245"/>
      <c r="BO158" s="195"/>
      <c r="BP158" s="195"/>
    </row>
    <row r="159" spans="1:68" s="2" customFormat="1" x14ac:dyDescent="0.25">
      <c r="A159" s="218" t="s">
        <v>125</v>
      </c>
      <c r="B159" s="219" t="s">
        <v>177</v>
      </c>
      <c r="C159" s="220" t="s">
        <v>178</v>
      </c>
      <c r="D159" s="220" t="s">
        <v>170</v>
      </c>
      <c r="E159" s="229" t="s">
        <v>141</v>
      </c>
      <c r="F159" s="221" t="s">
        <v>78</v>
      </c>
      <c r="G159" s="222" t="s">
        <v>242</v>
      </c>
      <c r="H159" s="222" t="s">
        <v>231</v>
      </c>
      <c r="I159" s="223" t="s">
        <v>232</v>
      </c>
      <c r="J159" s="224" t="s">
        <v>351</v>
      </c>
      <c r="K159" s="225">
        <v>4</v>
      </c>
      <c r="L159" s="226">
        <v>4</v>
      </c>
      <c r="M159" s="227" t="s">
        <v>354</v>
      </c>
      <c r="N159" s="230" t="s">
        <v>350</v>
      </c>
      <c r="O159" s="220" t="s">
        <v>355</v>
      </c>
      <c r="P159" s="226"/>
      <c r="Q159" s="186"/>
      <c r="R159" s="187"/>
      <c r="S159" s="187"/>
      <c r="T159" s="188"/>
      <c r="U159" s="189"/>
      <c r="V159" s="187"/>
      <c r="W159" s="187"/>
      <c r="X159" s="190"/>
      <c r="Y159" s="189"/>
      <c r="Z159" s="187"/>
      <c r="AA159" s="187"/>
      <c r="AB159" s="190"/>
      <c r="AC159" s="189"/>
      <c r="AD159" s="187"/>
      <c r="AE159" s="187"/>
      <c r="AF159" s="190"/>
      <c r="AG159" s="191"/>
      <c r="AH159" s="192"/>
      <c r="AI159" s="192"/>
      <c r="AJ159" s="193"/>
      <c r="AK159" s="191"/>
      <c r="AL159" s="192"/>
      <c r="AM159" s="192"/>
      <c r="AN159" s="193"/>
      <c r="AO159" s="191"/>
      <c r="AP159" s="192"/>
      <c r="AQ159" s="192"/>
      <c r="AR159" s="193"/>
      <c r="AS159" s="191"/>
      <c r="AT159" s="192"/>
      <c r="AU159" s="192"/>
      <c r="AV159" s="193"/>
      <c r="AW159" s="191"/>
      <c r="AX159" s="192"/>
      <c r="AY159" s="192"/>
      <c r="AZ159" s="193"/>
      <c r="BA159" s="189"/>
      <c r="BB159" s="187"/>
      <c r="BC159" s="187"/>
      <c r="BD159" s="190"/>
      <c r="BE159" s="189"/>
      <c r="BF159" s="187"/>
      <c r="BG159" s="187"/>
      <c r="BH159" s="190"/>
      <c r="BI159" s="189"/>
      <c r="BJ159" s="187"/>
      <c r="BK159" s="187"/>
      <c r="BL159" s="194"/>
      <c r="BM159" s="242">
        <f t="shared" si="26"/>
        <v>0</v>
      </c>
      <c r="BN159" s="245">
        <f t="shared" si="27"/>
        <v>4</v>
      </c>
      <c r="BO159" s="195"/>
      <c r="BP159" s="195"/>
    </row>
    <row r="160" spans="1:68" s="2" customFormat="1" x14ac:dyDescent="0.25">
      <c r="A160" s="218" t="s">
        <v>125</v>
      </c>
      <c r="B160" s="219" t="s">
        <v>177</v>
      </c>
      <c r="C160" s="220" t="s">
        <v>179</v>
      </c>
      <c r="D160" s="220" t="s">
        <v>180</v>
      </c>
      <c r="E160" s="229" t="s">
        <v>141</v>
      </c>
      <c r="F160" s="221" t="s">
        <v>79</v>
      </c>
      <c r="G160" s="222"/>
      <c r="H160" s="222" t="s">
        <v>231</v>
      </c>
      <c r="I160" s="223" t="s">
        <v>232</v>
      </c>
      <c r="J160" s="224" t="s">
        <v>266</v>
      </c>
      <c r="K160" s="225">
        <v>5</v>
      </c>
      <c r="L160" s="226">
        <v>5</v>
      </c>
      <c r="M160" s="227" t="s">
        <v>436</v>
      </c>
      <c r="N160" s="228" t="s">
        <v>350</v>
      </c>
      <c r="O160" s="222"/>
      <c r="P160" s="226"/>
      <c r="Q160" s="186"/>
      <c r="R160" s="187"/>
      <c r="S160" s="187"/>
      <c r="T160" s="188"/>
      <c r="U160" s="189"/>
      <c r="V160" s="187"/>
      <c r="W160" s="187"/>
      <c r="X160" s="190"/>
      <c r="Y160" s="189"/>
      <c r="Z160" s="187"/>
      <c r="AA160" s="187"/>
      <c r="AB160" s="190"/>
      <c r="AC160" s="189"/>
      <c r="AD160" s="187"/>
      <c r="AE160" s="187">
        <v>1</v>
      </c>
      <c r="AF160" s="190"/>
      <c r="AG160" s="191"/>
      <c r="AH160" s="192"/>
      <c r="AI160" s="192"/>
      <c r="AJ160" s="193"/>
      <c r="AK160" s="191"/>
      <c r="AL160" s="192"/>
      <c r="AM160" s="192"/>
      <c r="AN160" s="193"/>
      <c r="AO160" s="191"/>
      <c r="AP160" s="192"/>
      <c r="AQ160" s="192"/>
      <c r="AR160" s="193"/>
      <c r="AS160" s="191"/>
      <c r="AT160" s="192"/>
      <c r="AU160" s="192"/>
      <c r="AV160" s="193"/>
      <c r="AW160" s="191"/>
      <c r="AX160" s="192"/>
      <c r="AY160" s="192">
        <v>1</v>
      </c>
      <c r="AZ160" s="193"/>
      <c r="BA160" s="189"/>
      <c r="BB160" s="187"/>
      <c r="BC160" s="187">
        <v>1</v>
      </c>
      <c r="BD160" s="190">
        <v>1</v>
      </c>
      <c r="BE160" s="189"/>
      <c r="BF160" s="187"/>
      <c r="BG160" s="187"/>
      <c r="BH160" s="190"/>
      <c r="BI160" s="189">
        <v>1</v>
      </c>
      <c r="BJ160" s="187"/>
      <c r="BK160" s="187"/>
      <c r="BL160" s="194"/>
      <c r="BM160" s="242">
        <f t="shared" si="26"/>
        <v>5</v>
      </c>
      <c r="BN160" s="245">
        <f t="shared" si="27"/>
        <v>0</v>
      </c>
      <c r="BO160" s="195"/>
      <c r="BP160" s="195"/>
    </row>
    <row r="161" spans="1:68" s="2" customFormat="1" x14ac:dyDescent="0.25">
      <c r="A161" s="218" t="s">
        <v>125</v>
      </c>
      <c r="B161" s="219" t="s">
        <v>177</v>
      </c>
      <c r="C161" s="220" t="s">
        <v>179</v>
      </c>
      <c r="D161" s="220" t="s">
        <v>180</v>
      </c>
      <c r="E161" s="229" t="s">
        <v>141</v>
      </c>
      <c r="F161" s="221" t="s">
        <v>79</v>
      </c>
      <c r="G161" s="222"/>
      <c r="H161" s="222" t="s">
        <v>231</v>
      </c>
      <c r="I161" s="223" t="s">
        <v>232</v>
      </c>
      <c r="J161" s="224" t="s">
        <v>351</v>
      </c>
      <c r="K161" s="225">
        <v>4</v>
      </c>
      <c r="L161" s="226">
        <v>4</v>
      </c>
      <c r="M161" s="227" t="s">
        <v>354</v>
      </c>
      <c r="N161" s="230" t="s">
        <v>350</v>
      </c>
      <c r="O161" s="220" t="s">
        <v>355</v>
      </c>
      <c r="P161" s="226"/>
      <c r="Q161" s="186"/>
      <c r="R161" s="187"/>
      <c r="S161" s="187"/>
      <c r="T161" s="188"/>
      <c r="U161" s="189"/>
      <c r="V161" s="187"/>
      <c r="W161" s="187"/>
      <c r="X161" s="190"/>
      <c r="Y161" s="189"/>
      <c r="Z161" s="187"/>
      <c r="AA161" s="187"/>
      <c r="AB161" s="190"/>
      <c r="AC161" s="189"/>
      <c r="AD161" s="187"/>
      <c r="AE161" s="187"/>
      <c r="AF161" s="190"/>
      <c r="AG161" s="191"/>
      <c r="AH161" s="192"/>
      <c r="AI161" s="192"/>
      <c r="AJ161" s="193"/>
      <c r="AK161" s="191"/>
      <c r="AL161" s="192"/>
      <c r="AM161" s="192"/>
      <c r="AN161" s="193"/>
      <c r="AO161" s="191"/>
      <c r="AP161" s="192"/>
      <c r="AQ161" s="192"/>
      <c r="AR161" s="193"/>
      <c r="AS161" s="191"/>
      <c r="AT161" s="192"/>
      <c r="AU161" s="192"/>
      <c r="AV161" s="193"/>
      <c r="AW161" s="191"/>
      <c r="AX161" s="192"/>
      <c r="AY161" s="192"/>
      <c r="AZ161" s="193"/>
      <c r="BA161" s="189"/>
      <c r="BB161" s="187"/>
      <c r="BC161" s="187"/>
      <c r="BD161" s="190"/>
      <c r="BE161" s="189"/>
      <c r="BF161" s="187"/>
      <c r="BG161" s="187"/>
      <c r="BH161" s="190"/>
      <c r="BI161" s="189"/>
      <c r="BJ161" s="187"/>
      <c r="BK161" s="187"/>
      <c r="BL161" s="194"/>
      <c r="BM161" s="242">
        <f t="shared" si="26"/>
        <v>0</v>
      </c>
      <c r="BN161" s="245">
        <f t="shared" si="27"/>
        <v>4</v>
      </c>
      <c r="BO161" s="195"/>
      <c r="BP161" s="195"/>
    </row>
    <row r="162" spans="1:68" s="2" customFormat="1" x14ac:dyDescent="0.25">
      <c r="A162" s="218" t="s">
        <v>125</v>
      </c>
      <c r="B162" s="219" t="s">
        <v>177</v>
      </c>
      <c r="C162" s="220" t="s">
        <v>181</v>
      </c>
      <c r="D162" s="220" t="s">
        <v>170</v>
      </c>
      <c r="E162" s="229" t="s">
        <v>141</v>
      </c>
      <c r="F162" s="221" t="s">
        <v>80</v>
      </c>
      <c r="G162" s="222"/>
      <c r="H162" s="222" t="s">
        <v>228</v>
      </c>
      <c r="I162" s="223" t="s">
        <v>229</v>
      </c>
      <c r="J162" s="224" t="s">
        <v>33</v>
      </c>
      <c r="K162" s="225">
        <v>5</v>
      </c>
      <c r="L162" s="226">
        <v>5</v>
      </c>
      <c r="M162" s="227" t="s">
        <v>248</v>
      </c>
      <c r="N162" s="228" t="s">
        <v>350</v>
      </c>
      <c r="O162" s="222"/>
      <c r="P162" s="226"/>
      <c r="Q162" s="186"/>
      <c r="R162" s="187"/>
      <c r="S162" s="187"/>
      <c r="T162" s="188"/>
      <c r="U162" s="189"/>
      <c r="V162" s="187"/>
      <c r="W162" s="187"/>
      <c r="X162" s="190"/>
      <c r="Y162" s="189"/>
      <c r="Z162" s="187"/>
      <c r="AA162" s="187"/>
      <c r="AB162" s="190">
        <v>1</v>
      </c>
      <c r="AC162" s="189"/>
      <c r="AD162" s="187"/>
      <c r="AE162" s="187"/>
      <c r="AF162" s="190"/>
      <c r="AG162" s="191"/>
      <c r="AH162" s="192"/>
      <c r="AI162" s="192"/>
      <c r="AJ162" s="193"/>
      <c r="AK162" s="191"/>
      <c r="AL162" s="192"/>
      <c r="AM162" s="192"/>
      <c r="AN162" s="193"/>
      <c r="AO162" s="191"/>
      <c r="AP162" s="192"/>
      <c r="AQ162" s="192"/>
      <c r="AR162" s="193">
        <v>1</v>
      </c>
      <c r="AS162" s="191">
        <v>1</v>
      </c>
      <c r="AT162" s="192"/>
      <c r="AU162" s="192"/>
      <c r="AV162" s="193"/>
      <c r="AW162" s="191"/>
      <c r="AX162" s="192"/>
      <c r="AY162" s="192"/>
      <c r="AZ162" s="193"/>
      <c r="BA162" s="189"/>
      <c r="BB162" s="187"/>
      <c r="BC162" s="187"/>
      <c r="BD162" s="190">
        <v>1</v>
      </c>
      <c r="BE162" s="189"/>
      <c r="BF162" s="187"/>
      <c r="BG162" s="187"/>
      <c r="BH162" s="190">
        <v>1</v>
      </c>
      <c r="BI162" s="189"/>
      <c r="BJ162" s="187"/>
      <c r="BK162" s="187"/>
      <c r="BL162" s="194"/>
      <c r="BM162" s="242">
        <f t="shared" si="26"/>
        <v>5</v>
      </c>
      <c r="BN162" s="245">
        <f t="shared" si="27"/>
        <v>0</v>
      </c>
      <c r="BO162" s="195"/>
      <c r="BP162" s="195"/>
    </row>
    <row r="163" spans="1:68" s="2" customFormat="1" x14ac:dyDescent="0.25">
      <c r="A163" s="218" t="s">
        <v>125</v>
      </c>
      <c r="B163" s="219" t="s">
        <v>177</v>
      </c>
      <c r="C163" s="220" t="s">
        <v>181</v>
      </c>
      <c r="D163" s="220" t="s">
        <v>170</v>
      </c>
      <c r="E163" s="229" t="s">
        <v>141</v>
      </c>
      <c r="F163" s="221" t="s">
        <v>80</v>
      </c>
      <c r="G163" s="222"/>
      <c r="H163" s="222" t="s">
        <v>228</v>
      </c>
      <c r="I163" s="223" t="s">
        <v>229</v>
      </c>
      <c r="J163" s="224" t="s">
        <v>267</v>
      </c>
      <c r="K163" s="225">
        <v>5</v>
      </c>
      <c r="L163" s="226">
        <v>5</v>
      </c>
      <c r="M163" s="227" t="s">
        <v>248</v>
      </c>
      <c r="N163" s="228" t="s">
        <v>350</v>
      </c>
      <c r="O163" s="222"/>
      <c r="P163" s="226"/>
      <c r="Q163" s="186"/>
      <c r="R163" s="187"/>
      <c r="S163" s="187"/>
      <c r="T163" s="188"/>
      <c r="U163" s="189"/>
      <c r="V163" s="187"/>
      <c r="W163" s="187"/>
      <c r="X163" s="190"/>
      <c r="Y163" s="189"/>
      <c r="Z163" s="187"/>
      <c r="AA163" s="187"/>
      <c r="AB163" s="190">
        <v>1</v>
      </c>
      <c r="AC163" s="189"/>
      <c r="AD163" s="187"/>
      <c r="AE163" s="187"/>
      <c r="AF163" s="190"/>
      <c r="AG163" s="191"/>
      <c r="AH163" s="192"/>
      <c r="AI163" s="192"/>
      <c r="AJ163" s="193"/>
      <c r="AK163" s="191"/>
      <c r="AL163" s="192"/>
      <c r="AM163" s="192"/>
      <c r="AN163" s="193"/>
      <c r="AO163" s="191"/>
      <c r="AP163" s="192"/>
      <c r="AQ163" s="192"/>
      <c r="AR163" s="193">
        <v>1</v>
      </c>
      <c r="AS163" s="191">
        <v>1</v>
      </c>
      <c r="AT163" s="192"/>
      <c r="AU163" s="192"/>
      <c r="AV163" s="193"/>
      <c r="AW163" s="191"/>
      <c r="AX163" s="192"/>
      <c r="AY163" s="192"/>
      <c r="AZ163" s="193"/>
      <c r="BA163" s="189"/>
      <c r="BB163" s="187"/>
      <c r="BC163" s="187"/>
      <c r="BD163" s="190">
        <v>1</v>
      </c>
      <c r="BE163" s="189"/>
      <c r="BF163" s="187"/>
      <c r="BG163" s="187"/>
      <c r="BH163" s="190">
        <v>1</v>
      </c>
      <c r="BI163" s="189"/>
      <c r="BJ163" s="187"/>
      <c r="BK163" s="187"/>
      <c r="BL163" s="194"/>
      <c r="BM163" s="242">
        <f t="shared" si="26"/>
        <v>5</v>
      </c>
      <c r="BN163" s="245">
        <f t="shared" si="27"/>
        <v>0</v>
      </c>
      <c r="BO163" s="195"/>
      <c r="BP163" s="195"/>
    </row>
    <row r="164" spans="1:68" s="2" customFormat="1" x14ac:dyDescent="0.25">
      <c r="A164" s="218" t="s">
        <v>125</v>
      </c>
      <c r="B164" s="219" t="s">
        <v>177</v>
      </c>
      <c r="C164" s="220" t="s">
        <v>181</v>
      </c>
      <c r="D164" s="220" t="s">
        <v>170</v>
      </c>
      <c r="E164" s="229" t="s">
        <v>141</v>
      </c>
      <c r="F164" s="221" t="s">
        <v>80</v>
      </c>
      <c r="G164" s="222"/>
      <c r="H164" s="222" t="s">
        <v>228</v>
      </c>
      <c r="I164" s="223" t="s">
        <v>229</v>
      </c>
      <c r="J164" s="224" t="s">
        <v>351</v>
      </c>
      <c r="K164" s="225">
        <v>6</v>
      </c>
      <c r="L164" s="226">
        <v>6</v>
      </c>
      <c r="M164" s="227" t="s">
        <v>352</v>
      </c>
      <c r="N164" s="230" t="s">
        <v>350</v>
      </c>
      <c r="O164" s="220" t="s">
        <v>353</v>
      </c>
      <c r="P164" s="226"/>
      <c r="Q164" s="186"/>
      <c r="R164" s="187"/>
      <c r="S164" s="187"/>
      <c r="T164" s="188"/>
      <c r="U164" s="189"/>
      <c r="V164" s="187"/>
      <c r="W164" s="187"/>
      <c r="X164" s="190"/>
      <c r="Y164" s="189"/>
      <c r="Z164" s="187"/>
      <c r="AA164" s="187"/>
      <c r="AB164" s="190">
        <v>6</v>
      </c>
      <c r="AC164" s="189"/>
      <c r="AD164" s="187"/>
      <c r="AE164" s="187"/>
      <c r="AF164" s="190"/>
      <c r="AG164" s="191"/>
      <c r="AH164" s="192"/>
      <c r="AI164" s="192"/>
      <c r="AJ164" s="193"/>
      <c r="AK164" s="191"/>
      <c r="AL164" s="192"/>
      <c r="AM164" s="192"/>
      <c r="AN164" s="193"/>
      <c r="AO164" s="191"/>
      <c r="AP164" s="192"/>
      <c r="AQ164" s="192"/>
      <c r="AR164" s="193"/>
      <c r="AS164" s="191"/>
      <c r="AT164" s="192"/>
      <c r="AU164" s="192"/>
      <c r="AV164" s="193"/>
      <c r="AW164" s="191"/>
      <c r="AX164" s="192"/>
      <c r="AY164" s="192"/>
      <c r="AZ164" s="193"/>
      <c r="BA164" s="189"/>
      <c r="BB164" s="187"/>
      <c r="BC164" s="187"/>
      <c r="BD164" s="190"/>
      <c r="BE164" s="189"/>
      <c r="BF164" s="187"/>
      <c r="BG164" s="187"/>
      <c r="BH164" s="190"/>
      <c r="BI164" s="189"/>
      <c r="BJ164" s="187"/>
      <c r="BK164" s="187"/>
      <c r="BL164" s="194"/>
      <c r="BM164" s="242">
        <f t="shared" si="26"/>
        <v>6</v>
      </c>
      <c r="BN164" s="245">
        <f t="shared" si="27"/>
        <v>0</v>
      </c>
      <c r="BO164" s="195"/>
      <c r="BP164" s="195"/>
    </row>
    <row r="165" spans="1:68" s="2" customFormat="1" x14ac:dyDescent="0.25">
      <c r="A165" s="218" t="s">
        <v>125</v>
      </c>
      <c r="B165" s="219" t="s">
        <v>177</v>
      </c>
      <c r="C165" s="220" t="s">
        <v>182</v>
      </c>
      <c r="D165" s="220" t="s">
        <v>170</v>
      </c>
      <c r="E165" s="229" t="s">
        <v>141</v>
      </c>
      <c r="F165" s="221" t="s">
        <v>81</v>
      </c>
      <c r="G165" s="222"/>
      <c r="H165" s="222" t="s">
        <v>228</v>
      </c>
      <c r="I165" s="223" t="s">
        <v>235</v>
      </c>
      <c r="J165" s="224" t="s">
        <v>33</v>
      </c>
      <c r="K165" s="225">
        <v>5</v>
      </c>
      <c r="L165" s="226">
        <v>5</v>
      </c>
      <c r="M165" s="227" t="s">
        <v>248</v>
      </c>
      <c r="N165" s="228" t="s">
        <v>350</v>
      </c>
      <c r="O165" s="222"/>
      <c r="P165" s="226"/>
      <c r="Q165" s="186"/>
      <c r="R165" s="187"/>
      <c r="S165" s="187"/>
      <c r="T165" s="188"/>
      <c r="U165" s="189"/>
      <c r="V165" s="187"/>
      <c r="W165" s="187"/>
      <c r="X165" s="190"/>
      <c r="Y165" s="189"/>
      <c r="Z165" s="187"/>
      <c r="AA165" s="187"/>
      <c r="AB165" s="190"/>
      <c r="AC165" s="189"/>
      <c r="AD165" s="187"/>
      <c r="AE165" s="187">
        <v>1</v>
      </c>
      <c r="AF165" s="190"/>
      <c r="AG165" s="191"/>
      <c r="AH165" s="192"/>
      <c r="AI165" s="192"/>
      <c r="AJ165" s="193"/>
      <c r="AK165" s="191"/>
      <c r="AL165" s="192"/>
      <c r="AM165" s="192"/>
      <c r="AN165" s="193"/>
      <c r="AO165" s="191"/>
      <c r="AP165" s="192"/>
      <c r="AQ165" s="192"/>
      <c r="AR165" s="193"/>
      <c r="AS165" s="191"/>
      <c r="AT165" s="192"/>
      <c r="AU165" s="192"/>
      <c r="AV165" s="193">
        <v>1</v>
      </c>
      <c r="AW165" s="191"/>
      <c r="AX165" s="192">
        <v>1</v>
      </c>
      <c r="AY165" s="192"/>
      <c r="AZ165" s="193"/>
      <c r="BA165" s="189"/>
      <c r="BB165" s="187"/>
      <c r="BC165" s="187"/>
      <c r="BD165" s="190">
        <v>1</v>
      </c>
      <c r="BE165" s="189"/>
      <c r="BF165" s="187"/>
      <c r="BG165" s="187"/>
      <c r="BH165" s="190"/>
      <c r="BI165" s="189"/>
      <c r="BJ165" s="187"/>
      <c r="BK165" s="187">
        <v>1</v>
      </c>
      <c r="BL165" s="194"/>
      <c r="BM165" s="242">
        <f t="shared" si="26"/>
        <v>5</v>
      </c>
      <c r="BN165" s="245">
        <f t="shared" si="27"/>
        <v>0</v>
      </c>
      <c r="BO165" s="195"/>
      <c r="BP165" s="195"/>
    </row>
    <row r="166" spans="1:68" s="2" customFormat="1" x14ac:dyDescent="0.25">
      <c r="A166" s="218" t="s">
        <v>125</v>
      </c>
      <c r="B166" s="219" t="s">
        <v>177</v>
      </c>
      <c r="C166" s="220" t="s">
        <v>182</v>
      </c>
      <c r="D166" s="220" t="s">
        <v>170</v>
      </c>
      <c r="E166" s="229" t="s">
        <v>141</v>
      </c>
      <c r="F166" s="221" t="s">
        <v>81</v>
      </c>
      <c r="G166" s="222"/>
      <c r="H166" s="222" t="s">
        <v>228</v>
      </c>
      <c r="I166" s="223" t="s">
        <v>235</v>
      </c>
      <c r="J166" s="224" t="s">
        <v>267</v>
      </c>
      <c r="K166" s="225">
        <v>5</v>
      </c>
      <c r="L166" s="226">
        <v>5</v>
      </c>
      <c r="M166" s="227" t="s">
        <v>248</v>
      </c>
      <c r="N166" s="228" t="s">
        <v>350</v>
      </c>
      <c r="O166" s="222"/>
      <c r="P166" s="226"/>
      <c r="Q166" s="186"/>
      <c r="R166" s="187"/>
      <c r="S166" s="187"/>
      <c r="T166" s="188"/>
      <c r="U166" s="189"/>
      <c r="V166" s="187"/>
      <c r="W166" s="187"/>
      <c r="X166" s="190"/>
      <c r="Y166" s="189"/>
      <c r="Z166" s="187"/>
      <c r="AA166" s="187"/>
      <c r="AB166" s="190"/>
      <c r="AC166" s="189"/>
      <c r="AD166" s="187"/>
      <c r="AE166" s="187">
        <v>1</v>
      </c>
      <c r="AF166" s="190"/>
      <c r="AG166" s="191"/>
      <c r="AH166" s="192"/>
      <c r="AI166" s="192"/>
      <c r="AJ166" s="193"/>
      <c r="AK166" s="191"/>
      <c r="AL166" s="192"/>
      <c r="AM166" s="192"/>
      <c r="AN166" s="193"/>
      <c r="AO166" s="191"/>
      <c r="AP166" s="192"/>
      <c r="AQ166" s="192"/>
      <c r="AR166" s="193"/>
      <c r="AS166" s="191"/>
      <c r="AT166" s="192"/>
      <c r="AU166" s="192"/>
      <c r="AV166" s="193">
        <v>1</v>
      </c>
      <c r="AW166" s="191"/>
      <c r="AX166" s="192">
        <v>1</v>
      </c>
      <c r="AY166" s="192"/>
      <c r="AZ166" s="193"/>
      <c r="BA166" s="189"/>
      <c r="BB166" s="187"/>
      <c r="BC166" s="187"/>
      <c r="BD166" s="190">
        <v>1</v>
      </c>
      <c r="BE166" s="189"/>
      <c r="BF166" s="187"/>
      <c r="BG166" s="187"/>
      <c r="BH166" s="190"/>
      <c r="BI166" s="189"/>
      <c r="BJ166" s="187"/>
      <c r="BK166" s="187">
        <v>1</v>
      </c>
      <c r="BL166" s="194"/>
      <c r="BM166" s="242">
        <f t="shared" si="26"/>
        <v>5</v>
      </c>
      <c r="BN166" s="245">
        <f t="shared" si="27"/>
        <v>0</v>
      </c>
      <c r="BO166" s="195"/>
      <c r="BP166" s="195"/>
    </row>
    <row r="167" spans="1:68" s="2" customFormat="1" x14ac:dyDescent="0.25">
      <c r="A167" s="218" t="s">
        <v>125</v>
      </c>
      <c r="B167" s="219" t="s">
        <v>177</v>
      </c>
      <c r="C167" s="220" t="s">
        <v>182</v>
      </c>
      <c r="D167" s="220" t="s">
        <v>170</v>
      </c>
      <c r="E167" s="229" t="s">
        <v>141</v>
      </c>
      <c r="F167" s="221" t="s">
        <v>81</v>
      </c>
      <c r="G167" s="222"/>
      <c r="H167" s="222" t="s">
        <v>228</v>
      </c>
      <c r="I167" s="223" t="s">
        <v>235</v>
      </c>
      <c r="J167" s="224" t="s">
        <v>351</v>
      </c>
      <c r="K167" s="225">
        <v>6</v>
      </c>
      <c r="L167" s="226">
        <v>6</v>
      </c>
      <c r="M167" s="227" t="s">
        <v>352</v>
      </c>
      <c r="N167" s="230" t="s">
        <v>350</v>
      </c>
      <c r="O167" s="220" t="s">
        <v>353</v>
      </c>
      <c r="P167" s="226"/>
      <c r="Q167" s="186"/>
      <c r="R167" s="187"/>
      <c r="S167" s="187"/>
      <c r="T167" s="188"/>
      <c r="U167" s="189"/>
      <c r="V167" s="187"/>
      <c r="W167" s="187"/>
      <c r="X167" s="190"/>
      <c r="Y167" s="189"/>
      <c r="Z167" s="187"/>
      <c r="AA167" s="187"/>
      <c r="AB167" s="190"/>
      <c r="AC167" s="189"/>
      <c r="AD167" s="187"/>
      <c r="AE167" s="187"/>
      <c r="AF167" s="190"/>
      <c r="AG167" s="191"/>
      <c r="AH167" s="192"/>
      <c r="AI167" s="192"/>
      <c r="AJ167" s="193"/>
      <c r="AK167" s="191"/>
      <c r="AL167" s="192"/>
      <c r="AM167" s="192"/>
      <c r="AN167" s="193"/>
      <c r="AO167" s="191"/>
      <c r="AP167" s="192"/>
      <c r="AQ167" s="192"/>
      <c r="AR167" s="193"/>
      <c r="AS167" s="191"/>
      <c r="AT167" s="192"/>
      <c r="AU167" s="192"/>
      <c r="AV167" s="193"/>
      <c r="AW167" s="191"/>
      <c r="AX167" s="192"/>
      <c r="AY167" s="192"/>
      <c r="AZ167" s="193"/>
      <c r="BA167" s="189"/>
      <c r="BB167" s="187"/>
      <c r="BC167" s="187"/>
      <c r="BD167" s="190"/>
      <c r="BE167" s="189"/>
      <c r="BF167" s="187"/>
      <c r="BG167" s="187"/>
      <c r="BH167" s="190"/>
      <c r="BI167" s="189"/>
      <c r="BJ167" s="187"/>
      <c r="BK167" s="187"/>
      <c r="BL167" s="194"/>
      <c r="BM167" s="242">
        <f t="shared" si="26"/>
        <v>0</v>
      </c>
      <c r="BN167" s="245">
        <f t="shared" si="27"/>
        <v>6</v>
      </c>
      <c r="BO167" s="195"/>
      <c r="BP167" s="195"/>
    </row>
    <row r="168" spans="1:68" s="2" customFormat="1" x14ac:dyDescent="0.25">
      <c r="A168" s="218" t="s">
        <v>125</v>
      </c>
      <c r="B168" s="219" t="s">
        <v>177</v>
      </c>
      <c r="C168" s="220" t="s">
        <v>183</v>
      </c>
      <c r="D168" s="220" t="s">
        <v>170</v>
      </c>
      <c r="E168" s="229" t="s">
        <v>141</v>
      </c>
      <c r="F168" s="221" t="s">
        <v>82</v>
      </c>
      <c r="G168" s="222"/>
      <c r="H168" s="222" t="s">
        <v>230</v>
      </c>
      <c r="I168" s="223" t="s">
        <v>229</v>
      </c>
      <c r="J168" s="224" t="s">
        <v>33</v>
      </c>
      <c r="K168" s="225">
        <v>10</v>
      </c>
      <c r="L168" s="226">
        <v>10</v>
      </c>
      <c r="M168" s="227" t="s">
        <v>249</v>
      </c>
      <c r="N168" s="228" t="s">
        <v>350</v>
      </c>
      <c r="O168" s="222"/>
      <c r="P168" s="226"/>
      <c r="Q168" s="186"/>
      <c r="R168" s="187"/>
      <c r="S168" s="187"/>
      <c r="T168" s="188"/>
      <c r="U168" s="189"/>
      <c r="V168" s="187"/>
      <c r="W168" s="187"/>
      <c r="X168" s="190"/>
      <c r="Y168" s="189"/>
      <c r="Z168" s="187"/>
      <c r="AA168" s="187"/>
      <c r="AB168" s="190"/>
      <c r="AC168" s="189"/>
      <c r="AD168" s="187"/>
      <c r="AE168" s="187"/>
      <c r="AF168" s="190"/>
      <c r="AG168" s="191"/>
      <c r="AH168" s="192"/>
      <c r="AI168" s="192"/>
      <c r="AJ168" s="193">
        <v>1</v>
      </c>
      <c r="AK168" s="191"/>
      <c r="AL168" s="192"/>
      <c r="AM168" s="192"/>
      <c r="AN168" s="193"/>
      <c r="AO168" s="191"/>
      <c r="AP168" s="192"/>
      <c r="AQ168" s="192"/>
      <c r="AR168" s="193">
        <v>1</v>
      </c>
      <c r="AS168" s="191"/>
      <c r="AT168" s="192"/>
      <c r="AU168" s="192"/>
      <c r="AV168" s="193">
        <v>1</v>
      </c>
      <c r="AW168" s="191">
        <v>1</v>
      </c>
      <c r="AX168" s="192"/>
      <c r="AY168" s="192">
        <v>1</v>
      </c>
      <c r="AZ168" s="193"/>
      <c r="BA168" s="189">
        <v>1</v>
      </c>
      <c r="BB168" s="187"/>
      <c r="BC168" s="187"/>
      <c r="BD168" s="190">
        <v>2</v>
      </c>
      <c r="BE168" s="189"/>
      <c r="BF168" s="187"/>
      <c r="BG168" s="187"/>
      <c r="BH168" s="190">
        <v>1</v>
      </c>
      <c r="BI168" s="189"/>
      <c r="BJ168" s="187"/>
      <c r="BK168" s="187">
        <v>1</v>
      </c>
      <c r="BL168" s="194"/>
      <c r="BM168" s="242">
        <f t="shared" si="26"/>
        <v>10</v>
      </c>
      <c r="BN168" s="245">
        <f t="shared" si="27"/>
        <v>0</v>
      </c>
      <c r="BO168" s="195"/>
      <c r="BP168" s="195"/>
    </row>
    <row r="169" spans="1:68" s="2" customFormat="1" x14ac:dyDescent="0.25">
      <c r="A169" s="218" t="s">
        <v>125</v>
      </c>
      <c r="B169" s="219" t="s">
        <v>177</v>
      </c>
      <c r="C169" s="220" t="s">
        <v>183</v>
      </c>
      <c r="D169" s="220" t="s">
        <v>170</v>
      </c>
      <c r="E169" s="229" t="s">
        <v>141</v>
      </c>
      <c r="F169" s="221" t="s">
        <v>82</v>
      </c>
      <c r="G169" s="222"/>
      <c r="H169" s="222" t="s">
        <v>230</v>
      </c>
      <c r="I169" s="223" t="s">
        <v>229</v>
      </c>
      <c r="J169" s="224" t="s">
        <v>39</v>
      </c>
      <c r="K169" s="225">
        <v>1</v>
      </c>
      <c r="L169" s="226">
        <v>1</v>
      </c>
      <c r="M169" s="227" t="s">
        <v>250</v>
      </c>
      <c r="N169" s="228" t="s">
        <v>350</v>
      </c>
      <c r="O169" s="222"/>
      <c r="P169" s="226"/>
      <c r="Q169" s="186"/>
      <c r="R169" s="187"/>
      <c r="S169" s="187"/>
      <c r="T169" s="188"/>
      <c r="U169" s="189"/>
      <c r="V169" s="187"/>
      <c r="W169" s="187"/>
      <c r="X169" s="190"/>
      <c r="Y169" s="189"/>
      <c r="Z169" s="187"/>
      <c r="AA169" s="187"/>
      <c r="AB169" s="190"/>
      <c r="AC169" s="189"/>
      <c r="AD169" s="187"/>
      <c r="AE169" s="187"/>
      <c r="AF169" s="190"/>
      <c r="AG169" s="191"/>
      <c r="AH169" s="192"/>
      <c r="AI169" s="192"/>
      <c r="AJ169" s="193"/>
      <c r="AK169" s="191"/>
      <c r="AL169" s="192"/>
      <c r="AM169" s="192"/>
      <c r="AN169" s="193"/>
      <c r="AO169" s="191"/>
      <c r="AP169" s="192"/>
      <c r="AQ169" s="192"/>
      <c r="AR169" s="193"/>
      <c r="AS169" s="191"/>
      <c r="AT169" s="192"/>
      <c r="AU169" s="192"/>
      <c r="AV169" s="193"/>
      <c r="AW169" s="191"/>
      <c r="AX169" s="192"/>
      <c r="AY169" s="192"/>
      <c r="AZ169" s="193"/>
      <c r="BA169" s="189"/>
      <c r="BB169" s="187"/>
      <c r="BC169" s="187"/>
      <c r="BD169" s="190"/>
      <c r="BE169" s="189"/>
      <c r="BF169" s="187"/>
      <c r="BG169" s="187"/>
      <c r="BH169" s="190"/>
      <c r="BI169" s="189"/>
      <c r="BJ169" s="187"/>
      <c r="BK169" s="187"/>
      <c r="BL169" s="194"/>
      <c r="BM169" s="242">
        <f t="shared" si="26"/>
        <v>0</v>
      </c>
      <c r="BN169" s="245">
        <f t="shared" si="27"/>
        <v>1</v>
      </c>
      <c r="BO169" s="195"/>
      <c r="BP169" s="195"/>
    </row>
    <row r="170" spans="1:68" s="2" customFormat="1" x14ac:dyDescent="0.25">
      <c r="A170" s="218" t="s">
        <v>125</v>
      </c>
      <c r="B170" s="219" t="s">
        <v>177</v>
      </c>
      <c r="C170" s="220" t="s">
        <v>183</v>
      </c>
      <c r="D170" s="220" t="s">
        <v>170</v>
      </c>
      <c r="E170" s="229" t="s">
        <v>141</v>
      </c>
      <c r="F170" s="221" t="s">
        <v>82</v>
      </c>
      <c r="G170" s="222"/>
      <c r="H170" s="222" t="s">
        <v>230</v>
      </c>
      <c r="I170" s="223" t="s">
        <v>229</v>
      </c>
      <c r="J170" s="224" t="s">
        <v>267</v>
      </c>
      <c r="K170" s="225">
        <v>10</v>
      </c>
      <c r="L170" s="226">
        <v>10</v>
      </c>
      <c r="M170" s="227" t="s">
        <v>249</v>
      </c>
      <c r="N170" s="228" t="s">
        <v>350</v>
      </c>
      <c r="O170" s="222"/>
      <c r="P170" s="226"/>
      <c r="Q170" s="186"/>
      <c r="R170" s="187"/>
      <c r="S170" s="187"/>
      <c r="T170" s="188"/>
      <c r="U170" s="189"/>
      <c r="V170" s="187"/>
      <c r="W170" s="187"/>
      <c r="X170" s="190"/>
      <c r="Y170" s="189"/>
      <c r="Z170" s="187"/>
      <c r="AA170" s="187"/>
      <c r="AB170" s="190"/>
      <c r="AC170" s="189"/>
      <c r="AD170" s="187"/>
      <c r="AE170" s="187"/>
      <c r="AF170" s="190"/>
      <c r="AG170" s="191"/>
      <c r="AH170" s="192"/>
      <c r="AI170" s="192"/>
      <c r="AJ170" s="193">
        <v>1</v>
      </c>
      <c r="AK170" s="191"/>
      <c r="AL170" s="192"/>
      <c r="AM170" s="192"/>
      <c r="AN170" s="193"/>
      <c r="AO170" s="191"/>
      <c r="AP170" s="192"/>
      <c r="AQ170" s="192"/>
      <c r="AR170" s="193">
        <v>1</v>
      </c>
      <c r="AS170" s="191"/>
      <c r="AT170" s="192"/>
      <c r="AU170" s="192"/>
      <c r="AV170" s="193">
        <v>1</v>
      </c>
      <c r="AW170" s="191">
        <v>1</v>
      </c>
      <c r="AX170" s="192"/>
      <c r="AY170" s="192">
        <v>1</v>
      </c>
      <c r="AZ170" s="193"/>
      <c r="BA170" s="189">
        <v>1</v>
      </c>
      <c r="BB170" s="187"/>
      <c r="BC170" s="187"/>
      <c r="BD170" s="190">
        <v>2</v>
      </c>
      <c r="BE170" s="189"/>
      <c r="BF170" s="187"/>
      <c r="BG170" s="187"/>
      <c r="BH170" s="190">
        <v>1</v>
      </c>
      <c r="BI170" s="189"/>
      <c r="BJ170" s="187"/>
      <c r="BK170" s="187">
        <v>1</v>
      </c>
      <c r="BL170" s="194"/>
      <c r="BM170" s="242">
        <f t="shared" si="26"/>
        <v>10</v>
      </c>
      <c r="BN170" s="245">
        <f t="shared" si="27"/>
        <v>0</v>
      </c>
      <c r="BO170" s="195"/>
      <c r="BP170" s="195"/>
    </row>
    <row r="171" spans="1:68" s="2" customFormat="1" x14ac:dyDescent="0.25">
      <c r="A171" s="218" t="s">
        <v>125</v>
      </c>
      <c r="B171" s="219" t="s">
        <v>177</v>
      </c>
      <c r="C171" s="220" t="s">
        <v>183</v>
      </c>
      <c r="D171" s="220" t="s">
        <v>170</v>
      </c>
      <c r="E171" s="229" t="s">
        <v>141</v>
      </c>
      <c r="F171" s="221" t="s">
        <v>82</v>
      </c>
      <c r="G171" s="222"/>
      <c r="H171" s="222" t="s">
        <v>230</v>
      </c>
      <c r="I171" s="223" t="s">
        <v>229</v>
      </c>
      <c r="J171" s="224" t="s">
        <v>351</v>
      </c>
      <c r="K171" s="225">
        <v>4</v>
      </c>
      <c r="L171" s="226">
        <v>4</v>
      </c>
      <c r="M171" s="227" t="s">
        <v>354</v>
      </c>
      <c r="N171" s="230" t="s">
        <v>350</v>
      </c>
      <c r="O171" s="220" t="s">
        <v>355</v>
      </c>
      <c r="P171" s="226"/>
      <c r="Q171" s="186"/>
      <c r="R171" s="187"/>
      <c r="S171" s="187"/>
      <c r="T171" s="188"/>
      <c r="U171" s="189"/>
      <c r="V171" s="187"/>
      <c r="W171" s="187"/>
      <c r="X171" s="190"/>
      <c r="Y171" s="189"/>
      <c r="Z171" s="187"/>
      <c r="AA171" s="187"/>
      <c r="AB171" s="190"/>
      <c r="AC171" s="189"/>
      <c r="AD171" s="187"/>
      <c r="AE171" s="187"/>
      <c r="AF171" s="190"/>
      <c r="AG171" s="191"/>
      <c r="AH171" s="192"/>
      <c r="AI171" s="192"/>
      <c r="AJ171" s="193"/>
      <c r="AK171" s="191"/>
      <c r="AL171" s="192"/>
      <c r="AM171" s="192"/>
      <c r="AN171" s="193"/>
      <c r="AO171" s="191"/>
      <c r="AP171" s="192"/>
      <c r="AQ171" s="192"/>
      <c r="AR171" s="193"/>
      <c r="AS171" s="191"/>
      <c r="AT171" s="192"/>
      <c r="AU171" s="192"/>
      <c r="AV171" s="193"/>
      <c r="AW171" s="191"/>
      <c r="AX171" s="192"/>
      <c r="AY171" s="192"/>
      <c r="AZ171" s="193"/>
      <c r="BA171" s="189"/>
      <c r="BB171" s="187"/>
      <c r="BC171" s="187"/>
      <c r="BD171" s="190"/>
      <c r="BE171" s="189"/>
      <c r="BF171" s="187"/>
      <c r="BG171" s="187"/>
      <c r="BH171" s="190"/>
      <c r="BI171" s="189"/>
      <c r="BJ171" s="187"/>
      <c r="BK171" s="187"/>
      <c r="BL171" s="194"/>
      <c r="BM171" s="242">
        <f t="shared" si="26"/>
        <v>0</v>
      </c>
      <c r="BN171" s="245">
        <f t="shared" si="27"/>
        <v>4</v>
      </c>
      <c r="BO171" s="195"/>
      <c r="BP171" s="195"/>
    </row>
    <row r="172" spans="1:68" s="2" customFormat="1" x14ac:dyDescent="0.25">
      <c r="A172" s="218" t="s">
        <v>125</v>
      </c>
      <c r="B172" s="219" t="s">
        <v>177</v>
      </c>
      <c r="C172" s="220" t="s">
        <v>184</v>
      </c>
      <c r="D172" s="220" t="s">
        <v>170</v>
      </c>
      <c r="E172" s="229" t="s">
        <v>141</v>
      </c>
      <c r="F172" s="221" t="s">
        <v>83</v>
      </c>
      <c r="G172" s="222"/>
      <c r="H172" s="222" t="s">
        <v>230</v>
      </c>
      <c r="I172" s="223" t="s">
        <v>229</v>
      </c>
      <c r="J172" s="224" t="s">
        <v>33</v>
      </c>
      <c r="K172" s="225">
        <v>10</v>
      </c>
      <c r="L172" s="226">
        <v>10</v>
      </c>
      <c r="M172" s="227" t="s">
        <v>249</v>
      </c>
      <c r="N172" s="228" t="s">
        <v>350</v>
      </c>
      <c r="O172" s="222"/>
      <c r="P172" s="226"/>
      <c r="Q172" s="186"/>
      <c r="R172" s="187"/>
      <c r="S172" s="187"/>
      <c r="T172" s="188"/>
      <c r="U172" s="189"/>
      <c r="V172" s="187"/>
      <c r="W172" s="187"/>
      <c r="X172" s="190"/>
      <c r="Y172" s="189"/>
      <c r="Z172" s="187"/>
      <c r="AA172" s="187"/>
      <c r="AB172" s="190"/>
      <c r="AC172" s="189"/>
      <c r="AD172" s="187"/>
      <c r="AE172" s="187"/>
      <c r="AF172" s="190"/>
      <c r="AG172" s="191"/>
      <c r="AH172" s="192"/>
      <c r="AI172" s="192"/>
      <c r="AJ172" s="193">
        <v>1</v>
      </c>
      <c r="AK172" s="191"/>
      <c r="AL172" s="192"/>
      <c r="AM172" s="192"/>
      <c r="AN172" s="193"/>
      <c r="AO172" s="191"/>
      <c r="AP172" s="192"/>
      <c r="AQ172" s="192"/>
      <c r="AR172" s="193">
        <v>1</v>
      </c>
      <c r="AS172" s="191"/>
      <c r="AT172" s="192"/>
      <c r="AU172" s="192"/>
      <c r="AV172" s="193">
        <v>1</v>
      </c>
      <c r="AW172" s="191">
        <v>1</v>
      </c>
      <c r="AX172" s="192"/>
      <c r="AY172" s="192">
        <v>1</v>
      </c>
      <c r="AZ172" s="193"/>
      <c r="BA172" s="189">
        <v>1</v>
      </c>
      <c r="BB172" s="187"/>
      <c r="BC172" s="187"/>
      <c r="BD172" s="190">
        <v>2</v>
      </c>
      <c r="BE172" s="189"/>
      <c r="BF172" s="187"/>
      <c r="BG172" s="187"/>
      <c r="BH172" s="190">
        <v>1</v>
      </c>
      <c r="BI172" s="189"/>
      <c r="BJ172" s="187"/>
      <c r="BK172" s="187">
        <v>1</v>
      </c>
      <c r="BL172" s="194"/>
      <c r="BM172" s="242">
        <f t="shared" si="26"/>
        <v>10</v>
      </c>
      <c r="BN172" s="245">
        <f t="shared" si="27"/>
        <v>0</v>
      </c>
      <c r="BO172" s="195"/>
      <c r="BP172" s="195"/>
    </row>
    <row r="173" spans="1:68" s="2" customFormat="1" x14ac:dyDescent="0.25">
      <c r="A173" s="218" t="s">
        <v>125</v>
      </c>
      <c r="B173" s="219" t="s">
        <v>177</v>
      </c>
      <c r="C173" s="220" t="s">
        <v>184</v>
      </c>
      <c r="D173" s="220" t="s">
        <v>170</v>
      </c>
      <c r="E173" s="229" t="s">
        <v>141</v>
      </c>
      <c r="F173" s="221" t="s">
        <v>83</v>
      </c>
      <c r="G173" s="222"/>
      <c r="H173" s="222" t="s">
        <v>230</v>
      </c>
      <c r="I173" s="223" t="s">
        <v>229</v>
      </c>
      <c r="J173" s="224" t="s">
        <v>267</v>
      </c>
      <c r="K173" s="225">
        <v>10</v>
      </c>
      <c r="L173" s="226">
        <v>10</v>
      </c>
      <c r="M173" s="227" t="s">
        <v>249</v>
      </c>
      <c r="N173" s="228" t="s">
        <v>350</v>
      </c>
      <c r="O173" s="222"/>
      <c r="P173" s="226"/>
      <c r="Q173" s="186"/>
      <c r="R173" s="187"/>
      <c r="S173" s="187"/>
      <c r="T173" s="188"/>
      <c r="U173" s="189"/>
      <c r="V173" s="187"/>
      <c r="W173" s="187"/>
      <c r="X173" s="190"/>
      <c r="Y173" s="189"/>
      <c r="Z173" s="187"/>
      <c r="AA173" s="187"/>
      <c r="AB173" s="190"/>
      <c r="AC173" s="189"/>
      <c r="AD173" s="187"/>
      <c r="AE173" s="187"/>
      <c r="AF173" s="190"/>
      <c r="AG173" s="191"/>
      <c r="AH173" s="192"/>
      <c r="AI173" s="192"/>
      <c r="AJ173" s="193">
        <v>1</v>
      </c>
      <c r="AK173" s="191"/>
      <c r="AL173" s="192"/>
      <c r="AM173" s="192"/>
      <c r="AN173" s="193"/>
      <c r="AO173" s="191"/>
      <c r="AP173" s="192"/>
      <c r="AQ173" s="192"/>
      <c r="AR173" s="193">
        <v>1</v>
      </c>
      <c r="AS173" s="191"/>
      <c r="AT173" s="192"/>
      <c r="AU173" s="192"/>
      <c r="AV173" s="193">
        <v>1</v>
      </c>
      <c r="AW173" s="191">
        <v>1</v>
      </c>
      <c r="AX173" s="192"/>
      <c r="AY173" s="192">
        <v>1</v>
      </c>
      <c r="AZ173" s="193"/>
      <c r="BA173" s="189">
        <v>1</v>
      </c>
      <c r="BB173" s="187"/>
      <c r="BC173" s="187"/>
      <c r="BD173" s="190">
        <v>2</v>
      </c>
      <c r="BE173" s="189"/>
      <c r="BF173" s="187"/>
      <c r="BG173" s="187"/>
      <c r="BH173" s="190">
        <v>1</v>
      </c>
      <c r="BI173" s="189"/>
      <c r="BJ173" s="187"/>
      <c r="BK173" s="187">
        <v>1</v>
      </c>
      <c r="BL173" s="194"/>
      <c r="BM173" s="242">
        <f t="shared" si="26"/>
        <v>10</v>
      </c>
      <c r="BN173" s="245">
        <f t="shared" si="27"/>
        <v>0</v>
      </c>
      <c r="BO173" s="195"/>
      <c r="BP173" s="195"/>
    </row>
    <row r="174" spans="1:68" s="2" customFormat="1" x14ac:dyDescent="0.25">
      <c r="A174" s="218" t="s">
        <v>125</v>
      </c>
      <c r="B174" s="219" t="s">
        <v>177</v>
      </c>
      <c r="C174" s="220" t="s">
        <v>184</v>
      </c>
      <c r="D174" s="220" t="s">
        <v>170</v>
      </c>
      <c r="E174" s="229" t="s">
        <v>141</v>
      </c>
      <c r="F174" s="221" t="s">
        <v>83</v>
      </c>
      <c r="G174" s="222"/>
      <c r="H174" s="222" t="s">
        <v>230</v>
      </c>
      <c r="I174" s="223" t="s">
        <v>229</v>
      </c>
      <c r="J174" s="224" t="s">
        <v>37</v>
      </c>
      <c r="K174" s="225" t="s">
        <v>38</v>
      </c>
      <c r="L174" s="226">
        <v>5</v>
      </c>
      <c r="M174" s="227" t="s">
        <v>248</v>
      </c>
      <c r="N174" s="228" t="s">
        <v>350</v>
      </c>
      <c r="O174" s="222"/>
      <c r="P174" s="226"/>
      <c r="Q174" s="186"/>
      <c r="R174" s="187"/>
      <c r="S174" s="187"/>
      <c r="T174" s="188"/>
      <c r="U174" s="189"/>
      <c r="V174" s="187"/>
      <c r="W174" s="187"/>
      <c r="X174" s="190"/>
      <c r="Y174" s="189"/>
      <c r="Z174" s="187"/>
      <c r="AA174" s="187"/>
      <c r="AB174" s="190"/>
      <c r="AC174" s="189"/>
      <c r="AD174" s="187"/>
      <c r="AE174" s="187"/>
      <c r="AF174" s="190"/>
      <c r="AG174" s="191"/>
      <c r="AH174" s="192"/>
      <c r="AI174" s="192"/>
      <c r="AJ174" s="193" t="s">
        <v>451</v>
      </c>
      <c r="AK174" s="191"/>
      <c r="AL174" s="192"/>
      <c r="AM174" s="192"/>
      <c r="AN174" s="193"/>
      <c r="AO174" s="191"/>
      <c r="AP174" s="192"/>
      <c r="AQ174" s="192"/>
      <c r="AR174" s="193" t="s">
        <v>451</v>
      </c>
      <c r="AS174" s="191"/>
      <c r="AT174" s="192"/>
      <c r="AU174" s="192"/>
      <c r="AV174" s="193"/>
      <c r="AW174" s="191">
        <v>1</v>
      </c>
      <c r="AX174" s="192"/>
      <c r="AY174" s="192"/>
      <c r="AZ174" s="193"/>
      <c r="BA174" s="189">
        <v>1</v>
      </c>
      <c r="BB174" s="187"/>
      <c r="BC174" s="187"/>
      <c r="BD174" s="190">
        <v>1</v>
      </c>
      <c r="BE174" s="189"/>
      <c r="BF174" s="187"/>
      <c r="BG174" s="187"/>
      <c r="BH174" s="190">
        <v>1</v>
      </c>
      <c r="BI174" s="189"/>
      <c r="BJ174" s="187"/>
      <c r="BK174" s="187"/>
      <c r="BL174" s="194"/>
      <c r="BM174" s="242">
        <f t="shared" si="26"/>
        <v>4</v>
      </c>
      <c r="BN174" s="245">
        <f t="shared" si="27"/>
        <v>1</v>
      </c>
      <c r="BO174" s="195"/>
      <c r="BP174" s="195"/>
    </row>
    <row r="175" spans="1:68" s="2" customFormat="1" x14ac:dyDescent="0.25">
      <c r="A175" s="248" t="s">
        <v>125</v>
      </c>
      <c r="B175" s="249" t="s">
        <v>177</v>
      </c>
      <c r="C175" s="250" t="s">
        <v>184</v>
      </c>
      <c r="D175" s="250" t="s">
        <v>170</v>
      </c>
      <c r="E175" s="251" t="s">
        <v>141</v>
      </c>
      <c r="F175" s="252" t="s">
        <v>83</v>
      </c>
      <c r="G175" s="253"/>
      <c r="H175" s="253" t="s">
        <v>230</v>
      </c>
      <c r="I175" s="254" t="s">
        <v>229</v>
      </c>
      <c r="J175" s="255" t="s">
        <v>35</v>
      </c>
      <c r="K175" s="256">
        <v>0</v>
      </c>
      <c r="L175" s="226">
        <v>2</v>
      </c>
      <c r="M175" s="227" t="s">
        <v>440</v>
      </c>
      <c r="N175" s="228" t="s">
        <v>350</v>
      </c>
      <c r="O175" s="222"/>
      <c r="P175" s="226"/>
      <c r="Q175" s="186"/>
      <c r="R175" s="187"/>
      <c r="S175" s="187"/>
      <c r="T175" s="188"/>
      <c r="U175" s="189"/>
      <c r="V175" s="187"/>
      <c r="W175" s="187"/>
      <c r="X175" s="190"/>
      <c r="Y175" s="189"/>
      <c r="Z175" s="187"/>
      <c r="AA175" s="187"/>
      <c r="AB175" s="190"/>
      <c r="AC175" s="189"/>
      <c r="AD175" s="187"/>
      <c r="AE175" s="187"/>
      <c r="AF175" s="190"/>
      <c r="AG175" s="191"/>
      <c r="AH175" s="192"/>
      <c r="AI175" s="192"/>
      <c r="AJ175" s="193">
        <v>1</v>
      </c>
      <c r="AK175" s="191"/>
      <c r="AL175" s="192"/>
      <c r="AM175" s="192"/>
      <c r="AN175" s="193"/>
      <c r="AO175" s="191"/>
      <c r="AP175" s="192"/>
      <c r="AQ175" s="192"/>
      <c r="AR175" s="193">
        <v>1</v>
      </c>
      <c r="AS175" s="191"/>
      <c r="AT175" s="192"/>
      <c r="AU175" s="192"/>
      <c r="AV175" s="193"/>
      <c r="AW175" s="191"/>
      <c r="AX175" s="192"/>
      <c r="AY175" s="192"/>
      <c r="AZ175" s="193"/>
      <c r="BA175" s="189"/>
      <c r="BB175" s="187"/>
      <c r="BC175" s="187"/>
      <c r="BD175" s="190"/>
      <c r="BE175" s="189"/>
      <c r="BF175" s="187"/>
      <c r="BG175" s="187"/>
      <c r="BH175" s="190"/>
      <c r="BI175" s="189"/>
      <c r="BJ175" s="187"/>
      <c r="BK175" s="187"/>
      <c r="BL175" s="194"/>
      <c r="BM175" s="242">
        <f t="shared" ref="BM175" si="30">SUM(Q175:BL175)</f>
        <v>2</v>
      </c>
      <c r="BN175" s="245">
        <f t="shared" ref="BN175" si="31">L175-BM175</f>
        <v>0</v>
      </c>
      <c r="BO175" s="195"/>
      <c r="BP175" s="195" t="s">
        <v>440</v>
      </c>
    </row>
    <row r="176" spans="1:68" s="2" customFormat="1" x14ac:dyDescent="0.25">
      <c r="A176" s="218" t="s">
        <v>125</v>
      </c>
      <c r="B176" s="219" t="s">
        <v>177</v>
      </c>
      <c r="C176" s="220" t="s">
        <v>184</v>
      </c>
      <c r="D176" s="220" t="s">
        <v>170</v>
      </c>
      <c r="E176" s="229" t="s">
        <v>141</v>
      </c>
      <c r="F176" s="221" t="s">
        <v>83</v>
      </c>
      <c r="G176" s="222"/>
      <c r="H176" s="222" t="s">
        <v>230</v>
      </c>
      <c r="I176" s="223" t="s">
        <v>229</v>
      </c>
      <c r="J176" s="224" t="s">
        <v>351</v>
      </c>
      <c r="K176" s="225">
        <v>4</v>
      </c>
      <c r="L176" s="226">
        <v>4</v>
      </c>
      <c r="M176" s="227" t="s">
        <v>354</v>
      </c>
      <c r="N176" s="230" t="s">
        <v>350</v>
      </c>
      <c r="O176" s="220" t="s">
        <v>355</v>
      </c>
      <c r="P176" s="226"/>
      <c r="Q176" s="186"/>
      <c r="R176" s="187"/>
      <c r="S176" s="187"/>
      <c r="T176" s="188"/>
      <c r="U176" s="189"/>
      <c r="V176" s="187"/>
      <c r="W176" s="187"/>
      <c r="X176" s="190"/>
      <c r="Y176" s="189"/>
      <c r="Z176" s="187"/>
      <c r="AA176" s="187"/>
      <c r="AB176" s="190"/>
      <c r="AC176" s="189"/>
      <c r="AD176" s="187"/>
      <c r="AE176" s="187"/>
      <c r="AF176" s="190"/>
      <c r="AG176" s="191"/>
      <c r="AH176" s="192"/>
      <c r="AI176" s="192"/>
      <c r="AJ176" s="193"/>
      <c r="AK176" s="191"/>
      <c r="AL176" s="192"/>
      <c r="AM176" s="192"/>
      <c r="AN176" s="193"/>
      <c r="AO176" s="191"/>
      <c r="AP176" s="192"/>
      <c r="AQ176" s="192"/>
      <c r="AR176" s="193"/>
      <c r="AS176" s="191"/>
      <c r="AT176" s="192"/>
      <c r="AU176" s="192"/>
      <c r="AV176" s="193"/>
      <c r="AW176" s="191"/>
      <c r="AX176" s="192"/>
      <c r="AY176" s="192"/>
      <c r="AZ176" s="193"/>
      <c r="BA176" s="189"/>
      <c r="BB176" s="187"/>
      <c r="BC176" s="187"/>
      <c r="BD176" s="190"/>
      <c r="BE176" s="189"/>
      <c r="BF176" s="187"/>
      <c r="BG176" s="187"/>
      <c r="BH176" s="190"/>
      <c r="BI176" s="189"/>
      <c r="BJ176" s="187"/>
      <c r="BK176" s="187"/>
      <c r="BL176" s="194"/>
      <c r="BM176" s="242">
        <f t="shared" si="26"/>
        <v>0</v>
      </c>
      <c r="BN176" s="245">
        <f t="shared" si="27"/>
        <v>4</v>
      </c>
      <c r="BO176" s="195"/>
      <c r="BP176" s="195"/>
    </row>
    <row r="177" spans="1:68" s="2" customFormat="1" x14ac:dyDescent="0.25">
      <c r="A177" s="218" t="s">
        <v>125</v>
      </c>
      <c r="B177" s="219" t="s">
        <v>177</v>
      </c>
      <c r="C177" s="220" t="s">
        <v>185</v>
      </c>
      <c r="D177" s="220" t="s">
        <v>170</v>
      </c>
      <c r="E177" s="229" t="s">
        <v>141</v>
      </c>
      <c r="F177" s="221" t="s">
        <v>84</v>
      </c>
      <c r="G177" s="222"/>
      <c r="H177" s="222" t="s">
        <v>230</v>
      </c>
      <c r="I177" s="223" t="s">
        <v>235</v>
      </c>
      <c r="J177" s="224" t="s">
        <v>30</v>
      </c>
      <c r="K177" s="225">
        <v>5</v>
      </c>
      <c r="L177" s="226">
        <v>5</v>
      </c>
      <c r="M177" s="227" t="s">
        <v>248</v>
      </c>
      <c r="N177" s="228" t="s">
        <v>350</v>
      </c>
      <c r="O177" s="222"/>
      <c r="P177" s="226"/>
      <c r="Q177" s="186"/>
      <c r="R177" s="187"/>
      <c r="S177" s="187"/>
      <c r="T177" s="188"/>
      <c r="U177" s="189"/>
      <c r="V177" s="187"/>
      <c r="W177" s="187"/>
      <c r="X177" s="190"/>
      <c r="Y177" s="189"/>
      <c r="Z177" s="187"/>
      <c r="AA177" s="187"/>
      <c r="AB177" s="190"/>
      <c r="AC177" s="189"/>
      <c r="AD177" s="187"/>
      <c r="AE177" s="187"/>
      <c r="AF177" s="190"/>
      <c r="AG177" s="191"/>
      <c r="AH177" s="192"/>
      <c r="AI177" s="192"/>
      <c r="AJ177" s="193"/>
      <c r="AK177" s="191"/>
      <c r="AL177" s="192"/>
      <c r="AM177" s="192"/>
      <c r="AN177" s="193"/>
      <c r="AO177" s="191"/>
      <c r="AP177" s="192"/>
      <c r="AQ177" s="192"/>
      <c r="AR177" s="193">
        <v>1</v>
      </c>
      <c r="AS177" s="191"/>
      <c r="AT177" s="192"/>
      <c r="AU177" s="192"/>
      <c r="AV177" s="193"/>
      <c r="AW177" s="191">
        <v>1</v>
      </c>
      <c r="AX177" s="192"/>
      <c r="AY177" s="192"/>
      <c r="AZ177" s="193"/>
      <c r="BA177" s="189">
        <v>1</v>
      </c>
      <c r="BB177" s="187"/>
      <c r="BC177" s="187"/>
      <c r="BD177" s="190">
        <v>1</v>
      </c>
      <c r="BE177" s="189"/>
      <c r="BF177" s="187"/>
      <c r="BG177" s="187"/>
      <c r="BH177" s="190">
        <v>1</v>
      </c>
      <c r="BI177" s="189"/>
      <c r="BJ177" s="187"/>
      <c r="BK177" s="187"/>
      <c r="BL177" s="194"/>
      <c r="BM177" s="242">
        <f t="shared" si="26"/>
        <v>5</v>
      </c>
      <c r="BN177" s="245">
        <f t="shared" si="27"/>
        <v>0</v>
      </c>
      <c r="BO177" s="195"/>
      <c r="BP177" s="195"/>
    </row>
    <row r="178" spans="1:68" s="2" customFormat="1" x14ac:dyDescent="0.25">
      <c r="A178" s="218" t="s">
        <v>125</v>
      </c>
      <c r="B178" s="219" t="s">
        <v>177</v>
      </c>
      <c r="C178" s="220" t="s">
        <v>185</v>
      </c>
      <c r="D178" s="220" t="s">
        <v>170</v>
      </c>
      <c r="E178" s="229" t="s">
        <v>141</v>
      </c>
      <c r="F178" s="221" t="s">
        <v>84</v>
      </c>
      <c r="G178" s="222"/>
      <c r="H178" s="222" t="s">
        <v>230</v>
      </c>
      <c r="I178" s="223" t="s">
        <v>235</v>
      </c>
      <c r="J178" s="224" t="s">
        <v>267</v>
      </c>
      <c r="K178" s="225">
        <v>5</v>
      </c>
      <c r="L178" s="226">
        <v>5</v>
      </c>
      <c r="M178" s="227" t="s">
        <v>248</v>
      </c>
      <c r="N178" s="228" t="s">
        <v>350</v>
      </c>
      <c r="O178" s="222"/>
      <c r="P178" s="226"/>
      <c r="Q178" s="186"/>
      <c r="R178" s="187"/>
      <c r="S178" s="187"/>
      <c r="T178" s="188"/>
      <c r="U178" s="189"/>
      <c r="V178" s="187"/>
      <c r="W178" s="187"/>
      <c r="X178" s="190"/>
      <c r="Y178" s="189"/>
      <c r="Z178" s="187"/>
      <c r="AA178" s="187"/>
      <c r="AB178" s="190"/>
      <c r="AC178" s="189"/>
      <c r="AD178" s="187"/>
      <c r="AE178" s="187"/>
      <c r="AF178" s="190"/>
      <c r="AG178" s="191"/>
      <c r="AH178" s="192"/>
      <c r="AI178" s="192"/>
      <c r="AJ178" s="193"/>
      <c r="AK178" s="191"/>
      <c r="AL178" s="192"/>
      <c r="AM178" s="192"/>
      <c r="AN178" s="193"/>
      <c r="AO178" s="191"/>
      <c r="AP178" s="192"/>
      <c r="AQ178" s="192"/>
      <c r="AR178" s="193">
        <v>1</v>
      </c>
      <c r="AS178" s="191"/>
      <c r="AT178" s="192"/>
      <c r="AU178" s="192"/>
      <c r="AV178" s="193"/>
      <c r="AW178" s="191">
        <v>1</v>
      </c>
      <c r="AX178" s="192"/>
      <c r="AY178" s="192"/>
      <c r="AZ178" s="193"/>
      <c r="BA178" s="189">
        <v>1</v>
      </c>
      <c r="BB178" s="187"/>
      <c r="BC178" s="187"/>
      <c r="BD178" s="190">
        <v>1</v>
      </c>
      <c r="BE178" s="189"/>
      <c r="BF178" s="187"/>
      <c r="BG178" s="187"/>
      <c r="BH178" s="190">
        <v>1</v>
      </c>
      <c r="BI178" s="189"/>
      <c r="BJ178" s="187"/>
      <c r="BK178" s="187"/>
      <c r="BL178" s="194"/>
      <c r="BM178" s="242">
        <f t="shared" si="26"/>
        <v>5</v>
      </c>
      <c r="BN178" s="245">
        <f t="shared" si="27"/>
        <v>0</v>
      </c>
      <c r="BO178" s="195"/>
      <c r="BP178" s="195"/>
    </row>
    <row r="179" spans="1:68" s="2" customFormat="1" x14ac:dyDescent="0.25">
      <c r="A179" s="218" t="s">
        <v>125</v>
      </c>
      <c r="B179" s="219" t="s">
        <v>177</v>
      </c>
      <c r="C179" s="220" t="s">
        <v>185</v>
      </c>
      <c r="D179" s="220" t="s">
        <v>170</v>
      </c>
      <c r="E179" s="229" t="s">
        <v>141</v>
      </c>
      <c r="F179" s="221" t="s">
        <v>84</v>
      </c>
      <c r="G179" s="222"/>
      <c r="H179" s="222" t="s">
        <v>230</v>
      </c>
      <c r="I179" s="223" t="s">
        <v>235</v>
      </c>
      <c r="J179" s="224" t="s">
        <v>351</v>
      </c>
      <c r="K179" s="225">
        <v>4</v>
      </c>
      <c r="L179" s="226">
        <v>4</v>
      </c>
      <c r="M179" s="227" t="s">
        <v>354</v>
      </c>
      <c r="N179" s="230" t="s">
        <v>350</v>
      </c>
      <c r="O179" s="220" t="s">
        <v>355</v>
      </c>
      <c r="P179" s="226"/>
      <c r="Q179" s="186"/>
      <c r="R179" s="187"/>
      <c r="S179" s="187"/>
      <c r="T179" s="188"/>
      <c r="U179" s="189"/>
      <c r="V179" s="187"/>
      <c r="W179" s="187"/>
      <c r="X179" s="190"/>
      <c r="Y179" s="189"/>
      <c r="Z179" s="187"/>
      <c r="AA179" s="187"/>
      <c r="AB179" s="190"/>
      <c r="AC179" s="189"/>
      <c r="AD179" s="187"/>
      <c r="AE179" s="187"/>
      <c r="AF179" s="190"/>
      <c r="AG179" s="191"/>
      <c r="AH179" s="192"/>
      <c r="AI179" s="192"/>
      <c r="AJ179" s="193"/>
      <c r="AK179" s="191"/>
      <c r="AL179" s="192"/>
      <c r="AM179" s="192"/>
      <c r="AN179" s="193"/>
      <c r="AO179" s="191"/>
      <c r="AP179" s="192"/>
      <c r="AQ179" s="192"/>
      <c r="AR179" s="193"/>
      <c r="AS179" s="191"/>
      <c r="AT179" s="192"/>
      <c r="AU179" s="192"/>
      <c r="AV179" s="193"/>
      <c r="AW179" s="191"/>
      <c r="AX179" s="192"/>
      <c r="AY179" s="192"/>
      <c r="AZ179" s="193"/>
      <c r="BA179" s="189"/>
      <c r="BB179" s="187"/>
      <c r="BC179" s="187"/>
      <c r="BD179" s="190"/>
      <c r="BE179" s="189"/>
      <c r="BF179" s="187"/>
      <c r="BG179" s="187"/>
      <c r="BH179" s="190"/>
      <c r="BI179" s="189"/>
      <c r="BJ179" s="187"/>
      <c r="BK179" s="187"/>
      <c r="BL179" s="194"/>
      <c r="BM179" s="242">
        <f t="shared" si="26"/>
        <v>0</v>
      </c>
      <c r="BN179" s="245">
        <f t="shared" si="27"/>
        <v>4</v>
      </c>
      <c r="BO179" s="195"/>
      <c r="BP179" s="195"/>
    </row>
    <row r="180" spans="1:68" s="2" customFormat="1" x14ac:dyDescent="0.25">
      <c r="A180" s="218" t="s">
        <v>125</v>
      </c>
      <c r="B180" s="219" t="s">
        <v>177</v>
      </c>
      <c r="C180" s="220" t="s">
        <v>132</v>
      </c>
      <c r="D180" s="220" t="s">
        <v>170</v>
      </c>
      <c r="E180" s="229" t="s">
        <v>141</v>
      </c>
      <c r="F180" s="221" t="s">
        <v>85</v>
      </c>
      <c r="G180" s="222"/>
      <c r="H180" s="222" t="s">
        <v>230</v>
      </c>
      <c r="I180" s="223" t="s">
        <v>235</v>
      </c>
      <c r="J180" s="224" t="s">
        <v>30</v>
      </c>
      <c r="K180" s="225">
        <v>5</v>
      </c>
      <c r="L180" s="226">
        <v>5</v>
      </c>
      <c r="M180" s="227" t="s">
        <v>248</v>
      </c>
      <c r="N180" s="228" t="s">
        <v>350</v>
      </c>
      <c r="O180" s="222"/>
      <c r="P180" s="226"/>
      <c r="Q180" s="186"/>
      <c r="R180" s="187"/>
      <c r="S180" s="187"/>
      <c r="T180" s="188"/>
      <c r="U180" s="189"/>
      <c r="V180" s="187"/>
      <c r="W180" s="187"/>
      <c r="X180" s="190"/>
      <c r="Y180" s="189"/>
      <c r="Z180" s="187"/>
      <c r="AA180" s="187"/>
      <c r="AB180" s="190"/>
      <c r="AC180" s="189"/>
      <c r="AD180" s="187"/>
      <c r="AE180" s="187"/>
      <c r="AF180" s="190"/>
      <c r="AG180" s="191"/>
      <c r="AH180" s="192"/>
      <c r="AI180" s="192"/>
      <c r="AJ180" s="193"/>
      <c r="AK180" s="191"/>
      <c r="AL180" s="192"/>
      <c r="AM180" s="192"/>
      <c r="AN180" s="193"/>
      <c r="AO180" s="191"/>
      <c r="AP180" s="192"/>
      <c r="AQ180" s="192"/>
      <c r="AR180" s="193">
        <v>1</v>
      </c>
      <c r="AS180" s="191"/>
      <c r="AT180" s="192"/>
      <c r="AU180" s="192"/>
      <c r="AV180" s="193"/>
      <c r="AW180" s="191">
        <v>1</v>
      </c>
      <c r="AX180" s="192"/>
      <c r="AY180" s="192"/>
      <c r="AZ180" s="193"/>
      <c r="BA180" s="189">
        <v>1</v>
      </c>
      <c r="BB180" s="187"/>
      <c r="BC180" s="187"/>
      <c r="BD180" s="190">
        <v>1</v>
      </c>
      <c r="BE180" s="189"/>
      <c r="BF180" s="187"/>
      <c r="BG180" s="187"/>
      <c r="BH180" s="190">
        <v>1</v>
      </c>
      <c r="BI180" s="189"/>
      <c r="BJ180" s="187"/>
      <c r="BK180" s="187"/>
      <c r="BL180" s="194"/>
      <c r="BM180" s="242">
        <f t="shared" si="26"/>
        <v>5</v>
      </c>
      <c r="BN180" s="245">
        <f t="shared" si="27"/>
        <v>0</v>
      </c>
      <c r="BO180" s="195"/>
      <c r="BP180" s="195"/>
    </row>
    <row r="181" spans="1:68" s="2" customFormat="1" x14ac:dyDescent="0.25">
      <c r="A181" s="218" t="s">
        <v>125</v>
      </c>
      <c r="B181" s="219" t="s">
        <v>177</v>
      </c>
      <c r="C181" s="220" t="s">
        <v>132</v>
      </c>
      <c r="D181" s="220" t="s">
        <v>170</v>
      </c>
      <c r="E181" s="229" t="s">
        <v>141</v>
      </c>
      <c r="F181" s="221" t="s">
        <v>85</v>
      </c>
      <c r="G181" s="222"/>
      <c r="H181" s="222" t="s">
        <v>230</v>
      </c>
      <c r="I181" s="223" t="s">
        <v>235</v>
      </c>
      <c r="J181" s="224" t="s">
        <v>267</v>
      </c>
      <c r="K181" s="225">
        <v>5</v>
      </c>
      <c r="L181" s="226">
        <v>5</v>
      </c>
      <c r="M181" s="227" t="s">
        <v>248</v>
      </c>
      <c r="N181" s="228" t="s">
        <v>350</v>
      </c>
      <c r="O181" s="222"/>
      <c r="P181" s="226"/>
      <c r="Q181" s="186"/>
      <c r="R181" s="187"/>
      <c r="S181" s="187"/>
      <c r="T181" s="188"/>
      <c r="U181" s="189"/>
      <c r="V181" s="187"/>
      <c r="W181" s="187"/>
      <c r="X181" s="190"/>
      <c r="Y181" s="189"/>
      <c r="Z181" s="187"/>
      <c r="AA181" s="187"/>
      <c r="AB181" s="190"/>
      <c r="AC181" s="189"/>
      <c r="AD181" s="187"/>
      <c r="AE181" s="187"/>
      <c r="AF181" s="190"/>
      <c r="AG181" s="191"/>
      <c r="AH181" s="192"/>
      <c r="AI181" s="192"/>
      <c r="AJ181" s="193"/>
      <c r="AK181" s="191"/>
      <c r="AL181" s="192"/>
      <c r="AM181" s="192"/>
      <c r="AN181" s="193"/>
      <c r="AO181" s="191"/>
      <c r="AP181" s="192"/>
      <c r="AQ181" s="192"/>
      <c r="AR181" s="193">
        <v>1</v>
      </c>
      <c r="AS181" s="191"/>
      <c r="AT181" s="192"/>
      <c r="AU181" s="192"/>
      <c r="AV181" s="193"/>
      <c r="AW181" s="191">
        <v>1</v>
      </c>
      <c r="AX181" s="192"/>
      <c r="AY181" s="192"/>
      <c r="AZ181" s="193"/>
      <c r="BA181" s="189">
        <v>1</v>
      </c>
      <c r="BB181" s="187"/>
      <c r="BC181" s="187"/>
      <c r="BD181" s="190">
        <v>1</v>
      </c>
      <c r="BE181" s="189"/>
      <c r="BF181" s="187"/>
      <c r="BG181" s="187"/>
      <c r="BH181" s="190">
        <v>1</v>
      </c>
      <c r="BI181" s="189"/>
      <c r="BJ181" s="187"/>
      <c r="BK181" s="187"/>
      <c r="BL181" s="194"/>
      <c r="BM181" s="242">
        <f t="shared" si="26"/>
        <v>5</v>
      </c>
      <c r="BN181" s="245">
        <f t="shared" si="27"/>
        <v>0</v>
      </c>
      <c r="BO181" s="195"/>
      <c r="BP181" s="195"/>
    </row>
    <row r="182" spans="1:68" s="2" customFormat="1" x14ac:dyDescent="0.25">
      <c r="A182" s="218" t="s">
        <v>125</v>
      </c>
      <c r="B182" s="219" t="s">
        <v>177</v>
      </c>
      <c r="C182" s="220" t="s">
        <v>132</v>
      </c>
      <c r="D182" s="220" t="s">
        <v>170</v>
      </c>
      <c r="E182" s="229" t="s">
        <v>141</v>
      </c>
      <c r="F182" s="221" t="s">
        <v>85</v>
      </c>
      <c r="G182" s="222"/>
      <c r="H182" s="222" t="s">
        <v>230</v>
      </c>
      <c r="I182" s="223" t="s">
        <v>235</v>
      </c>
      <c r="J182" s="224" t="s">
        <v>351</v>
      </c>
      <c r="K182" s="225">
        <v>4</v>
      </c>
      <c r="L182" s="226">
        <v>4</v>
      </c>
      <c r="M182" s="227" t="s">
        <v>354</v>
      </c>
      <c r="N182" s="230" t="s">
        <v>350</v>
      </c>
      <c r="O182" s="220" t="s">
        <v>355</v>
      </c>
      <c r="P182" s="226"/>
      <c r="Q182" s="186"/>
      <c r="R182" s="187"/>
      <c r="S182" s="187"/>
      <c r="T182" s="188"/>
      <c r="U182" s="189"/>
      <c r="V182" s="187"/>
      <c r="W182" s="187"/>
      <c r="X182" s="190"/>
      <c r="Y182" s="189"/>
      <c r="Z182" s="187"/>
      <c r="AA182" s="187"/>
      <c r="AB182" s="190"/>
      <c r="AC182" s="189"/>
      <c r="AD182" s="187"/>
      <c r="AE182" s="187"/>
      <c r="AF182" s="190"/>
      <c r="AG182" s="191"/>
      <c r="AH182" s="192"/>
      <c r="AI182" s="192"/>
      <c r="AJ182" s="193"/>
      <c r="AK182" s="191"/>
      <c r="AL182" s="192"/>
      <c r="AM182" s="192"/>
      <c r="AN182" s="193"/>
      <c r="AO182" s="191"/>
      <c r="AP182" s="192"/>
      <c r="AQ182" s="192"/>
      <c r="AR182" s="193"/>
      <c r="AS182" s="191"/>
      <c r="AT182" s="192"/>
      <c r="AU182" s="192"/>
      <c r="AV182" s="193"/>
      <c r="AW182" s="191"/>
      <c r="AX182" s="192"/>
      <c r="AY182" s="192"/>
      <c r="AZ182" s="193"/>
      <c r="BA182" s="189"/>
      <c r="BB182" s="187"/>
      <c r="BC182" s="187"/>
      <c r="BD182" s="190"/>
      <c r="BE182" s="189"/>
      <c r="BF182" s="187"/>
      <c r="BG182" s="187"/>
      <c r="BH182" s="190"/>
      <c r="BI182" s="189"/>
      <c r="BJ182" s="187"/>
      <c r="BK182" s="187"/>
      <c r="BL182" s="194"/>
      <c r="BM182" s="242">
        <f t="shared" si="26"/>
        <v>0</v>
      </c>
      <c r="BN182" s="245">
        <f t="shared" si="27"/>
        <v>4</v>
      </c>
      <c r="BO182" s="195"/>
      <c r="BP182" s="195"/>
    </row>
    <row r="183" spans="1:68" s="2" customFormat="1" x14ac:dyDescent="0.25">
      <c r="A183" s="218" t="s">
        <v>125</v>
      </c>
      <c r="B183" s="219" t="s">
        <v>177</v>
      </c>
      <c r="C183" s="220" t="s">
        <v>186</v>
      </c>
      <c r="D183" s="220" t="s">
        <v>170</v>
      </c>
      <c r="E183" s="229" t="s">
        <v>141</v>
      </c>
      <c r="F183" s="221" t="s">
        <v>86</v>
      </c>
      <c r="G183" s="222"/>
      <c r="H183" s="222" t="s">
        <v>230</v>
      </c>
      <c r="I183" s="223" t="s">
        <v>229</v>
      </c>
      <c r="J183" s="224" t="s">
        <v>30</v>
      </c>
      <c r="K183" s="225">
        <v>5</v>
      </c>
      <c r="L183" s="226">
        <v>5</v>
      </c>
      <c r="M183" s="227" t="s">
        <v>247</v>
      </c>
      <c r="N183" s="228" t="s">
        <v>350</v>
      </c>
      <c r="O183" s="222"/>
      <c r="P183" s="226"/>
      <c r="Q183" s="186"/>
      <c r="R183" s="187"/>
      <c r="S183" s="187"/>
      <c r="T183" s="188"/>
      <c r="U183" s="189"/>
      <c r="V183" s="187"/>
      <c r="W183" s="187"/>
      <c r="X183" s="190"/>
      <c r="Y183" s="189"/>
      <c r="Z183" s="187"/>
      <c r="AA183" s="187"/>
      <c r="AB183" s="190"/>
      <c r="AC183" s="189"/>
      <c r="AD183" s="187"/>
      <c r="AE183" s="187"/>
      <c r="AF183" s="190"/>
      <c r="AG183" s="191"/>
      <c r="AH183" s="192"/>
      <c r="AI183" s="192"/>
      <c r="AJ183" s="193"/>
      <c r="AK183" s="191"/>
      <c r="AL183" s="192"/>
      <c r="AM183" s="192"/>
      <c r="AN183" s="193"/>
      <c r="AO183" s="191"/>
      <c r="AP183" s="192"/>
      <c r="AQ183" s="192"/>
      <c r="AR183" s="193"/>
      <c r="AS183" s="191">
        <v>1</v>
      </c>
      <c r="AT183" s="192"/>
      <c r="AU183" s="192"/>
      <c r="AV183" s="193"/>
      <c r="AW183" s="191">
        <v>1</v>
      </c>
      <c r="AX183" s="192"/>
      <c r="AY183" s="192"/>
      <c r="AZ183" s="193"/>
      <c r="BA183" s="189">
        <v>1</v>
      </c>
      <c r="BB183" s="187"/>
      <c r="BC183" s="187"/>
      <c r="BD183" s="190">
        <v>1</v>
      </c>
      <c r="BE183" s="189"/>
      <c r="BF183" s="187"/>
      <c r="BG183" s="187"/>
      <c r="BH183" s="190">
        <v>1</v>
      </c>
      <c r="BI183" s="189"/>
      <c r="BJ183" s="187"/>
      <c r="BK183" s="187"/>
      <c r="BL183" s="194"/>
      <c r="BM183" s="242">
        <f t="shared" si="26"/>
        <v>5</v>
      </c>
      <c r="BN183" s="245">
        <f t="shared" si="27"/>
        <v>0</v>
      </c>
      <c r="BO183" s="195" t="s">
        <v>461</v>
      </c>
      <c r="BP183" s="195"/>
    </row>
    <row r="184" spans="1:68" s="2" customFormat="1" x14ac:dyDescent="0.25">
      <c r="A184" s="218" t="s">
        <v>125</v>
      </c>
      <c r="B184" s="219" t="s">
        <v>177</v>
      </c>
      <c r="C184" s="220" t="s">
        <v>186</v>
      </c>
      <c r="D184" s="220" t="s">
        <v>170</v>
      </c>
      <c r="E184" s="229" t="s">
        <v>141</v>
      </c>
      <c r="F184" s="221" t="s">
        <v>86</v>
      </c>
      <c r="G184" s="222"/>
      <c r="H184" s="222" t="s">
        <v>230</v>
      </c>
      <c r="I184" s="223" t="s">
        <v>229</v>
      </c>
      <c r="J184" s="224" t="s">
        <v>39</v>
      </c>
      <c r="K184" s="225">
        <v>1</v>
      </c>
      <c r="L184" s="226">
        <v>1</v>
      </c>
      <c r="M184" s="227" t="s">
        <v>250</v>
      </c>
      <c r="N184" s="228" t="s">
        <v>350</v>
      </c>
      <c r="O184" s="222"/>
      <c r="P184" s="226"/>
      <c r="Q184" s="186"/>
      <c r="R184" s="187"/>
      <c r="S184" s="187"/>
      <c r="T184" s="188"/>
      <c r="U184" s="189"/>
      <c r="V184" s="187"/>
      <c r="W184" s="187"/>
      <c r="X184" s="190"/>
      <c r="Y184" s="189"/>
      <c r="Z184" s="187"/>
      <c r="AA184" s="187"/>
      <c r="AB184" s="190"/>
      <c r="AC184" s="189"/>
      <c r="AD184" s="187"/>
      <c r="AE184" s="187"/>
      <c r="AF184" s="190"/>
      <c r="AG184" s="191"/>
      <c r="AH184" s="192"/>
      <c r="AI184" s="192"/>
      <c r="AJ184" s="193"/>
      <c r="AK184" s="191"/>
      <c r="AL184" s="192"/>
      <c r="AM184" s="192"/>
      <c r="AN184" s="193"/>
      <c r="AO184" s="191"/>
      <c r="AP184" s="192"/>
      <c r="AQ184" s="192"/>
      <c r="AR184" s="193"/>
      <c r="AS184" s="191"/>
      <c r="AT184" s="192"/>
      <c r="AU184" s="192"/>
      <c r="AV184" s="193"/>
      <c r="AW184" s="191"/>
      <c r="AX184" s="192"/>
      <c r="AY184" s="192"/>
      <c r="AZ184" s="193"/>
      <c r="BA184" s="189"/>
      <c r="BB184" s="187"/>
      <c r="BC184" s="187"/>
      <c r="BD184" s="190"/>
      <c r="BE184" s="189"/>
      <c r="BF184" s="187"/>
      <c r="BG184" s="187"/>
      <c r="BH184" s="190"/>
      <c r="BI184" s="189"/>
      <c r="BJ184" s="187"/>
      <c r="BK184" s="187"/>
      <c r="BL184" s="194"/>
      <c r="BM184" s="242">
        <f t="shared" si="26"/>
        <v>0</v>
      </c>
      <c r="BN184" s="245">
        <f t="shared" si="27"/>
        <v>1</v>
      </c>
      <c r="BO184" s="195"/>
      <c r="BP184" s="195"/>
    </row>
    <row r="185" spans="1:68" s="2" customFormat="1" x14ac:dyDescent="0.25">
      <c r="A185" s="218" t="s">
        <v>125</v>
      </c>
      <c r="B185" s="219" t="s">
        <v>177</v>
      </c>
      <c r="C185" s="220" t="s">
        <v>186</v>
      </c>
      <c r="D185" s="220" t="s">
        <v>170</v>
      </c>
      <c r="E185" s="229" t="s">
        <v>141</v>
      </c>
      <c r="F185" s="221" t="s">
        <v>86</v>
      </c>
      <c r="G185" s="222"/>
      <c r="H185" s="222" t="s">
        <v>230</v>
      </c>
      <c r="I185" s="223" t="s">
        <v>229</v>
      </c>
      <c r="J185" s="224" t="s">
        <v>267</v>
      </c>
      <c r="K185" s="225">
        <v>5</v>
      </c>
      <c r="L185" s="226">
        <v>5</v>
      </c>
      <c r="M185" s="227" t="s">
        <v>247</v>
      </c>
      <c r="N185" s="228" t="s">
        <v>350</v>
      </c>
      <c r="O185" s="222"/>
      <c r="P185" s="226"/>
      <c r="Q185" s="186"/>
      <c r="R185" s="187"/>
      <c r="S185" s="187"/>
      <c r="T185" s="188"/>
      <c r="U185" s="189"/>
      <c r="V185" s="187"/>
      <c r="W185" s="187"/>
      <c r="X185" s="190"/>
      <c r="Y185" s="189"/>
      <c r="Z185" s="187"/>
      <c r="AA185" s="187"/>
      <c r="AB185" s="190"/>
      <c r="AC185" s="189"/>
      <c r="AD185" s="187"/>
      <c r="AE185" s="187"/>
      <c r="AF185" s="190"/>
      <c r="AG185" s="191"/>
      <c r="AH185" s="192"/>
      <c r="AI185" s="192"/>
      <c r="AJ185" s="193"/>
      <c r="AK185" s="191"/>
      <c r="AL185" s="192"/>
      <c r="AM185" s="192"/>
      <c r="AN185" s="193"/>
      <c r="AO185" s="191"/>
      <c r="AP185" s="192"/>
      <c r="AQ185" s="192"/>
      <c r="AR185" s="193"/>
      <c r="AS185" s="191">
        <v>1</v>
      </c>
      <c r="AT185" s="192"/>
      <c r="AU185" s="192"/>
      <c r="AV185" s="193"/>
      <c r="AW185" s="191">
        <v>1</v>
      </c>
      <c r="AX185" s="192"/>
      <c r="AY185" s="192"/>
      <c r="AZ185" s="193"/>
      <c r="BA185" s="189">
        <v>1</v>
      </c>
      <c r="BB185" s="187"/>
      <c r="BC185" s="187"/>
      <c r="BD185" s="190">
        <v>1</v>
      </c>
      <c r="BE185" s="189"/>
      <c r="BF185" s="187"/>
      <c r="BG185" s="187"/>
      <c r="BH185" s="190">
        <v>1</v>
      </c>
      <c r="BI185" s="189"/>
      <c r="BJ185" s="187"/>
      <c r="BK185" s="187"/>
      <c r="BL185" s="194"/>
      <c r="BM185" s="242">
        <f t="shared" si="26"/>
        <v>5</v>
      </c>
      <c r="BN185" s="245">
        <f t="shared" si="27"/>
        <v>0</v>
      </c>
      <c r="BO185" s="195" t="s">
        <v>461</v>
      </c>
      <c r="BP185" s="195"/>
    </row>
    <row r="186" spans="1:68" s="2" customFormat="1" x14ac:dyDescent="0.25">
      <c r="A186" s="218" t="s">
        <v>125</v>
      </c>
      <c r="B186" s="219" t="s">
        <v>177</v>
      </c>
      <c r="C186" s="220" t="s">
        <v>186</v>
      </c>
      <c r="D186" s="220" t="s">
        <v>170</v>
      </c>
      <c r="E186" s="229" t="s">
        <v>141</v>
      </c>
      <c r="F186" s="221" t="s">
        <v>86</v>
      </c>
      <c r="G186" s="222"/>
      <c r="H186" s="222" t="s">
        <v>230</v>
      </c>
      <c r="I186" s="223" t="s">
        <v>229</v>
      </c>
      <c r="J186" s="224" t="s">
        <v>35</v>
      </c>
      <c r="K186" s="225">
        <v>0</v>
      </c>
      <c r="L186" s="226">
        <v>1</v>
      </c>
      <c r="M186" s="227" t="s">
        <v>440</v>
      </c>
      <c r="N186" s="228" t="s">
        <v>350</v>
      </c>
      <c r="O186" s="222"/>
      <c r="P186" s="226"/>
      <c r="Q186" s="186"/>
      <c r="R186" s="187"/>
      <c r="S186" s="187"/>
      <c r="T186" s="188"/>
      <c r="U186" s="189"/>
      <c r="V186" s="187"/>
      <c r="W186" s="187"/>
      <c r="X186" s="190"/>
      <c r="Y186" s="189"/>
      <c r="Z186" s="187"/>
      <c r="AA186" s="187"/>
      <c r="AB186" s="190"/>
      <c r="AC186" s="189"/>
      <c r="AD186" s="187"/>
      <c r="AE186" s="187"/>
      <c r="AF186" s="190"/>
      <c r="AG186" s="191"/>
      <c r="AH186" s="192"/>
      <c r="AI186" s="192"/>
      <c r="AJ186" s="193"/>
      <c r="AK186" s="191"/>
      <c r="AL186" s="192"/>
      <c r="AM186" s="192"/>
      <c r="AN186" s="193"/>
      <c r="AO186" s="191"/>
      <c r="AP186" s="192"/>
      <c r="AQ186" s="192"/>
      <c r="AR186" s="193"/>
      <c r="AS186" s="191">
        <v>1</v>
      </c>
      <c r="AT186" s="192"/>
      <c r="AU186" s="192"/>
      <c r="AV186" s="193"/>
      <c r="AW186" s="191"/>
      <c r="AX186" s="192"/>
      <c r="AY186" s="192"/>
      <c r="AZ186" s="193"/>
      <c r="BA186" s="189"/>
      <c r="BB186" s="187"/>
      <c r="BC186" s="187"/>
      <c r="BD186" s="190"/>
      <c r="BE186" s="189"/>
      <c r="BF186" s="187"/>
      <c r="BG186" s="187"/>
      <c r="BH186" s="190"/>
      <c r="BI186" s="189"/>
      <c r="BJ186" s="187"/>
      <c r="BK186" s="187"/>
      <c r="BL186" s="194"/>
      <c r="BM186" s="242">
        <f t="shared" ref="BM186" si="32">SUM(Q186:BL186)</f>
        <v>1</v>
      </c>
      <c r="BN186" s="245">
        <f t="shared" ref="BN186" si="33">L186-BM186</f>
        <v>0</v>
      </c>
      <c r="BO186" s="195"/>
      <c r="BP186" s="195"/>
    </row>
    <row r="187" spans="1:68" s="2" customFormat="1" x14ac:dyDescent="0.25">
      <c r="A187" s="218" t="s">
        <v>125</v>
      </c>
      <c r="B187" s="219" t="s">
        <v>177</v>
      </c>
      <c r="C187" s="220" t="s">
        <v>186</v>
      </c>
      <c r="D187" s="220" t="s">
        <v>170</v>
      </c>
      <c r="E187" s="229" t="s">
        <v>141</v>
      </c>
      <c r="F187" s="221" t="s">
        <v>86</v>
      </c>
      <c r="G187" s="222"/>
      <c r="H187" s="222" t="s">
        <v>230</v>
      </c>
      <c r="I187" s="223" t="s">
        <v>229</v>
      </c>
      <c r="J187" s="224" t="s">
        <v>351</v>
      </c>
      <c r="K187" s="225">
        <v>4</v>
      </c>
      <c r="L187" s="226">
        <v>4</v>
      </c>
      <c r="M187" s="227" t="s">
        <v>354</v>
      </c>
      <c r="N187" s="230" t="s">
        <v>350</v>
      </c>
      <c r="O187" s="220" t="s">
        <v>355</v>
      </c>
      <c r="P187" s="226"/>
      <c r="Q187" s="186"/>
      <c r="R187" s="187"/>
      <c r="S187" s="187"/>
      <c r="T187" s="188"/>
      <c r="U187" s="189"/>
      <c r="V187" s="187"/>
      <c r="W187" s="187"/>
      <c r="X187" s="190"/>
      <c r="Y187" s="189"/>
      <c r="Z187" s="187"/>
      <c r="AA187" s="187"/>
      <c r="AB187" s="190"/>
      <c r="AC187" s="189"/>
      <c r="AD187" s="187"/>
      <c r="AE187" s="187"/>
      <c r="AF187" s="190"/>
      <c r="AG187" s="191"/>
      <c r="AH187" s="192"/>
      <c r="AI187" s="192"/>
      <c r="AJ187" s="193"/>
      <c r="AK187" s="191"/>
      <c r="AL187" s="192"/>
      <c r="AM187" s="192"/>
      <c r="AN187" s="193"/>
      <c r="AO187" s="191"/>
      <c r="AP187" s="192"/>
      <c r="AQ187" s="192"/>
      <c r="AR187" s="193"/>
      <c r="AS187" s="191"/>
      <c r="AT187" s="192"/>
      <c r="AU187" s="192"/>
      <c r="AV187" s="193"/>
      <c r="AW187" s="191"/>
      <c r="AX187" s="192"/>
      <c r="AY187" s="192"/>
      <c r="AZ187" s="193"/>
      <c r="BA187" s="189"/>
      <c r="BB187" s="187"/>
      <c r="BC187" s="187"/>
      <c r="BD187" s="190"/>
      <c r="BE187" s="189"/>
      <c r="BF187" s="187"/>
      <c r="BG187" s="187"/>
      <c r="BH187" s="190"/>
      <c r="BI187" s="189"/>
      <c r="BJ187" s="187"/>
      <c r="BK187" s="187"/>
      <c r="BL187" s="194"/>
      <c r="BM187" s="242">
        <f t="shared" si="26"/>
        <v>0</v>
      </c>
      <c r="BN187" s="245">
        <f t="shared" si="27"/>
        <v>4</v>
      </c>
      <c r="BO187" s="195"/>
      <c r="BP187" s="195"/>
    </row>
    <row r="188" spans="1:68" s="2" customFormat="1" x14ac:dyDescent="0.25">
      <c r="A188" s="218" t="s">
        <v>125</v>
      </c>
      <c r="B188" s="219" t="s">
        <v>177</v>
      </c>
      <c r="C188" s="220" t="s">
        <v>187</v>
      </c>
      <c r="D188" s="220" t="s">
        <v>170</v>
      </c>
      <c r="E188" s="229" t="s">
        <v>141</v>
      </c>
      <c r="F188" s="221" t="s">
        <v>87</v>
      </c>
      <c r="G188" s="222"/>
      <c r="H188" s="222" t="s">
        <v>228</v>
      </c>
      <c r="I188" s="223" t="s">
        <v>229</v>
      </c>
      <c r="J188" s="224" t="s">
        <v>30</v>
      </c>
      <c r="K188" s="225">
        <v>5</v>
      </c>
      <c r="L188" s="226">
        <v>8</v>
      </c>
      <c r="M188" s="227" t="s">
        <v>248</v>
      </c>
      <c r="N188" s="228" t="s">
        <v>350</v>
      </c>
      <c r="O188" s="222"/>
      <c r="P188" s="226"/>
      <c r="Q188" s="186"/>
      <c r="R188" s="187"/>
      <c r="S188" s="187"/>
      <c r="T188" s="188"/>
      <c r="U188" s="189"/>
      <c r="V188" s="187"/>
      <c r="W188" s="187"/>
      <c r="X188" s="190"/>
      <c r="Y188" s="189"/>
      <c r="Z188" s="187"/>
      <c r="AA188" s="187"/>
      <c r="AB188" s="190"/>
      <c r="AC188" s="189"/>
      <c r="AD188" s="187"/>
      <c r="AE188" s="187"/>
      <c r="AF188" s="190"/>
      <c r="AG188" s="191"/>
      <c r="AH188" s="192"/>
      <c r="AI188" s="192"/>
      <c r="AJ188" s="193"/>
      <c r="AK188" s="191"/>
      <c r="AL188" s="192"/>
      <c r="AM188" s="192"/>
      <c r="AN188" s="193"/>
      <c r="AO188" s="191"/>
      <c r="AP188" s="192"/>
      <c r="AQ188" s="192"/>
      <c r="AR188" s="193"/>
      <c r="AS188" s="191">
        <v>1</v>
      </c>
      <c r="AT188" s="192"/>
      <c r="AU188" s="192"/>
      <c r="AV188" s="193">
        <v>1</v>
      </c>
      <c r="AW188" s="191"/>
      <c r="AX188" s="192">
        <v>1</v>
      </c>
      <c r="AY188" s="192"/>
      <c r="AZ188" s="193"/>
      <c r="BA188" s="189"/>
      <c r="BB188" s="187"/>
      <c r="BC188" s="187"/>
      <c r="BD188" s="190">
        <v>1</v>
      </c>
      <c r="BE188" s="189"/>
      <c r="BF188" s="187"/>
      <c r="BG188" s="187"/>
      <c r="BH188" s="190"/>
      <c r="BI188" s="189"/>
      <c r="BJ188" s="187"/>
      <c r="BK188" s="187">
        <v>2</v>
      </c>
      <c r="BL188" s="194"/>
      <c r="BM188" s="242">
        <f t="shared" si="26"/>
        <v>6</v>
      </c>
      <c r="BN188" s="245">
        <f t="shared" si="27"/>
        <v>2</v>
      </c>
      <c r="BO188" s="195"/>
      <c r="BP188" s="195"/>
    </row>
    <row r="189" spans="1:68" s="2" customFormat="1" x14ac:dyDescent="0.25">
      <c r="A189" s="218" t="s">
        <v>125</v>
      </c>
      <c r="B189" s="219" t="s">
        <v>177</v>
      </c>
      <c r="C189" s="220" t="s">
        <v>187</v>
      </c>
      <c r="D189" s="220" t="s">
        <v>170</v>
      </c>
      <c r="E189" s="229" t="s">
        <v>141</v>
      </c>
      <c r="F189" s="221" t="s">
        <v>87</v>
      </c>
      <c r="G189" s="222"/>
      <c r="H189" s="222" t="s">
        <v>228</v>
      </c>
      <c r="I189" s="223" t="s">
        <v>229</v>
      </c>
      <c r="J189" s="224" t="s">
        <v>267</v>
      </c>
      <c r="K189" s="225">
        <v>5</v>
      </c>
      <c r="L189" s="226">
        <v>8</v>
      </c>
      <c r="M189" s="227" t="s">
        <v>248</v>
      </c>
      <c r="N189" s="228" t="s">
        <v>350</v>
      </c>
      <c r="O189" s="222"/>
      <c r="P189" s="226"/>
      <c r="Q189" s="186"/>
      <c r="R189" s="187"/>
      <c r="S189" s="187"/>
      <c r="T189" s="188"/>
      <c r="U189" s="189"/>
      <c r="V189" s="187"/>
      <c r="W189" s="187"/>
      <c r="X189" s="190"/>
      <c r="Y189" s="189"/>
      <c r="Z189" s="187"/>
      <c r="AA189" s="187"/>
      <c r="AB189" s="190"/>
      <c r="AC189" s="189"/>
      <c r="AD189" s="187"/>
      <c r="AE189" s="187"/>
      <c r="AF189" s="190"/>
      <c r="AG189" s="191"/>
      <c r="AH189" s="192"/>
      <c r="AI189" s="192"/>
      <c r="AJ189" s="193"/>
      <c r="AK189" s="191"/>
      <c r="AL189" s="192"/>
      <c r="AM189" s="192"/>
      <c r="AN189" s="193"/>
      <c r="AO189" s="191"/>
      <c r="AP189" s="192"/>
      <c r="AQ189" s="192"/>
      <c r="AR189" s="193"/>
      <c r="AS189" s="191">
        <v>1</v>
      </c>
      <c r="AT189" s="192"/>
      <c r="AU189" s="192"/>
      <c r="AV189" s="193">
        <v>1</v>
      </c>
      <c r="AW189" s="191"/>
      <c r="AX189" s="192">
        <v>1</v>
      </c>
      <c r="AY189" s="192"/>
      <c r="AZ189" s="193"/>
      <c r="BA189" s="189"/>
      <c r="BB189" s="187"/>
      <c r="BC189" s="187"/>
      <c r="BD189" s="190">
        <v>1</v>
      </c>
      <c r="BE189" s="189"/>
      <c r="BF189" s="187"/>
      <c r="BG189" s="187"/>
      <c r="BH189" s="190"/>
      <c r="BI189" s="189"/>
      <c r="BJ189" s="187"/>
      <c r="BK189" s="187">
        <v>2</v>
      </c>
      <c r="BL189" s="194"/>
      <c r="BM189" s="242">
        <f t="shared" si="26"/>
        <v>6</v>
      </c>
      <c r="BN189" s="245">
        <f t="shared" si="27"/>
        <v>2</v>
      </c>
      <c r="BO189" s="195"/>
      <c r="BP189" s="195"/>
    </row>
    <row r="190" spans="1:68" s="2" customFormat="1" x14ac:dyDescent="0.25">
      <c r="A190" s="218" t="s">
        <v>125</v>
      </c>
      <c r="B190" s="219" t="s">
        <v>177</v>
      </c>
      <c r="C190" s="220" t="s">
        <v>187</v>
      </c>
      <c r="D190" s="220" t="s">
        <v>170</v>
      </c>
      <c r="E190" s="229" t="s">
        <v>141</v>
      </c>
      <c r="F190" s="221" t="s">
        <v>87</v>
      </c>
      <c r="G190" s="222"/>
      <c r="H190" s="222" t="s">
        <v>228</v>
      </c>
      <c r="I190" s="223" t="s">
        <v>229</v>
      </c>
      <c r="J190" s="224" t="s">
        <v>351</v>
      </c>
      <c r="K190" s="225">
        <v>6</v>
      </c>
      <c r="L190" s="226">
        <v>6</v>
      </c>
      <c r="M190" s="227" t="s">
        <v>352</v>
      </c>
      <c r="N190" s="230" t="s">
        <v>350</v>
      </c>
      <c r="O190" s="220" t="s">
        <v>353</v>
      </c>
      <c r="P190" s="226"/>
      <c r="Q190" s="186"/>
      <c r="R190" s="187"/>
      <c r="S190" s="187"/>
      <c r="T190" s="188"/>
      <c r="U190" s="189"/>
      <c r="V190" s="187"/>
      <c r="W190" s="187"/>
      <c r="X190" s="190"/>
      <c r="Y190" s="189"/>
      <c r="Z190" s="187"/>
      <c r="AA190" s="187"/>
      <c r="AB190" s="190"/>
      <c r="AC190" s="189"/>
      <c r="AD190" s="187"/>
      <c r="AE190" s="187"/>
      <c r="AF190" s="190"/>
      <c r="AG190" s="191"/>
      <c r="AH190" s="192"/>
      <c r="AI190" s="192"/>
      <c r="AJ190" s="193"/>
      <c r="AK190" s="191"/>
      <c r="AL190" s="192"/>
      <c r="AM190" s="192"/>
      <c r="AN190" s="193"/>
      <c r="AO190" s="191"/>
      <c r="AP190" s="192"/>
      <c r="AQ190" s="192"/>
      <c r="AR190" s="193"/>
      <c r="AS190" s="191"/>
      <c r="AT190" s="192"/>
      <c r="AU190" s="192"/>
      <c r="AV190" s="193"/>
      <c r="AW190" s="191"/>
      <c r="AX190" s="192"/>
      <c r="AY190" s="192"/>
      <c r="AZ190" s="193"/>
      <c r="BA190" s="189"/>
      <c r="BB190" s="187"/>
      <c r="BC190" s="187"/>
      <c r="BD190" s="190"/>
      <c r="BE190" s="189"/>
      <c r="BF190" s="187"/>
      <c r="BG190" s="187"/>
      <c r="BH190" s="190"/>
      <c r="BI190" s="189"/>
      <c r="BJ190" s="187"/>
      <c r="BK190" s="187"/>
      <c r="BL190" s="194"/>
      <c r="BM190" s="242">
        <f t="shared" ref="BM190:BM243" si="34">SUM(Q190:BL190)</f>
        <v>0</v>
      </c>
      <c r="BN190" s="245">
        <f t="shared" ref="BN190:BN243" si="35">L190-BM190</f>
        <v>6</v>
      </c>
      <c r="BO190" s="195"/>
      <c r="BP190" s="195"/>
    </row>
    <row r="191" spans="1:68" s="2" customFormat="1" x14ac:dyDescent="0.25">
      <c r="A191" s="218" t="s">
        <v>125</v>
      </c>
      <c r="B191" s="219" t="s">
        <v>177</v>
      </c>
      <c r="C191" s="220" t="s">
        <v>188</v>
      </c>
      <c r="D191" s="220" t="s">
        <v>170</v>
      </c>
      <c r="E191" s="229" t="s">
        <v>141</v>
      </c>
      <c r="F191" s="221" t="s">
        <v>88</v>
      </c>
      <c r="G191" s="222"/>
      <c r="H191" s="222" t="s">
        <v>228</v>
      </c>
      <c r="I191" s="223" t="s">
        <v>229</v>
      </c>
      <c r="J191" s="224" t="s">
        <v>30</v>
      </c>
      <c r="K191" s="225">
        <v>5</v>
      </c>
      <c r="L191" s="226">
        <v>5</v>
      </c>
      <c r="M191" s="227" t="s">
        <v>248</v>
      </c>
      <c r="N191" s="228" t="s">
        <v>350</v>
      </c>
      <c r="O191" s="222"/>
      <c r="P191" s="226"/>
      <c r="Q191" s="186"/>
      <c r="R191" s="187"/>
      <c r="S191" s="187"/>
      <c r="T191" s="188"/>
      <c r="U191" s="189"/>
      <c r="V191" s="187"/>
      <c r="W191" s="187"/>
      <c r="X191" s="190"/>
      <c r="Y191" s="189"/>
      <c r="Z191" s="187"/>
      <c r="AA191" s="187"/>
      <c r="AB191" s="190"/>
      <c r="AC191" s="189"/>
      <c r="AD191" s="187"/>
      <c r="AE191" s="187"/>
      <c r="AF191" s="190"/>
      <c r="AG191" s="191"/>
      <c r="AH191" s="192"/>
      <c r="AI191" s="192"/>
      <c r="AJ191" s="193"/>
      <c r="AK191" s="191"/>
      <c r="AL191" s="192"/>
      <c r="AM191" s="192"/>
      <c r="AN191" s="193"/>
      <c r="AO191" s="191"/>
      <c r="AP191" s="192"/>
      <c r="AQ191" s="192"/>
      <c r="AR191" s="193"/>
      <c r="AS191" s="191">
        <v>1</v>
      </c>
      <c r="AT191" s="192"/>
      <c r="AU191" s="192"/>
      <c r="AV191" s="193">
        <v>1</v>
      </c>
      <c r="AW191" s="191"/>
      <c r="AX191" s="192">
        <v>1</v>
      </c>
      <c r="AY191" s="192"/>
      <c r="AZ191" s="193"/>
      <c r="BA191" s="189"/>
      <c r="BB191" s="187"/>
      <c r="BC191" s="187"/>
      <c r="BD191" s="190">
        <v>1</v>
      </c>
      <c r="BE191" s="189"/>
      <c r="BF191" s="187"/>
      <c r="BG191" s="187"/>
      <c r="BH191" s="190"/>
      <c r="BI191" s="189"/>
      <c r="BJ191" s="187"/>
      <c r="BK191" s="187">
        <v>1</v>
      </c>
      <c r="BL191" s="194"/>
      <c r="BM191" s="242">
        <f t="shared" si="34"/>
        <v>5</v>
      </c>
      <c r="BN191" s="245">
        <f t="shared" si="35"/>
        <v>0</v>
      </c>
      <c r="BO191" s="195"/>
      <c r="BP191" s="195"/>
    </row>
    <row r="192" spans="1:68" s="2" customFormat="1" x14ac:dyDescent="0.25">
      <c r="A192" s="218" t="s">
        <v>125</v>
      </c>
      <c r="B192" s="219" t="s">
        <v>177</v>
      </c>
      <c r="C192" s="220" t="s">
        <v>188</v>
      </c>
      <c r="D192" s="220" t="s">
        <v>170</v>
      </c>
      <c r="E192" s="229" t="s">
        <v>141</v>
      </c>
      <c r="F192" s="221" t="s">
        <v>88</v>
      </c>
      <c r="G192" s="222"/>
      <c r="H192" s="222" t="s">
        <v>228</v>
      </c>
      <c r="I192" s="223" t="s">
        <v>229</v>
      </c>
      <c r="J192" s="224" t="s">
        <v>267</v>
      </c>
      <c r="K192" s="225">
        <v>5</v>
      </c>
      <c r="L192" s="226">
        <v>5</v>
      </c>
      <c r="M192" s="227" t="s">
        <v>248</v>
      </c>
      <c r="N192" s="228" t="s">
        <v>350</v>
      </c>
      <c r="O192" s="222"/>
      <c r="P192" s="226"/>
      <c r="Q192" s="186"/>
      <c r="R192" s="187"/>
      <c r="S192" s="187"/>
      <c r="T192" s="188"/>
      <c r="U192" s="189"/>
      <c r="V192" s="187"/>
      <c r="W192" s="187"/>
      <c r="X192" s="190"/>
      <c r="Y192" s="189"/>
      <c r="Z192" s="187"/>
      <c r="AA192" s="187"/>
      <c r="AB192" s="190"/>
      <c r="AC192" s="189"/>
      <c r="AD192" s="187"/>
      <c r="AE192" s="187"/>
      <c r="AF192" s="190"/>
      <c r="AG192" s="191"/>
      <c r="AH192" s="192"/>
      <c r="AI192" s="192"/>
      <c r="AJ192" s="193"/>
      <c r="AK192" s="191"/>
      <c r="AL192" s="192"/>
      <c r="AM192" s="192"/>
      <c r="AN192" s="193"/>
      <c r="AO192" s="191"/>
      <c r="AP192" s="192"/>
      <c r="AQ192" s="192"/>
      <c r="AR192" s="193"/>
      <c r="AS192" s="191">
        <v>1</v>
      </c>
      <c r="AT192" s="192"/>
      <c r="AU192" s="192"/>
      <c r="AV192" s="193">
        <v>1</v>
      </c>
      <c r="AW192" s="191"/>
      <c r="AX192" s="192">
        <v>1</v>
      </c>
      <c r="AY192" s="192"/>
      <c r="AZ192" s="193"/>
      <c r="BA192" s="189"/>
      <c r="BB192" s="187"/>
      <c r="BC192" s="187"/>
      <c r="BD192" s="190">
        <v>1</v>
      </c>
      <c r="BE192" s="189"/>
      <c r="BF192" s="187"/>
      <c r="BG192" s="187"/>
      <c r="BH192" s="190"/>
      <c r="BI192" s="189"/>
      <c r="BJ192" s="187"/>
      <c r="BK192" s="187">
        <v>1</v>
      </c>
      <c r="BL192" s="194"/>
      <c r="BM192" s="242">
        <f t="shared" si="34"/>
        <v>5</v>
      </c>
      <c r="BN192" s="245">
        <f t="shared" si="35"/>
        <v>0</v>
      </c>
      <c r="BO192" s="195"/>
      <c r="BP192" s="195"/>
    </row>
    <row r="193" spans="1:68" s="2" customFormat="1" x14ac:dyDescent="0.25">
      <c r="A193" s="218" t="s">
        <v>125</v>
      </c>
      <c r="B193" s="219" t="s">
        <v>177</v>
      </c>
      <c r="C193" s="220" t="s">
        <v>188</v>
      </c>
      <c r="D193" s="220" t="s">
        <v>170</v>
      </c>
      <c r="E193" s="229" t="s">
        <v>141</v>
      </c>
      <c r="F193" s="221" t="s">
        <v>88</v>
      </c>
      <c r="G193" s="222"/>
      <c r="H193" s="222" t="s">
        <v>228</v>
      </c>
      <c r="I193" s="223" t="s">
        <v>229</v>
      </c>
      <c r="J193" s="224" t="s">
        <v>351</v>
      </c>
      <c r="K193" s="225">
        <v>6</v>
      </c>
      <c r="L193" s="226">
        <v>6</v>
      </c>
      <c r="M193" s="227" t="s">
        <v>352</v>
      </c>
      <c r="N193" s="230" t="s">
        <v>350</v>
      </c>
      <c r="O193" s="220" t="s">
        <v>353</v>
      </c>
      <c r="P193" s="226"/>
      <c r="Q193" s="186"/>
      <c r="R193" s="187"/>
      <c r="S193" s="187"/>
      <c r="T193" s="188"/>
      <c r="U193" s="189"/>
      <c r="V193" s="187"/>
      <c r="W193" s="187"/>
      <c r="X193" s="190"/>
      <c r="Y193" s="189"/>
      <c r="Z193" s="187"/>
      <c r="AA193" s="187"/>
      <c r="AB193" s="190"/>
      <c r="AC193" s="189"/>
      <c r="AD193" s="187"/>
      <c r="AE193" s="187"/>
      <c r="AF193" s="190"/>
      <c r="AG193" s="191"/>
      <c r="AH193" s="192"/>
      <c r="AI193" s="192"/>
      <c r="AJ193" s="193"/>
      <c r="AK193" s="191"/>
      <c r="AL193" s="192"/>
      <c r="AM193" s="192"/>
      <c r="AN193" s="193"/>
      <c r="AO193" s="191"/>
      <c r="AP193" s="192"/>
      <c r="AQ193" s="192"/>
      <c r="AR193" s="193"/>
      <c r="AS193" s="191"/>
      <c r="AT193" s="192"/>
      <c r="AU193" s="192"/>
      <c r="AV193" s="193"/>
      <c r="AW193" s="191"/>
      <c r="AX193" s="192"/>
      <c r="AY193" s="192"/>
      <c r="AZ193" s="193"/>
      <c r="BA193" s="189"/>
      <c r="BB193" s="187"/>
      <c r="BC193" s="187"/>
      <c r="BD193" s="190"/>
      <c r="BE193" s="189"/>
      <c r="BF193" s="187"/>
      <c r="BG193" s="187"/>
      <c r="BH193" s="190"/>
      <c r="BI193" s="189"/>
      <c r="BJ193" s="187"/>
      <c r="BK193" s="187"/>
      <c r="BL193" s="194"/>
      <c r="BM193" s="242">
        <f t="shared" si="34"/>
        <v>0</v>
      </c>
      <c r="BN193" s="245">
        <f t="shared" si="35"/>
        <v>6</v>
      </c>
      <c r="BO193" s="195"/>
      <c r="BP193" s="195"/>
    </row>
    <row r="194" spans="1:68" s="2" customFormat="1" x14ac:dyDescent="0.25">
      <c r="A194" s="218" t="s">
        <v>125</v>
      </c>
      <c r="B194" s="219" t="s">
        <v>177</v>
      </c>
      <c r="C194" s="220" t="s">
        <v>189</v>
      </c>
      <c r="D194" s="220" t="s">
        <v>170</v>
      </c>
      <c r="E194" s="229" t="s">
        <v>141</v>
      </c>
      <c r="F194" s="221" t="s">
        <v>89</v>
      </c>
      <c r="G194" s="222"/>
      <c r="H194" s="222" t="s">
        <v>228</v>
      </c>
      <c r="I194" s="223" t="s">
        <v>229</v>
      </c>
      <c r="J194" s="224" t="s">
        <v>30</v>
      </c>
      <c r="K194" s="225">
        <v>5</v>
      </c>
      <c r="L194" s="226">
        <v>5</v>
      </c>
      <c r="M194" s="227" t="s">
        <v>248</v>
      </c>
      <c r="N194" s="228" t="s">
        <v>350</v>
      </c>
      <c r="O194" s="222"/>
      <c r="P194" s="226"/>
      <c r="Q194" s="186"/>
      <c r="R194" s="187"/>
      <c r="S194" s="187"/>
      <c r="T194" s="188"/>
      <c r="U194" s="189"/>
      <c r="V194" s="187"/>
      <c r="W194" s="187"/>
      <c r="X194" s="190"/>
      <c r="Y194" s="189"/>
      <c r="Z194" s="187"/>
      <c r="AA194" s="187"/>
      <c r="AB194" s="190"/>
      <c r="AC194" s="189"/>
      <c r="AD194" s="187"/>
      <c r="AE194" s="187">
        <v>1</v>
      </c>
      <c r="AF194" s="190"/>
      <c r="AG194" s="191"/>
      <c r="AH194" s="192"/>
      <c r="AI194" s="192"/>
      <c r="AJ194" s="193"/>
      <c r="AK194" s="191"/>
      <c r="AL194" s="192"/>
      <c r="AM194" s="192"/>
      <c r="AN194" s="193"/>
      <c r="AO194" s="191"/>
      <c r="AP194" s="192"/>
      <c r="AQ194" s="192"/>
      <c r="AR194" s="193"/>
      <c r="AS194" s="191"/>
      <c r="AT194" s="192"/>
      <c r="AU194" s="192"/>
      <c r="AV194" s="193">
        <v>1</v>
      </c>
      <c r="AW194" s="191"/>
      <c r="AX194" s="192">
        <v>1</v>
      </c>
      <c r="AY194" s="192"/>
      <c r="AZ194" s="193"/>
      <c r="BA194" s="189"/>
      <c r="BB194" s="187"/>
      <c r="BC194" s="187"/>
      <c r="BD194" s="190">
        <v>1</v>
      </c>
      <c r="BE194" s="189"/>
      <c r="BF194" s="187"/>
      <c r="BG194" s="187"/>
      <c r="BH194" s="190"/>
      <c r="BI194" s="189"/>
      <c r="BJ194" s="187"/>
      <c r="BK194" s="187">
        <v>1</v>
      </c>
      <c r="BL194" s="194"/>
      <c r="BM194" s="242">
        <f t="shared" si="34"/>
        <v>5</v>
      </c>
      <c r="BN194" s="245">
        <f t="shared" si="35"/>
        <v>0</v>
      </c>
      <c r="BO194" s="195"/>
      <c r="BP194" s="195"/>
    </row>
    <row r="195" spans="1:68" s="2" customFormat="1" x14ac:dyDescent="0.25">
      <c r="A195" s="218" t="s">
        <v>125</v>
      </c>
      <c r="B195" s="219" t="s">
        <v>177</v>
      </c>
      <c r="C195" s="220" t="s">
        <v>189</v>
      </c>
      <c r="D195" s="220" t="s">
        <v>170</v>
      </c>
      <c r="E195" s="229" t="s">
        <v>141</v>
      </c>
      <c r="F195" s="221" t="s">
        <v>89</v>
      </c>
      <c r="G195" s="222"/>
      <c r="H195" s="222" t="s">
        <v>228</v>
      </c>
      <c r="I195" s="223" t="s">
        <v>229</v>
      </c>
      <c r="J195" s="224" t="s">
        <v>267</v>
      </c>
      <c r="K195" s="225">
        <v>5</v>
      </c>
      <c r="L195" s="226">
        <v>5</v>
      </c>
      <c r="M195" s="227" t="s">
        <v>248</v>
      </c>
      <c r="N195" s="228" t="s">
        <v>350</v>
      </c>
      <c r="O195" s="222"/>
      <c r="P195" s="226"/>
      <c r="Q195" s="186"/>
      <c r="R195" s="187"/>
      <c r="S195" s="187"/>
      <c r="T195" s="188"/>
      <c r="U195" s="189"/>
      <c r="V195" s="187"/>
      <c r="W195" s="187"/>
      <c r="X195" s="190"/>
      <c r="Y195" s="189"/>
      <c r="Z195" s="187"/>
      <c r="AA195" s="187"/>
      <c r="AB195" s="190"/>
      <c r="AC195" s="189"/>
      <c r="AD195" s="187"/>
      <c r="AE195" s="187">
        <v>1</v>
      </c>
      <c r="AF195" s="190"/>
      <c r="AG195" s="191"/>
      <c r="AH195" s="192"/>
      <c r="AI195" s="192"/>
      <c r="AJ195" s="193"/>
      <c r="AK195" s="191"/>
      <c r="AL195" s="192"/>
      <c r="AM195" s="192"/>
      <c r="AN195" s="193"/>
      <c r="AO195" s="191"/>
      <c r="AP195" s="192"/>
      <c r="AQ195" s="192"/>
      <c r="AR195" s="193"/>
      <c r="AS195" s="191"/>
      <c r="AT195" s="192"/>
      <c r="AU195" s="192"/>
      <c r="AV195" s="193">
        <v>1</v>
      </c>
      <c r="AW195" s="191"/>
      <c r="AX195" s="192">
        <v>1</v>
      </c>
      <c r="AY195" s="192"/>
      <c r="AZ195" s="193"/>
      <c r="BA195" s="189"/>
      <c r="BB195" s="187"/>
      <c r="BC195" s="187"/>
      <c r="BD195" s="190">
        <v>1</v>
      </c>
      <c r="BE195" s="189"/>
      <c r="BF195" s="187"/>
      <c r="BG195" s="187"/>
      <c r="BH195" s="190"/>
      <c r="BI195" s="189"/>
      <c r="BJ195" s="187"/>
      <c r="BK195" s="187">
        <v>1</v>
      </c>
      <c r="BL195" s="194"/>
      <c r="BM195" s="242">
        <f t="shared" si="34"/>
        <v>5</v>
      </c>
      <c r="BN195" s="245">
        <f t="shared" si="35"/>
        <v>0</v>
      </c>
      <c r="BO195" s="195"/>
      <c r="BP195" s="195"/>
    </row>
    <row r="196" spans="1:68" s="2" customFormat="1" x14ac:dyDescent="0.25">
      <c r="A196" s="218" t="s">
        <v>125</v>
      </c>
      <c r="B196" s="219" t="s">
        <v>177</v>
      </c>
      <c r="C196" s="220" t="s">
        <v>189</v>
      </c>
      <c r="D196" s="220" t="s">
        <v>170</v>
      </c>
      <c r="E196" s="229" t="s">
        <v>141</v>
      </c>
      <c r="F196" s="221" t="s">
        <v>89</v>
      </c>
      <c r="G196" s="222"/>
      <c r="H196" s="222" t="s">
        <v>228</v>
      </c>
      <c r="I196" s="223" t="s">
        <v>229</v>
      </c>
      <c r="J196" s="224" t="s">
        <v>351</v>
      </c>
      <c r="K196" s="225">
        <v>6</v>
      </c>
      <c r="L196" s="226">
        <v>6</v>
      </c>
      <c r="M196" s="227" t="s">
        <v>352</v>
      </c>
      <c r="N196" s="230" t="s">
        <v>350</v>
      </c>
      <c r="O196" s="220" t="s">
        <v>353</v>
      </c>
      <c r="P196" s="226"/>
      <c r="Q196" s="186"/>
      <c r="R196" s="187"/>
      <c r="S196" s="187"/>
      <c r="T196" s="188"/>
      <c r="U196" s="189"/>
      <c r="V196" s="187"/>
      <c r="W196" s="187"/>
      <c r="X196" s="190"/>
      <c r="Y196" s="189"/>
      <c r="Z196" s="187"/>
      <c r="AA196" s="187"/>
      <c r="AB196" s="190"/>
      <c r="AC196" s="189"/>
      <c r="AD196" s="187"/>
      <c r="AE196" s="187"/>
      <c r="AF196" s="190"/>
      <c r="AG196" s="191"/>
      <c r="AH196" s="192"/>
      <c r="AI196" s="192"/>
      <c r="AJ196" s="193"/>
      <c r="AK196" s="191"/>
      <c r="AL196" s="192"/>
      <c r="AM196" s="192"/>
      <c r="AN196" s="193"/>
      <c r="AO196" s="191"/>
      <c r="AP196" s="192"/>
      <c r="AQ196" s="192"/>
      <c r="AR196" s="193"/>
      <c r="AS196" s="191"/>
      <c r="AT196" s="192"/>
      <c r="AU196" s="192"/>
      <c r="AV196" s="193"/>
      <c r="AW196" s="191"/>
      <c r="AX196" s="192"/>
      <c r="AY196" s="192"/>
      <c r="AZ196" s="193"/>
      <c r="BA196" s="189"/>
      <c r="BB196" s="187"/>
      <c r="BC196" s="187"/>
      <c r="BD196" s="190"/>
      <c r="BE196" s="189"/>
      <c r="BF196" s="187"/>
      <c r="BG196" s="187"/>
      <c r="BH196" s="190"/>
      <c r="BI196" s="189"/>
      <c r="BJ196" s="187"/>
      <c r="BK196" s="187"/>
      <c r="BL196" s="194"/>
      <c r="BM196" s="242">
        <f t="shared" si="34"/>
        <v>0</v>
      </c>
      <c r="BN196" s="245">
        <f t="shared" si="35"/>
        <v>6</v>
      </c>
      <c r="BO196" s="195"/>
      <c r="BP196" s="195"/>
    </row>
    <row r="197" spans="1:68" s="2" customFormat="1" x14ac:dyDescent="0.25">
      <c r="A197" s="218" t="s">
        <v>125</v>
      </c>
      <c r="B197" s="219" t="s">
        <v>177</v>
      </c>
      <c r="C197" s="220" t="s">
        <v>190</v>
      </c>
      <c r="D197" s="220" t="s">
        <v>170</v>
      </c>
      <c r="E197" s="229" t="s">
        <v>141</v>
      </c>
      <c r="F197" s="221" t="s">
        <v>90</v>
      </c>
      <c r="G197" s="222"/>
      <c r="H197" s="222" t="s">
        <v>228</v>
      </c>
      <c r="I197" s="223" t="s">
        <v>229</v>
      </c>
      <c r="J197" s="224" t="s">
        <v>33</v>
      </c>
      <c r="K197" s="225">
        <v>10</v>
      </c>
      <c r="L197" s="226">
        <v>10</v>
      </c>
      <c r="M197" s="227" t="s">
        <v>248</v>
      </c>
      <c r="N197" s="228" t="s">
        <v>350</v>
      </c>
      <c r="O197" s="222"/>
      <c r="P197" s="226" t="s">
        <v>251</v>
      </c>
      <c r="Q197" s="186"/>
      <c r="R197" s="187"/>
      <c r="S197" s="187"/>
      <c r="T197" s="188"/>
      <c r="U197" s="189"/>
      <c r="V197" s="187"/>
      <c r="W197" s="187"/>
      <c r="X197" s="190"/>
      <c r="Y197" s="189"/>
      <c r="Z197" s="187"/>
      <c r="AA197" s="187"/>
      <c r="AB197" s="190"/>
      <c r="AC197" s="189"/>
      <c r="AD197" s="187"/>
      <c r="AE197" s="187"/>
      <c r="AF197" s="190"/>
      <c r="AG197" s="191"/>
      <c r="AH197" s="192"/>
      <c r="AI197" s="192"/>
      <c r="AJ197" s="193"/>
      <c r="AK197" s="191"/>
      <c r="AL197" s="192"/>
      <c r="AM197" s="192"/>
      <c r="AN197" s="193"/>
      <c r="AO197" s="191"/>
      <c r="AP197" s="192"/>
      <c r="AQ197" s="192"/>
      <c r="AR197" s="193"/>
      <c r="AS197" s="191"/>
      <c r="AT197" s="192">
        <v>2</v>
      </c>
      <c r="AU197" s="192"/>
      <c r="AV197" s="193"/>
      <c r="AW197" s="191"/>
      <c r="AX197" s="192"/>
      <c r="AY197" s="192">
        <v>2</v>
      </c>
      <c r="AZ197" s="193"/>
      <c r="BA197" s="189"/>
      <c r="BB197" s="187"/>
      <c r="BC197" s="187">
        <v>2</v>
      </c>
      <c r="BD197" s="190">
        <v>2</v>
      </c>
      <c r="BE197" s="189"/>
      <c r="BF197" s="187"/>
      <c r="BG197" s="187">
        <v>2</v>
      </c>
      <c r="BH197" s="190"/>
      <c r="BI197" s="189"/>
      <c r="BJ197" s="187"/>
      <c r="BK197" s="187"/>
      <c r="BL197" s="194"/>
      <c r="BM197" s="242">
        <f t="shared" si="34"/>
        <v>10</v>
      </c>
      <c r="BN197" s="245">
        <f t="shared" si="35"/>
        <v>0</v>
      </c>
      <c r="BO197" s="195"/>
      <c r="BP197" s="195"/>
    </row>
    <row r="198" spans="1:68" s="2" customFormat="1" x14ac:dyDescent="0.25">
      <c r="A198" s="218" t="s">
        <v>125</v>
      </c>
      <c r="B198" s="219" t="s">
        <v>177</v>
      </c>
      <c r="C198" s="220" t="s">
        <v>190</v>
      </c>
      <c r="D198" s="220" t="s">
        <v>170</v>
      </c>
      <c r="E198" s="229" t="s">
        <v>141</v>
      </c>
      <c r="F198" s="221" t="s">
        <v>90</v>
      </c>
      <c r="G198" s="222"/>
      <c r="H198" s="222" t="s">
        <v>228</v>
      </c>
      <c r="I198" s="223" t="s">
        <v>229</v>
      </c>
      <c r="J198" s="224" t="s">
        <v>267</v>
      </c>
      <c r="K198" s="225">
        <v>10</v>
      </c>
      <c r="L198" s="226">
        <v>10</v>
      </c>
      <c r="M198" s="227" t="s">
        <v>249</v>
      </c>
      <c r="N198" s="228" t="s">
        <v>350</v>
      </c>
      <c r="O198" s="222"/>
      <c r="P198" s="226" t="s">
        <v>251</v>
      </c>
      <c r="Q198" s="186"/>
      <c r="R198" s="187"/>
      <c r="S198" s="187"/>
      <c r="T198" s="188"/>
      <c r="U198" s="189"/>
      <c r="V198" s="187"/>
      <c r="W198" s="187"/>
      <c r="X198" s="190"/>
      <c r="Y198" s="189"/>
      <c r="Z198" s="187"/>
      <c r="AA198" s="187"/>
      <c r="AB198" s="190"/>
      <c r="AC198" s="189"/>
      <c r="AD198" s="187"/>
      <c r="AE198" s="187"/>
      <c r="AF198" s="190"/>
      <c r="AG198" s="191"/>
      <c r="AH198" s="192"/>
      <c r="AI198" s="192"/>
      <c r="AJ198" s="193"/>
      <c r="AK198" s="191"/>
      <c r="AL198" s="192"/>
      <c r="AM198" s="192"/>
      <c r="AN198" s="193"/>
      <c r="AO198" s="191"/>
      <c r="AP198" s="192"/>
      <c r="AQ198" s="192"/>
      <c r="AR198" s="193"/>
      <c r="AS198" s="191"/>
      <c r="AT198" s="192">
        <v>2</v>
      </c>
      <c r="AU198" s="192"/>
      <c r="AV198" s="193"/>
      <c r="AW198" s="191"/>
      <c r="AX198" s="192"/>
      <c r="AY198" s="192">
        <v>2</v>
      </c>
      <c r="AZ198" s="193"/>
      <c r="BA198" s="189"/>
      <c r="BB198" s="187"/>
      <c r="BC198" s="187">
        <v>2</v>
      </c>
      <c r="BD198" s="190">
        <v>2</v>
      </c>
      <c r="BE198" s="189"/>
      <c r="BF198" s="187"/>
      <c r="BG198" s="187">
        <v>2</v>
      </c>
      <c r="BH198" s="190"/>
      <c r="BI198" s="189"/>
      <c r="BJ198" s="187"/>
      <c r="BK198" s="187"/>
      <c r="BL198" s="194"/>
      <c r="BM198" s="242">
        <f t="shared" si="34"/>
        <v>10</v>
      </c>
      <c r="BN198" s="245">
        <f t="shared" si="35"/>
        <v>0</v>
      </c>
      <c r="BO198" s="195"/>
      <c r="BP198" s="195"/>
    </row>
    <row r="199" spans="1:68" s="2" customFormat="1" x14ac:dyDescent="0.25">
      <c r="A199" s="218" t="s">
        <v>125</v>
      </c>
      <c r="B199" s="219" t="s">
        <v>177</v>
      </c>
      <c r="C199" s="220" t="s">
        <v>190</v>
      </c>
      <c r="D199" s="220" t="s">
        <v>170</v>
      </c>
      <c r="E199" s="229" t="s">
        <v>141</v>
      </c>
      <c r="F199" s="221" t="s">
        <v>90</v>
      </c>
      <c r="G199" s="222"/>
      <c r="H199" s="222" t="s">
        <v>228</v>
      </c>
      <c r="I199" s="223" t="s">
        <v>229</v>
      </c>
      <c r="J199" s="224" t="s">
        <v>37</v>
      </c>
      <c r="K199" s="225">
        <v>5</v>
      </c>
      <c r="L199" s="226">
        <v>5</v>
      </c>
      <c r="M199" s="227" t="s">
        <v>248</v>
      </c>
      <c r="N199" s="228" t="s">
        <v>350</v>
      </c>
      <c r="O199" s="222"/>
      <c r="P199" s="226" t="s">
        <v>251</v>
      </c>
      <c r="Q199" s="186"/>
      <c r="R199" s="187"/>
      <c r="S199" s="187"/>
      <c r="T199" s="188"/>
      <c r="U199" s="189"/>
      <c r="V199" s="187"/>
      <c r="W199" s="187"/>
      <c r="X199" s="190"/>
      <c r="Y199" s="189"/>
      <c r="Z199" s="187"/>
      <c r="AA199" s="187"/>
      <c r="AB199" s="190"/>
      <c r="AC199" s="189"/>
      <c r="AD199" s="187"/>
      <c r="AE199" s="187"/>
      <c r="AF199" s="190"/>
      <c r="AG199" s="191"/>
      <c r="AH199" s="192"/>
      <c r="AI199" s="192"/>
      <c r="AJ199" s="193"/>
      <c r="AK199" s="191"/>
      <c r="AL199" s="192"/>
      <c r="AM199" s="192"/>
      <c r="AN199" s="193"/>
      <c r="AO199" s="191"/>
      <c r="AP199" s="192"/>
      <c r="AQ199" s="192"/>
      <c r="AR199" s="193"/>
      <c r="AS199" s="191"/>
      <c r="AT199" s="192">
        <v>1</v>
      </c>
      <c r="AU199" s="192"/>
      <c r="AV199" s="193"/>
      <c r="AW199" s="191"/>
      <c r="AX199" s="192"/>
      <c r="AY199" s="192">
        <v>1</v>
      </c>
      <c r="AZ199" s="193"/>
      <c r="BA199" s="189"/>
      <c r="BB199" s="187"/>
      <c r="BC199" s="187">
        <v>1</v>
      </c>
      <c r="BD199" s="190">
        <v>1</v>
      </c>
      <c r="BE199" s="189"/>
      <c r="BF199" s="187"/>
      <c r="BG199" s="187">
        <v>1</v>
      </c>
      <c r="BH199" s="190"/>
      <c r="BI199" s="189"/>
      <c r="BJ199" s="187"/>
      <c r="BK199" s="187"/>
      <c r="BL199" s="194"/>
      <c r="BM199" s="242">
        <f t="shared" si="34"/>
        <v>5</v>
      </c>
      <c r="BN199" s="245">
        <f t="shared" si="35"/>
        <v>0</v>
      </c>
      <c r="BO199" s="195"/>
      <c r="BP199" s="195"/>
    </row>
    <row r="200" spans="1:68" s="2" customFormat="1" x14ac:dyDescent="0.25">
      <c r="A200" s="218" t="s">
        <v>125</v>
      </c>
      <c r="B200" s="219" t="s">
        <v>177</v>
      </c>
      <c r="C200" s="220" t="s">
        <v>190</v>
      </c>
      <c r="D200" s="220" t="s">
        <v>170</v>
      </c>
      <c r="E200" s="229" t="s">
        <v>141</v>
      </c>
      <c r="F200" s="221" t="s">
        <v>90</v>
      </c>
      <c r="G200" s="222"/>
      <c r="H200" s="222" t="s">
        <v>228</v>
      </c>
      <c r="I200" s="223" t="s">
        <v>229</v>
      </c>
      <c r="J200" s="224" t="s">
        <v>351</v>
      </c>
      <c r="K200" s="225">
        <v>6</v>
      </c>
      <c r="L200" s="226">
        <v>6</v>
      </c>
      <c r="M200" s="227" t="s">
        <v>352</v>
      </c>
      <c r="N200" s="230" t="s">
        <v>350</v>
      </c>
      <c r="O200" s="220" t="s">
        <v>353</v>
      </c>
      <c r="P200" s="226"/>
      <c r="Q200" s="186"/>
      <c r="R200" s="187"/>
      <c r="S200" s="187"/>
      <c r="T200" s="188"/>
      <c r="U200" s="189"/>
      <c r="V200" s="187"/>
      <c r="W200" s="187"/>
      <c r="X200" s="190"/>
      <c r="Y200" s="189"/>
      <c r="Z200" s="187"/>
      <c r="AA200" s="187"/>
      <c r="AB200" s="190"/>
      <c r="AC200" s="189"/>
      <c r="AD200" s="187"/>
      <c r="AE200" s="187"/>
      <c r="AF200" s="190"/>
      <c r="AG200" s="191"/>
      <c r="AH200" s="192"/>
      <c r="AI200" s="192"/>
      <c r="AJ200" s="193"/>
      <c r="AK200" s="191"/>
      <c r="AL200" s="192"/>
      <c r="AM200" s="192"/>
      <c r="AN200" s="193"/>
      <c r="AO200" s="191"/>
      <c r="AP200" s="192"/>
      <c r="AQ200" s="192"/>
      <c r="AR200" s="193"/>
      <c r="AS200" s="191"/>
      <c r="AT200" s="192"/>
      <c r="AU200" s="192"/>
      <c r="AV200" s="193"/>
      <c r="AW200" s="191"/>
      <c r="AX200" s="192"/>
      <c r="AY200" s="192"/>
      <c r="AZ200" s="193"/>
      <c r="BA200" s="189"/>
      <c r="BB200" s="187"/>
      <c r="BC200" s="187"/>
      <c r="BD200" s="190"/>
      <c r="BE200" s="189"/>
      <c r="BF200" s="187"/>
      <c r="BG200" s="187"/>
      <c r="BH200" s="190"/>
      <c r="BI200" s="189"/>
      <c r="BJ200" s="187"/>
      <c r="BK200" s="187"/>
      <c r="BL200" s="194"/>
      <c r="BM200" s="242">
        <f t="shared" si="34"/>
        <v>0</v>
      </c>
      <c r="BN200" s="245">
        <f t="shared" si="35"/>
        <v>6</v>
      </c>
      <c r="BO200" s="195"/>
      <c r="BP200" s="195"/>
    </row>
    <row r="201" spans="1:68" s="2" customFormat="1" x14ac:dyDescent="0.25">
      <c r="A201" s="218" t="s">
        <v>125</v>
      </c>
      <c r="B201" s="219" t="s">
        <v>177</v>
      </c>
      <c r="C201" s="220" t="s">
        <v>191</v>
      </c>
      <c r="D201" s="220" t="s">
        <v>170</v>
      </c>
      <c r="E201" s="229" t="s">
        <v>141</v>
      </c>
      <c r="F201" s="221" t="s">
        <v>91</v>
      </c>
      <c r="G201" s="222"/>
      <c r="H201" s="222" t="s">
        <v>228</v>
      </c>
      <c r="I201" s="223" t="s">
        <v>229</v>
      </c>
      <c r="J201" s="224" t="s">
        <v>33</v>
      </c>
      <c r="K201" s="225">
        <v>10</v>
      </c>
      <c r="L201" s="226">
        <v>10</v>
      </c>
      <c r="M201" s="227" t="s">
        <v>249</v>
      </c>
      <c r="N201" s="228" t="s">
        <v>350</v>
      </c>
      <c r="O201" s="222"/>
      <c r="P201" s="226"/>
      <c r="Q201" s="186"/>
      <c r="R201" s="187"/>
      <c r="S201" s="187"/>
      <c r="T201" s="188"/>
      <c r="U201" s="189"/>
      <c r="V201" s="187"/>
      <c r="W201" s="187"/>
      <c r="X201" s="190"/>
      <c r="Y201" s="189"/>
      <c r="Z201" s="187"/>
      <c r="AA201" s="187"/>
      <c r="AB201" s="190"/>
      <c r="AC201" s="189"/>
      <c r="AD201" s="187"/>
      <c r="AE201" s="187"/>
      <c r="AF201" s="190"/>
      <c r="AG201" s="191"/>
      <c r="AH201" s="192"/>
      <c r="AI201" s="192"/>
      <c r="AJ201" s="193"/>
      <c r="AK201" s="191"/>
      <c r="AL201" s="192"/>
      <c r="AM201" s="192"/>
      <c r="AN201" s="193"/>
      <c r="AO201" s="191"/>
      <c r="AP201" s="192"/>
      <c r="AQ201" s="192"/>
      <c r="AR201" s="193"/>
      <c r="AS201" s="191"/>
      <c r="AT201" s="192">
        <v>2</v>
      </c>
      <c r="AU201" s="192"/>
      <c r="AV201" s="193"/>
      <c r="AW201" s="191"/>
      <c r="AX201" s="192"/>
      <c r="AY201" s="192">
        <v>2</v>
      </c>
      <c r="AZ201" s="193"/>
      <c r="BA201" s="189"/>
      <c r="BB201" s="187"/>
      <c r="BC201" s="187">
        <v>2</v>
      </c>
      <c r="BD201" s="190">
        <v>2</v>
      </c>
      <c r="BE201" s="189"/>
      <c r="BF201" s="187"/>
      <c r="BG201" s="187"/>
      <c r="BH201" s="190"/>
      <c r="BI201" s="189">
        <v>2</v>
      </c>
      <c r="BJ201" s="187"/>
      <c r="BK201" s="187"/>
      <c r="BL201" s="194"/>
      <c r="BM201" s="242">
        <f t="shared" si="34"/>
        <v>10</v>
      </c>
      <c r="BN201" s="245">
        <f t="shared" si="35"/>
        <v>0</v>
      </c>
      <c r="BO201" s="195"/>
      <c r="BP201" s="195"/>
    </row>
    <row r="202" spans="1:68" s="2" customFormat="1" x14ac:dyDescent="0.25">
      <c r="A202" s="218" t="s">
        <v>125</v>
      </c>
      <c r="B202" s="219" t="s">
        <v>177</v>
      </c>
      <c r="C202" s="220" t="s">
        <v>191</v>
      </c>
      <c r="D202" s="220" t="s">
        <v>170</v>
      </c>
      <c r="E202" s="229" t="s">
        <v>141</v>
      </c>
      <c r="F202" s="221" t="s">
        <v>91</v>
      </c>
      <c r="G202" s="222"/>
      <c r="H202" s="222" t="s">
        <v>228</v>
      </c>
      <c r="I202" s="223" t="s">
        <v>229</v>
      </c>
      <c r="J202" s="224" t="s">
        <v>267</v>
      </c>
      <c r="K202" s="225">
        <v>10</v>
      </c>
      <c r="L202" s="226">
        <v>10</v>
      </c>
      <c r="M202" s="227" t="s">
        <v>249</v>
      </c>
      <c r="N202" s="228" t="s">
        <v>350</v>
      </c>
      <c r="O202" s="222"/>
      <c r="P202" s="226"/>
      <c r="Q202" s="186"/>
      <c r="R202" s="187"/>
      <c r="S202" s="187"/>
      <c r="T202" s="188"/>
      <c r="U202" s="189"/>
      <c r="V202" s="187"/>
      <c r="W202" s="187"/>
      <c r="X202" s="190"/>
      <c r="Y202" s="189"/>
      <c r="Z202" s="187"/>
      <c r="AA202" s="187"/>
      <c r="AB202" s="190"/>
      <c r="AC202" s="189"/>
      <c r="AD202" s="187"/>
      <c r="AE202" s="187"/>
      <c r="AF202" s="190"/>
      <c r="AG202" s="191"/>
      <c r="AH202" s="192"/>
      <c r="AI202" s="192"/>
      <c r="AJ202" s="193"/>
      <c r="AK202" s="191"/>
      <c r="AL202" s="192"/>
      <c r="AM202" s="192"/>
      <c r="AN202" s="193"/>
      <c r="AO202" s="191"/>
      <c r="AP202" s="192"/>
      <c r="AQ202" s="192"/>
      <c r="AR202" s="193"/>
      <c r="AS202" s="191"/>
      <c r="AT202" s="192">
        <v>2</v>
      </c>
      <c r="AU202" s="192"/>
      <c r="AV202" s="193"/>
      <c r="AW202" s="191"/>
      <c r="AX202" s="192"/>
      <c r="AY202" s="192">
        <v>2</v>
      </c>
      <c r="AZ202" s="193"/>
      <c r="BA202" s="189"/>
      <c r="BB202" s="187"/>
      <c r="BC202" s="187">
        <v>2</v>
      </c>
      <c r="BD202" s="190">
        <v>2</v>
      </c>
      <c r="BE202" s="189"/>
      <c r="BF202" s="187"/>
      <c r="BG202" s="187"/>
      <c r="BH202" s="190"/>
      <c r="BI202" s="189">
        <v>2</v>
      </c>
      <c r="BJ202" s="187"/>
      <c r="BK202" s="187"/>
      <c r="BL202" s="194"/>
      <c r="BM202" s="242">
        <f t="shared" si="34"/>
        <v>10</v>
      </c>
      <c r="BN202" s="245">
        <f t="shared" si="35"/>
        <v>0</v>
      </c>
      <c r="BO202" s="195"/>
      <c r="BP202" s="195"/>
    </row>
    <row r="203" spans="1:68" s="2" customFormat="1" x14ac:dyDescent="0.25">
      <c r="A203" s="218" t="s">
        <v>125</v>
      </c>
      <c r="B203" s="219" t="s">
        <v>177</v>
      </c>
      <c r="C203" s="220" t="s">
        <v>191</v>
      </c>
      <c r="D203" s="220" t="s">
        <v>170</v>
      </c>
      <c r="E203" s="229" t="s">
        <v>141</v>
      </c>
      <c r="F203" s="221" t="s">
        <v>91</v>
      </c>
      <c r="G203" s="222"/>
      <c r="H203" s="222" t="s">
        <v>228</v>
      </c>
      <c r="I203" s="223" t="s">
        <v>229</v>
      </c>
      <c r="J203" s="224" t="s">
        <v>351</v>
      </c>
      <c r="K203" s="225">
        <v>6</v>
      </c>
      <c r="L203" s="226">
        <v>6</v>
      </c>
      <c r="M203" s="227" t="s">
        <v>352</v>
      </c>
      <c r="N203" s="230" t="s">
        <v>350</v>
      </c>
      <c r="O203" s="220" t="s">
        <v>353</v>
      </c>
      <c r="P203" s="226"/>
      <c r="Q203" s="186"/>
      <c r="R203" s="187"/>
      <c r="S203" s="187"/>
      <c r="T203" s="188"/>
      <c r="U203" s="189"/>
      <c r="V203" s="187"/>
      <c r="W203" s="187"/>
      <c r="X203" s="190"/>
      <c r="Y203" s="189"/>
      <c r="Z203" s="187"/>
      <c r="AA203" s="187"/>
      <c r="AB203" s="190"/>
      <c r="AC203" s="189"/>
      <c r="AD203" s="187"/>
      <c r="AE203" s="187"/>
      <c r="AF203" s="190"/>
      <c r="AG203" s="191"/>
      <c r="AH203" s="192"/>
      <c r="AI203" s="192"/>
      <c r="AJ203" s="193"/>
      <c r="AK203" s="191"/>
      <c r="AL203" s="192"/>
      <c r="AM203" s="192"/>
      <c r="AN203" s="193"/>
      <c r="AO203" s="191"/>
      <c r="AP203" s="192"/>
      <c r="AQ203" s="192"/>
      <c r="AR203" s="193"/>
      <c r="AS203" s="191"/>
      <c r="AT203" s="192"/>
      <c r="AU203" s="192"/>
      <c r="AV203" s="193"/>
      <c r="AW203" s="191"/>
      <c r="AX203" s="192"/>
      <c r="AY203" s="192"/>
      <c r="AZ203" s="193"/>
      <c r="BA203" s="189"/>
      <c r="BB203" s="187"/>
      <c r="BC203" s="187"/>
      <c r="BD203" s="190"/>
      <c r="BE203" s="189"/>
      <c r="BF203" s="187"/>
      <c r="BG203" s="187"/>
      <c r="BH203" s="190"/>
      <c r="BI203" s="189"/>
      <c r="BJ203" s="187"/>
      <c r="BK203" s="187"/>
      <c r="BL203" s="194"/>
      <c r="BM203" s="242">
        <f t="shared" si="34"/>
        <v>0</v>
      </c>
      <c r="BN203" s="245">
        <f t="shared" si="35"/>
        <v>6</v>
      </c>
      <c r="BO203" s="195"/>
      <c r="BP203" s="195"/>
    </row>
    <row r="204" spans="1:68" s="2" customFormat="1" x14ac:dyDescent="0.25">
      <c r="A204" s="218" t="s">
        <v>125</v>
      </c>
      <c r="B204" s="219" t="s">
        <v>177</v>
      </c>
      <c r="C204" s="220" t="s">
        <v>192</v>
      </c>
      <c r="D204" s="220" t="s">
        <v>170</v>
      </c>
      <c r="E204" s="229" t="s">
        <v>141</v>
      </c>
      <c r="F204" s="221" t="s">
        <v>92</v>
      </c>
      <c r="G204" s="222"/>
      <c r="H204" s="222" t="s">
        <v>228</v>
      </c>
      <c r="I204" s="223" t="s">
        <v>229</v>
      </c>
      <c r="J204" s="224" t="s">
        <v>267</v>
      </c>
      <c r="K204" s="225">
        <v>10</v>
      </c>
      <c r="L204" s="226">
        <v>10</v>
      </c>
      <c r="M204" s="227" t="s">
        <v>252</v>
      </c>
      <c r="N204" s="228" t="s">
        <v>350</v>
      </c>
      <c r="O204" s="222"/>
      <c r="P204" s="226" t="s">
        <v>251</v>
      </c>
      <c r="Q204" s="186"/>
      <c r="R204" s="187"/>
      <c r="S204" s="187"/>
      <c r="T204" s="188"/>
      <c r="U204" s="189"/>
      <c r="V204" s="187"/>
      <c r="W204" s="187"/>
      <c r="X204" s="190"/>
      <c r="Y204" s="189"/>
      <c r="Z204" s="187"/>
      <c r="AA204" s="187"/>
      <c r="AB204" s="190"/>
      <c r="AC204" s="189"/>
      <c r="AD204" s="187"/>
      <c r="AE204" s="187"/>
      <c r="AF204" s="190"/>
      <c r="AG204" s="191"/>
      <c r="AH204" s="192"/>
      <c r="AI204" s="192"/>
      <c r="AJ204" s="193"/>
      <c r="AK204" s="191"/>
      <c r="AL204" s="192"/>
      <c r="AM204" s="192"/>
      <c r="AN204" s="193"/>
      <c r="AO204" s="191"/>
      <c r="AP204" s="192"/>
      <c r="AQ204" s="192"/>
      <c r="AR204" s="193"/>
      <c r="AS204" s="191"/>
      <c r="AT204" s="192">
        <v>2</v>
      </c>
      <c r="AU204" s="192"/>
      <c r="AV204" s="193"/>
      <c r="AW204" s="191"/>
      <c r="AX204" s="192"/>
      <c r="AY204" s="192">
        <v>2</v>
      </c>
      <c r="AZ204" s="193"/>
      <c r="BA204" s="189"/>
      <c r="BB204" s="187"/>
      <c r="BC204" s="187">
        <v>2</v>
      </c>
      <c r="BD204" s="190">
        <v>2</v>
      </c>
      <c r="BE204" s="189"/>
      <c r="BF204" s="187"/>
      <c r="BG204" s="187">
        <v>2</v>
      </c>
      <c r="BH204" s="190"/>
      <c r="BI204" s="189"/>
      <c r="BJ204" s="187"/>
      <c r="BK204" s="187"/>
      <c r="BL204" s="194"/>
      <c r="BM204" s="242">
        <f t="shared" si="34"/>
        <v>10</v>
      </c>
      <c r="BN204" s="245">
        <f t="shared" si="35"/>
        <v>0</v>
      </c>
      <c r="BO204" s="195"/>
      <c r="BP204" s="195"/>
    </row>
    <row r="205" spans="1:68" s="2" customFormat="1" x14ac:dyDescent="0.25">
      <c r="A205" s="218" t="s">
        <v>125</v>
      </c>
      <c r="B205" s="219" t="s">
        <v>177</v>
      </c>
      <c r="C205" s="220" t="s">
        <v>192</v>
      </c>
      <c r="D205" s="220" t="s">
        <v>170</v>
      </c>
      <c r="E205" s="229" t="s">
        <v>141</v>
      </c>
      <c r="F205" s="221" t="s">
        <v>92</v>
      </c>
      <c r="G205" s="222"/>
      <c r="H205" s="222" t="s">
        <v>228</v>
      </c>
      <c r="I205" s="223" t="s">
        <v>229</v>
      </c>
      <c r="J205" s="224" t="s">
        <v>351</v>
      </c>
      <c r="K205" s="225">
        <v>6</v>
      </c>
      <c r="L205" s="226">
        <v>6</v>
      </c>
      <c r="M205" s="227" t="s">
        <v>352</v>
      </c>
      <c r="N205" s="230" t="s">
        <v>350</v>
      </c>
      <c r="O205" s="220" t="s">
        <v>353</v>
      </c>
      <c r="P205" s="226"/>
      <c r="Q205" s="186"/>
      <c r="R205" s="187"/>
      <c r="S205" s="187"/>
      <c r="T205" s="188"/>
      <c r="U205" s="189"/>
      <c r="V205" s="187"/>
      <c r="W205" s="187"/>
      <c r="X205" s="190"/>
      <c r="Y205" s="189"/>
      <c r="Z205" s="187"/>
      <c r="AA205" s="187"/>
      <c r="AB205" s="190"/>
      <c r="AC205" s="189"/>
      <c r="AD205" s="187"/>
      <c r="AE205" s="187"/>
      <c r="AF205" s="190"/>
      <c r="AG205" s="191"/>
      <c r="AH205" s="192"/>
      <c r="AI205" s="192"/>
      <c r="AJ205" s="193"/>
      <c r="AK205" s="191"/>
      <c r="AL205" s="192"/>
      <c r="AM205" s="192"/>
      <c r="AN205" s="193"/>
      <c r="AO205" s="191"/>
      <c r="AP205" s="192"/>
      <c r="AQ205" s="192"/>
      <c r="AR205" s="193"/>
      <c r="AS205" s="191"/>
      <c r="AT205" s="192"/>
      <c r="AU205" s="192"/>
      <c r="AV205" s="193"/>
      <c r="AW205" s="191"/>
      <c r="AX205" s="192"/>
      <c r="AY205" s="192"/>
      <c r="AZ205" s="193"/>
      <c r="BA205" s="189"/>
      <c r="BB205" s="187"/>
      <c r="BC205" s="187"/>
      <c r="BD205" s="190"/>
      <c r="BE205" s="189"/>
      <c r="BF205" s="187"/>
      <c r="BG205" s="187"/>
      <c r="BH205" s="190"/>
      <c r="BI205" s="189"/>
      <c r="BJ205" s="187"/>
      <c r="BK205" s="187"/>
      <c r="BL205" s="194"/>
      <c r="BM205" s="242">
        <f t="shared" si="34"/>
        <v>0</v>
      </c>
      <c r="BN205" s="245">
        <f t="shared" si="35"/>
        <v>6</v>
      </c>
      <c r="BO205" s="195"/>
      <c r="BP205" s="195"/>
    </row>
    <row r="206" spans="1:68" s="2" customFormat="1" x14ac:dyDescent="0.25">
      <c r="A206" s="218" t="s">
        <v>125</v>
      </c>
      <c r="B206" s="219" t="s">
        <v>177</v>
      </c>
      <c r="C206" s="220" t="s">
        <v>190</v>
      </c>
      <c r="D206" s="220" t="s">
        <v>170</v>
      </c>
      <c r="E206" s="229" t="s">
        <v>141</v>
      </c>
      <c r="F206" s="221" t="s">
        <v>93</v>
      </c>
      <c r="G206" s="222"/>
      <c r="H206" s="222" t="s">
        <v>228</v>
      </c>
      <c r="I206" s="223" t="s">
        <v>229</v>
      </c>
      <c r="J206" s="224" t="s">
        <v>33</v>
      </c>
      <c r="K206" s="225">
        <v>10</v>
      </c>
      <c r="L206" s="226">
        <v>10</v>
      </c>
      <c r="M206" s="227" t="s">
        <v>249</v>
      </c>
      <c r="N206" s="228" t="s">
        <v>350</v>
      </c>
      <c r="O206" s="222"/>
      <c r="P206" s="226"/>
      <c r="Q206" s="186"/>
      <c r="R206" s="187"/>
      <c r="S206" s="187"/>
      <c r="T206" s="188"/>
      <c r="U206" s="189"/>
      <c r="V206" s="187"/>
      <c r="W206" s="187"/>
      <c r="X206" s="190"/>
      <c r="Y206" s="189"/>
      <c r="Z206" s="187"/>
      <c r="AA206" s="187"/>
      <c r="AB206" s="190"/>
      <c r="AC206" s="189"/>
      <c r="AD206" s="187"/>
      <c r="AE206" s="187"/>
      <c r="AF206" s="190"/>
      <c r="AG206" s="191"/>
      <c r="AH206" s="192"/>
      <c r="AI206" s="192"/>
      <c r="AJ206" s="193"/>
      <c r="AK206" s="191"/>
      <c r="AL206" s="192"/>
      <c r="AM206" s="192"/>
      <c r="AN206" s="193"/>
      <c r="AO206" s="191"/>
      <c r="AP206" s="192"/>
      <c r="AQ206" s="192"/>
      <c r="AR206" s="193"/>
      <c r="AS206" s="191"/>
      <c r="AT206" s="192">
        <v>2</v>
      </c>
      <c r="AU206" s="192"/>
      <c r="AV206" s="193"/>
      <c r="AW206" s="191"/>
      <c r="AX206" s="192"/>
      <c r="AY206" s="192">
        <v>2</v>
      </c>
      <c r="AZ206" s="193"/>
      <c r="BA206" s="189"/>
      <c r="BB206" s="187"/>
      <c r="BC206" s="187">
        <v>2</v>
      </c>
      <c r="BD206" s="190">
        <v>2</v>
      </c>
      <c r="BE206" s="189"/>
      <c r="BF206" s="187"/>
      <c r="BG206" s="187">
        <v>2</v>
      </c>
      <c r="BH206" s="190"/>
      <c r="BI206" s="189"/>
      <c r="BJ206" s="187"/>
      <c r="BK206" s="187"/>
      <c r="BL206" s="194"/>
      <c r="BM206" s="242">
        <f t="shared" si="34"/>
        <v>10</v>
      </c>
      <c r="BN206" s="245">
        <f t="shared" si="35"/>
        <v>0</v>
      </c>
      <c r="BO206" s="195"/>
      <c r="BP206" s="195"/>
    </row>
    <row r="207" spans="1:68" s="2" customFormat="1" x14ac:dyDescent="0.25">
      <c r="A207" s="218" t="s">
        <v>125</v>
      </c>
      <c r="B207" s="219" t="s">
        <v>177</v>
      </c>
      <c r="C207" s="220" t="s">
        <v>190</v>
      </c>
      <c r="D207" s="220" t="s">
        <v>170</v>
      </c>
      <c r="E207" s="229" t="s">
        <v>141</v>
      </c>
      <c r="F207" s="221" t="s">
        <v>93</v>
      </c>
      <c r="G207" s="222"/>
      <c r="H207" s="222" t="s">
        <v>228</v>
      </c>
      <c r="I207" s="223" t="s">
        <v>229</v>
      </c>
      <c r="J207" s="224" t="s">
        <v>267</v>
      </c>
      <c r="K207" s="225">
        <v>10</v>
      </c>
      <c r="L207" s="226">
        <v>10</v>
      </c>
      <c r="M207" s="227" t="s">
        <v>249</v>
      </c>
      <c r="N207" s="228" t="s">
        <v>350</v>
      </c>
      <c r="O207" s="222"/>
      <c r="P207" s="226"/>
      <c r="Q207" s="186"/>
      <c r="R207" s="187"/>
      <c r="S207" s="187"/>
      <c r="T207" s="188"/>
      <c r="U207" s="189"/>
      <c r="V207" s="187"/>
      <c r="W207" s="187"/>
      <c r="X207" s="190"/>
      <c r="Y207" s="189"/>
      <c r="Z207" s="187"/>
      <c r="AA207" s="187"/>
      <c r="AB207" s="190"/>
      <c r="AC207" s="189"/>
      <c r="AD207" s="187"/>
      <c r="AE207" s="187"/>
      <c r="AF207" s="190"/>
      <c r="AG207" s="191"/>
      <c r="AH207" s="192"/>
      <c r="AI207" s="192"/>
      <c r="AJ207" s="193"/>
      <c r="AK207" s="191"/>
      <c r="AL207" s="192"/>
      <c r="AM207" s="192"/>
      <c r="AN207" s="193"/>
      <c r="AO207" s="191"/>
      <c r="AP207" s="192"/>
      <c r="AQ207" s="192"/>
      <c r="AR207" s="193"/>
      <c r="AS207" s="191"/>
      <c r="AT207" s="192">
        <v>2</v>
      </c>
      <c r="AU207" s="192"/>
      <c r="AV207" s="193"/>
      <c r="AW207" s="191"/>
      <c r="AX207" s="192"/>
      <c r="AY207" s="192">
        <v>2</v>
      </c>
      <c r="AZ207" s="193"/>
      <c r="BA207" s="189"/>
      <c r="BB207" s="187"/>
      <c r="BC207" s="187">
        <v>2</v>
      </c>
      <c r="BD207" s="190">
        <v>2</v>
      </c>
      <c r="BE207" s="189"/>
      <c r="BF207" s="187"/>
      <c r="BG207" s="187">
        <v>2</v>
      </c>
      <c r="BH207" s="190"/>
      <c r="BI207" s="189"/>
      <c r="BJ207" s="187"/>
      <c r="BK207" s="187"/>
      <c r="BL207" s="194"/>
      <c r="BM207" s="242">
        <f t="shared" si="34"/>
        <v>10</v>
      </c>
      <c r="BN207" s="245">
        <f t="shared" si="35"/>
        <v>0</v>
      </c>
      <c r="BO207" s="195"/>
      <c r="BP207" s="195"/>
    </row>
    <row r="208" spans="1:68" s="2" customFormat="1" x14ac:dyDescent="0.25">
      <c r="A208" s="218" t="s">
        <v>125</v>
      </c>
      <c r="B208" s="219" t="s">
        <v>177</v>
      </c>
      <c r="C208" s="220" t="s">
        <v>190</v>
      </c>
      <c r="D208" s="220" t="s">
        <v>170</v>
      </c>
      <c r="E208" s="229" t="s">
        <v>141</v>
      </c>
      <c r="F208" s="221" t="s">
        <v>93</v>
      </c>
      <c r="G208" s="222"/>
      <c r="H208" s="222" t="s">
        <v>228</v>
      </c>
      <c r="I208" s="223" t="s">
        <v>229</v>
      </c>
      <c r="J208" s="224" t="s">
        <v>351</v>
      </c>
      <c r="K208" s="225">
        <v>6</v>
      </c>
      <c r="L208" s="226">
        <v>6</v>
      </c>
      <c r="M208" s="227" t="s">
        <v>352</v>
      </c>
      <c r="N208" s="230" t="s">
        <v>350</v>
      </c>
      <c r="O208" s="220" t="s">
        <v>353</v>
      </c>
      <c r="P208" s="226"/>
      <c r="Q208" s="186"/>
      <c r="R208" s="187"/>
      <c r="S208" s="187"/>
      <c r="T208" s="188"/>
      <c r="U208" s="189"/>
      <c r="V208" s="187"/>
      <c r="W208" s="187"/>
      <c r="X208" s="190"/>
      <c r="Y208" s="189"/>
      <c r="Z208" s="187"/>
      <c r="AA208" s="187"/>
      <c r="AB208" s="190"/>
      <c r="AC208" s="189"/>
      <c r="AD208" s="187"/>
      <c r="AE208" s="187"/>
      <c r="AF208" s="190"/>
      <c r="AG208" s="191"/>
      <c r="AH208" s="192"/>
      <c r="AI208" s="192"/>
      <c r="AJ208" s="193"/>
      <c r="AK208" s="191"/>
      <c r="AL208" s="192"/>
      <c r="AM208" s="192"/>
      <c r="AN208" s="193"/>
      <c r="AO208" s="191"/>
      <c r="AP208" s="192"/>
      <c r="AQ208" s="192"/>
      <c r="AR208" s="193"/>
      <c r="AS208" s="191"/>
      <c r="AT208" s="192"/>
      <c r="AU208" s="192"/>
      <c r="AV208" s="193"/>
      <c r="AW208" s="191"/>
      <c r="AX208" s="192"/>
      <c r="AY208" s="192"/>
      <c r="AZ208" s="193"/>
      <c r="BA208" s="189"/>
      <c r="BB208" s="187"/>
      <c r="BC208" s="187"/>
      <c r="BD208" s="190"/>
      <c r="BE208" s="189"/>
      <c r="BF208" s="187"/>
      <c r="BG208" s="187"/>
      <c r="BH208" s="190"/>
      <c r="BI208" s="189"/>
      <c r="BJ208" s="187"/>
      <c r="BK208" s="187"/>
      <c r="BL208" s="194"/>
      <c r="BM208" s="242">
        <f t="shared" si="34"/>
        <v>0</v>
      </c>
      <c r="BN208" s="245">
        <f t="shared" si="35"/>
        <v>6</v>
      </c>
      <c r="BO208" s="195"/>
      <c r="BP208" s="195"/>
    </row>
    <row r="209" spans="1:68" s="2" customFormat="1" x14ac:dyDescent="0.25">
      <c r="A209" s="218" t="s">
        <v>125</v>
      </c>
      <c r="B209" s="219" t="s">
        <v>177</v>
      </c>
      <c r="C209" s="220" t="s">
        <v>191</v>
      </c>
      <c r="D209" s="220" t="s">
        <v>170</v>
      </c>
      <c r="E209" s="229" t="s">
        <v>141</v>
      </c>
      <c r="F209" s="221" t="s">
        <v>94</v>
      </c>
      <c r="G209" s="222"/>
      <c r="H209" s="222" t="s">
        <v>228</v>
      </c>
      <c r="I209" s="223" t="s">
        <v>229</v>
      </c>
      <c r="J209" s="224" t="s">
        <v>33</v>
      </c>
      <c r="K209" s="225">
        <v>10</v>
      </c>
      <c r="L209" s="226">
        <v>10</v>
      </c>
      <c r="M209" s="227" t="s">
        <v>249</v>
      </c>
      <c r="N209" s="228" t="s">
        <v>350</v>
      </c>
      <c r="O209" s="222"/>
      <c r="P209" s="226"/>
      <c r="Q209" s="186"/>
      <c r="R209" s="187"/>
      <c r="S209" s="187"/>
      <c r="T209" s="188"/>
      <c r="U209" s="189"/>
      <c r="V209" s="187"/>
      <c r="W209" s="187"/>
      <c r="X209" s="190"/>
      <c r="Y209" s="189"/>
      <c r="Z209" s="187"/>
      <c r="AA209" s="187"/>
      <c r="AB209" s="190"/>
      <c r="AC209" s="189"/>
      <c r="AD209" s="187"/>
      <c r="AE209" s="187"/>
      <c r="AF209" s="190"/>
      <c r="AG209" s="191"/>
      <c r="AH209" s="192"/>
      <c r="AI209" s="192"/>
      <c r="AJ209" s="193"/>
      <c r="AK209" s="191"/>
      <c r="AL209" s="192"/>
      <c r="AM209" s="192"/>
      <c r="AN209" s="193"/>
      <c r="AO209" s="191"/>
      <c r="AP209" s="192"/>
      <c r="AQ209" s="192"/>
      <c r="AR209" s="193"/>
      <c r="AS209" s="191"/>
      <c r="AT209" s="192">
        <v>2</v>
      </c>
      <c r="AU209" s="192"/>
      <c r="AV209" s="193"/>
      <c r="AW209" s="191"/>
      <c r="AX209" s="192"/>
      <c r="AY209" s="192">
        <v>2</v>
      </c>
      <c r="AZ209" s="193"/>
      <c r="BA209" s="189"/>
      <c r="BB209" s="187"/>
      <c r="BC209" s="187">
        <v>2</v>
      </c>
      <c r="BD209" s="190">
        <v>2</v>
      </c>
      <c r="BE209" s="189"/>
      <c r="BF209" s="187"/>
      <c r="BG209" s="187"/>
      <c r="BH209" s="190"/>
      <c r="BI209" s="189">
        <v>2</v>
      </c>
      <c r="BJ209" s="187"/>
      <c r="BK209" s="187"/>
      <c r="BL209" s="194"/>
      <c r="BM209" s="242">
        <f t="shared" si="34"/>
        <v>10</v>
      </c>
      <c r="BN209" s="245">
        <f t="shared" si="35"/>
        <v>0</v>
      </c>
      <c r="BO209" s="195"/>
      <c r="BP209" s="195"/>
    </row>
    <row r="210" spans="1:68" s="2" customFormat="1" x14ac:dyDescent="0.25">
      <c r="A210" s="218" t="s">
        <v>125</v>
      </c>
      <c r="B210" s="219" t="s">
        <v>177</v>
      </c>
      <c r="C210" s="220" t="s">
        <v>191</v>
      </c>
      <c r="D210" s="220" t="s">
        <v>170</v>
      </c>
      <c r="E210" s="229" t="s">
        <v>141</v>
      </c>
      <c r="F210" s="221" t="s">
        <v>94</v>
      </c>
      <c r="G210" s="222"/>
      <c r="H210" s="222" t="s">
        <v>228</v>
      </c>
      <c r="I210" s="223" t="s">
        <v>229</v>
      </c>
      <c r="J210" s="224" t="s">
        <v>267</v>
      </c>
      <c r="K210" s="225">
        <v>10</v>
      </c>
      <c r="L210" s="226">
        <v>10</v>
      </c>
      <c r="M210" s="227" t="s">
        <v>249</v>
      </c>
      <c r="N210" s="228" t="s">
        <v>350</v>
      </c>
      <c r="O210" s="222"/>
      <c r="P210" s="226"/>
      <c r="Q210" s="186"/>
      <c r="R210" s="187"/>
      <c r="S210" s="187"/>
      <c r="T210" s="188"/>
      <c r="U210" s="189"/>
      <c r="V210" s="187"/>
      <c r="W210" s="187"/>
      <c r="X210" s="190"/>
      <c r="Y210" s="189"/>
      <c r="Z210" s="187"/>
      <c r="AA210" s="187"/>
      <c r="AB210" s="190"/>
      <c r="AC210" s="189"/>
      <c r="AD210" s="187"/>
      <c r="AE210" s="187"/>
      <c r="AF210" s="190"/>
      <c r="AG210" s="191"/>
      <c r="AH210" s="192"/>
      <c r="AI210" s="192"/>
      <c r="AJ210" s="193"/>
      <c r="AK210" s="191"/>
      <c r="AL210" s="192"/>
      <c r="AM210" s="192"/>
      <c r="AN210" s="193"/>
      <c r="AO210" s="191"/>
      <c r="AP210" s="192"/>
      <c r="AQ210" s="192"/>
      <c r="AR210" s="193"/>
      <c r="AS210" s="191"/>
      <c r="AT210" s="192">
        <v>2</v>
      </c>
      <c r="AU210" s="192"/>
      <c r="AV210" s="193"/>
      <c r="AW210" s="191"/>
      <c r="AX210" s="192"/>
      <c r="AY210" s="192">
        <v>2</v>
      </c>
      <c r="AZ210" s="193"/>
      <c r="BA210" s="189"/>
      <c r="BB210" s="187"/>
      <c r="BC210" s="187">
        <v>2</v>
      </c>
      <c r="BD210" s="190">
        <v>2</v>
      </c>
      <c r="BE210" s="189"/>
      <c r="BF210" s="187"/>
      <c r="BG210" s="187"/>
      <c r="BH210" s="190"/>
      <c r="BI210" s="189">
        <v>2</v>
      </c>
      <c r="BJ210" s="187"/>
      <c r="BK210" s="187"/>
      <c r="BL210" s="194"/>
      <c r="BM210" s="242">
        <f t="shared" si="34"/>
        <v>10</v>
      </c>
      <c r="BN210" s="245">
        <f t="shared" si="35"/>
        <v>0</v>
      </c>
      <c r="BO210" s="195"/>
      <c r="BP210" s="195"/>
    </row>
    <row r="211" spans="1:68" s="2" customFormat="1" x14ac:dyDescent="0.25">
      <c r="A211" s="218" t="s">
        <v>125</v>
      </c>
      <c r="B211" s="219" t="s">
        <v>177</v>
      </c>
      <c r="C211" s="220" t="s">
        <v>191</v>
      </c>
      <c r="D211" s="220" t="s">
        <v>170</v>
      </c>
      <c r="E211" s="229" t="s">
        <v>141</v>
      </c>
      <c r="F211" s="221" t="s">
        <v>94</v>
      </c>
      <c r="G211" s="222"/>
      <c r="H211" s="222" t="s">
        <v>228</v>
      </c>
      <c r="I211" s="223" t="s">
        <v>229</v>
      </c>
      <c r="J211" s="224" t="s">
        <v>351</v>
      </c>
      <c r="K211" s="225">
        <v>6</v>
      </c>
      <c r="L211" s="226">
        <v>6</v>
      </c>
      <c r="M211" s="227" t="s">
        <v>352</v>
      </c>
      <c r="N211" s="230" t="s">
        <v>350</v>
      </c>
      <c r="O211" s="220" t="s">
        <v>353</v>
      </c>
      <c r="P211" s="226"/>
      <c r="Q211" s="186"/>
      <c r="R211" s="187"/>
      <c r="S211" s="187"/>
      <c r="T211" s="188"/>
      <c r="U211" s="189"/>
      <c r="V211" s="187"/>
      <c r="W211" s="187"/>
      <c r="X211" s="190"/>
      <c r="Y211" s="189"/>
      <c r="Z211" s="187"/>
      <c r="AA211" s="187"/>
      <c r="AB211" s="190"/>
      <c r="AC211" s="189"/>
      <c r="AD211" s="187"/>
      <c r="AE211" s="187"/>
      <c r="AF211" s="190"/>
      <c r="AG211" s="191"/>
      <c r="AH211" s="192"/>
      <c r="AI211" s="192"/>
      <c r="AJ211" s="193"/>
      <c r="AK211" s="191"/>
      <c r="AL211" s="192"/>
      <c r="AM211" s="192"/>
      <c r="AN211" s="193"/>
      <c r="AO211" s="191"/>
      <c r="AP211" s="192"/>
      <c r="AQ211" s="192"/>
      <c r="AR211" s="193"/>
      <c r="AS211" s="191"/>
      <c r="AT211" s="192"/>
      <c r="AU211" s="192"/>
      <c r="AV211" s="193"/>
      <c r="AW211" s="191"/>
      <c r="AX211" s="192"/>
      <c r="AY211" s="192"/>
      <c r="AZ211" s="193"/>
      <c r="BA211" s="189"/>
      <c r="BB211" s="187"/>
      <c r="BC211" s="187"/>
      <c r="BD211" s="190"/>
      <c r="BE211" s="189"/>
      <c r="BF211" s="187"/>
      <c r="BG211" s="187"/>
      <c r="BH211" s="190"/>
      <c r="BI211" s="189"/>
      <c r="BJ211" s="187"/>
      <c r="BK211" s="187"/>
      <c r="BL211" s="194"/>
      <c r="BM211" s="242">
        <f t="shared" si="34"/>
        <v>0</v>
      </c>
      <c r="BN211" s="245">
        <f t="shared" si="35"/>
        <v>6</v>
      </c>
      <c r="BO211" s="195"/>
      <c r="BP211" s="195"/>
    </row>
    <row r="212" spans="1:68" s="2" customFormat="1" x14ac:dyDescent="0.25">
      <c r="A212" s="218" t="s">
        <v>125</v>
      </c>
      <c r="B212" s="219" t="s">
        <v>177</v>
      </c>
      <c r="C212" s="220" t="s">
        <v>193</v>
      </c>
      <c r="D212" s="220" t="s">
        <v>170</v>
      </c>
      <c r="E212" s="229" t="s">
        <v>141</v>
      </c>
      <c r="F212" s="221" t="s">
        <v>95</v>
      </c>
      <c r="G212" s="222"/>
      <c r="H212" s="222" t="s">
        <v>228</v>
      </c>
      <c r="I212" s="223" t="s">
        <v>229</v>
      </c>
      <c r="J212" s="224" t="s">
        <v>267</v>
      </c>
      <c r="K212" s="225">
        <v>5</v>
      </c>
      <c r="L212" s="226">
        <v>5</v>
      </c>
      <c r="M212" s="227" t="s">
        <v>436</v>
      </c>
      <c r="N212" s="228" t="s">
        <v>350</v>
      </c>
      <c r="O212" s="222"/>
      <c r="P212" s="226"/>
      <c r="Q212" s="186"/>
      <c r="R212" s="187"/>
      <c r="S212" s="187"/>
      <c r="T212" s="188"/>
      <c r="U212" s="189"/>
      <c r="V212" s="187"/>
      <c r="W212" s="187"/>
      <c r="X212" s="190"/>
      <c r="Y212" s="189"/>
      <c r="Z212" s="187"/>
      <c r="AA212" s="187"/>
      <c r="AB212" s="190"/>
      <c r="AC212" s="189"/>
      <c r="AD212" s="187"/>
      <c r="AE212" s="187"/>
      <c r="AF212" s="190"/>
      <c r="AG212" s="191"/>
      <c r="AH212" s="192"/>
      <c r="AI212" s="192"/>
      <c r="AJ212" s="193"/>
      <c r="AK212" s="191"/>
      <c r="AL212" s="192"/>
      <c r="AM212" s="192"/>
      <c r="AN212" s="193"/>
      <c r="AO212" s="191"/>
      <c r="AP212" s="192"/>
      <c r="AQ212" s="192"/>
      <c r="AR212" s="193"/>
      <c r="AS212" s="191"/>
      <c r="AT212" s="192"/>
      <c r="AU212" s="192"/>
      <c r="AV212" s="193"/>
      <c r="AW212" s="191"/>
      <c r="AX212" s="192"/>
      <c r="AY212" s="192">
        <v>1</v>
      </c>
      <c r="AZ212" s="193"/>
      <c r="BA212" s="189"/>
      <c r="BB212" s="187"/>
      <c r="BC212" s="187">
        <v>1</v>
      </c>
      <c r="BD212" s="190">
        <v>1</v>
      </c>
      <c r="BE212" s="189"/>
      <c r="BF212" s="187"/>
      <c r="BG212" s="187"/>
      <c r="BH212" s="190"/>
      <c r="BI212" s="189">
        <v>1</v>
      </c>
      <c r="BJ212" s="187"/>
      <c r="BK212" s="187"/>
      <c r="BL212" s="194">
        <v>1</v>
      </c>
      <c r="BM212" s="242">
        <f t="shared" si="34"/>
        <v>5</v>
      </c>
      <c r="BN212" s="245">
        <f t="shared" si="35"/>
        <v>0</v>
      </c>
      <c r="BO212" s="195"/>
      <c r="BP212" s="195"/>
    </row>
    <row r="213" spans="1:68" s="2" customFormat="1" x14ac:dyDescent="0.25">
      <c r="A213" s="218" t="s">
        <v>125</v>
      </c>
      <c r="B213" s="219" t="s">
        <v>177</v>
      </c>
      <c r="C213" s="220" t="s">
        <v>193</v>
      </c>
      <c r="D213" s="220" t="s">
        <v>170</v>
      </c>
      <c r="E213" s="229" t="s">
        <v>141</v>
      </c>
      <c r="F213" s="221" t="s">
        <v>95</v>
      </c>
      <c r="G213" s="222"/>
      <c r="H213" s="222" t="s">
        <v>228</v>
      </c>
      <c r="I213" s="223" t="s">
        <v>229</v>
      </c>
      <c r="J213" s="224" t="s">
        <v>351</v>
      </c>
      <c r="K213" s="225">
        <v>6</v>
      </c>
      <c r="L213" s="226">
        <v>6</v>
      </c>
      <c r="M213" s="227" t="s">
        <v>352</v>
      </c>
      <c r="N213" s="230" t="s">
        <v>350</v>
      </c>
      <c r="O213" s="220" t="s">
        <v>353</v>
      </c>
      <c r="P213" s="226"/>
      <c r="Q213" s="186"/>
      <c r="R213" s="187"/>
      <c r="S213" s="187"/>
      <c r="T213" s="188"/>
      <c r="U213" s="189"/>
      <c r="V213" s="187"/>
      <c r="W213" s="187"/>
      <c r="X213" s="190"/>
      <c r="Y213" s="189"/>
      <c r="Z213" s="187"/>
      <c r="AA213" s="187"/>
      <c r="AB213" s="190"/>
      <c r="AC213" s="189"/>
      <c r="AD213" s="187"/>
      <c r="AE213" s="187"/>
      <c r="AF213" s="190"/>
      <c r="AG213" s="191"/>
      <c r="AH213" s="192"/>
      <c r="AI213" s="192"/>
      <c r="AJ213" s="193"/>
      <c r="AK213" s="191"/>
      <c r="AL213" s="192"/>
      <c r="AM213" s="192"/>
      <c r="AN213" s="193"/>
      <c r="AO213" s="191"/>
      <c r="AP213" s="192"/>
      <c r="AQ213" s="192"/>
      <c r="AR213" s="193"/>
      <c r="AS213" s="191"/>
      <c r="AT213" s="192"/>
      <c r="AU213" s="192"/>
      <c r="AV213" s="193"/>
      <c r="AW213" s="191"/>
      <c r="AX213" s="192"/>
      <c r="AY213" s="192"/>
      <c r="AZ213" s="193"/>
      <c r="BA213" s="189"/>
      <c r="BB213" s="187"/>
      <c r="BC213" s="187"/>
      <c r="BD213" s="190"/>
      <c r="BE213" s="189"/>
      <c r="BF213" s="187"/>
      <c r="BG213" s="187"/>
      <c r="BH213" s="190"/>
      <c r="BI213" s="189"/>
      <c r="BJ213" s="187"/>
      <c r="BK213" s="187"/>
      <c r="BL213" s="194"/>
      <c r="BM213" s="242">
        <f t="shared" si="34"/>
        <v>0</v>
      </c>
      <c r="BN213" s="245">
        <f t="shared" si="35"/>
        <v>6</v>
      </c>
      <c r="BO213" s="195"/>
      <c r="BP213" s="195"/>
    </row>
    <row r="214" spans="1:68" s="2" customFormat="1" x14ac:dyDescent="0.25">
      <c r="A214" s="248" t="s">
        <v>127</v>
      </c>
      <c r="B214" s="249" t="s">
        <v>194</v>
      </c>
      <c r="C214" s="250" t="s">
        <v>195</v>
      </c>
      <c r="D214" s="250" t="s">
        <v>196</v>
      </c>
      <c r="E214" s="251" t="s">
        <v>141</v>
      </c>
      <c r="F214" s="252" t="s">
        <v>96</v>
      </c>
      <c r="G214" s="253"/>
      <c r="H214" s="253" t="s">
        <v>231</v>
      </c>
      <c r="I214" s="254" t="s">
        <v>232</v>
      </c>
      <c r="J214" s="255" t="s">
        <v>42</v>
      </c>
      <c r="K214" s="256">
        <v>6</v>
      </c>
      <c r="L214" s="226">
        <v>3</v>
      </c>
      <c r="M214" s="227" t="s">
        <v>440</v>
      </c>
      <c r="N214" s="228" t="s">
        <v>350</v>
      </c>
      <c r="O214" s="222"/>
      <c r="P214" s="226"/>
      <c r="Q214" s="186"/>
      <c r="R214" s="187"/>
      <c r="S214" s="187"/>
      <c r="T214" s="188"/>
      <c r="U214" s="189"/>
      <c r="V214" s="187"/>
      <c r="W214" s="187"/>
      <c r="X214" s="190"/>
      <c r="Y214" s="189"/>
      <c r="Z214" s="187"/>
      <c r="AA214" s="187"/>
      <c r="AB214" s="190"/>
      <c r="AC214" s="189"/>
      <c r="AD214" s="187"/>
      <c r="AE214" s="187"/>
      <c r="AF214" s="190"/>
      <c r="AG214" s="191"/>
      <c r="AH214" s="192"/>
      <c r="AI214" s="192"/>
      <c r="AJ214" s="193"/>
      <c r="AK214" s="191"/>
      <c r="AL214" s="192"/>
      <c r="AM214" s="192"/>
      <c r="AN214" s="193"/>
      <c r="AO214" s="191"/>
      <c r="AP214" s="192"/>
      <c r="AQ214" s="192"/>
      <c r="AR214" s="193"/>
      <c r="AS214" s="191"/>
      <c r="AT214" s="192"/>
      <c r="AU214" s="192">
        <v>1</v>
      </c>
      <c r="AV214" s="193"/>
      <c r="AW214" s="191"/>
      <c r="AX214" s="192">
        <v>1</v>
      </c>
      <c r="AY214" s="192"/>
      <c r="AZ214" s="193"/>
      <c r="BA214" s="189"/>
      <c r="BB214" s="187"/>
      <c r="BC214" s="187">
        <v>1</v>
      </c>
      <c r="BD214" s="190"/>
      <c r="BE214" s="189"/>
      <c r="BF214" s="187"/>
      <c r="BG214" s="187"/>
      <c r="BH214" s="190"/>
      <c r="BI214" s="189"/>
      <c r="BJ214" s="187"/>
      <c r="BK214" s="187"/>
      <c r="BL214" s="194"/>
      <c r="BM214" s="242">
        <f t="shared" si="34"/>
        <v>3</v>
      </c>
      <c r="BN214" s="245">
        <f t="shared" si="35"/>
        <v>0</v>
      </c>
      <c r="BO214" s="195" t="s">
        <v>466</v>
      </c>
      <c r="BP214" s="195" t="s">
        <v>440</v>
      </c>
    </row>
    <row r="215" spans="1:68" s="2" customFormat="1" x14ac:dyDescent="0.25">
      <c r="A215" s="248" t="s">
        <v>127</v>
      </c>
      <c r="B215" s="249" t="s">
        <v>194</v>
      </c>
      <c r="C215" s="250" t="s">
        <v>195</v>
      </c>
      <c r="D215" s="250" t="s">
        <v>196</v>
      </c>
      <c r="E215" s="251" t="s">
        <v>141</v>
      </c>
      <c r="F215" s="252" t="s">
        <v>96</v>
      </c>
      <c r="G215" s="253"/>
      <c r="H215" s="253" t="s">
        <v>231</v>
      </c>
      <c r="I215" s="254" t="s">
        <v>232</v>
      </c>
      <c r="J215" s="255" t="s">
        <v>266</v>
      </c>
      <c r="K215" s="256">
        <v>6</v>
      </c>
      <c r="L215" s="226">
        <v>3</v>
      </c>
      <c r="M215" s="227" t="s">
        <v>440</v>
      </c>
      <c r="N215" s="228" t="s">
        <v>350</v>
      </c>
      <c r="O215" s="222"/>
      <c r="P215" s="226"/>
      <c r="Q215" s="186"/>
      <c r="R215" s="187"/>
      <c r="S215" s="187"/>
      <c r="T215" s="188"/>
      <c r="U215" s="189"/>
      <c r="V215" s="187"/>
      <c r="W215" s="187"/>
      <c r="X215" s="190"/>
      <c r="Y215" s="189"/>
      <c r="Z215" s="187"/>
      <c r="AA215" s="187"/>
      <c r="AB215" s="190"/>
      <c r="AC215" s="189"/>
      <c r="AD215" s="187"/>
      <c r="AE215" s="187"/>
      <c r="AF215" s="190"/>
      <c r="AG215" s="191"/>
      <c r="AH215" s="192"/>
      <c r="AI215" s="192"/>
      <c r="AJ215" s="193"/>
      <c r="AK215" s="191"/>
      <c r="AL215" s="192"/>
      <c r="AM215" s="192"/>
      <c r="AN215" s="193"/>
      <c r="AO215" s="191"/>
      <c r="AP215" s="192"/>
      <c r="AQ215" s="192"/>
      <c r="AR215" s="193"/>
      <c r="AS215" s="191"/>
      <c r="AT215" s="192"/>
      <c r="AU215" s="192">
        <v>1</v>
      </c>
      <c r="AV215" s="193"/>
      <c r="AW215" s="191"/>
      <c r="AX215" s="192">
        <v>1</v>
      </c>
      <c r="AY215" s="192"/>
      <c r="AZ215" s="193"/>
      <c r="BA215" s="189"/>
      <c r="BB215" s="187"/>
      <c r="BC215" s="187">
        <v>1</v>
      </c>
      <c r="BD215" s="190"/>
      <c r="BE215" s="189"/>
      <c r="BF215" s="187"/>
      <c r="BG215" s="187"/>
      <c r="BH215" s="190"/>
      <c r="BI215" s="189"/>
      <c r="BJ215" s="187"/>
      <c r="BK215" s="187"/>
      <c r="BL215" s="194"/>
      <c r="BM215" s="242">
        <f t="shared" si="34"/>
        <v>3</v>
      </c>
      <c r="BN215" s="245">
        <f t="shared" si="35"/>
        <v>0</v>
      </c>
      <c r="BO215" s="195" t="s">
        <v>466</v>
      </c>
      <c r="BP215" s="195" t="s">
        <v>440</v>
      </c>
    </row>
    <row r="216" spans="1:68" s="2" customFormat="1" x14ac:dyDescent="0.25">
      <c r="A216" s="248" t="s">
        <v>127</v>
      </c>
      <c r="B216" s="249" t="s">
        <v>194</v>
      </c>
      <c r="C216" s="250" t="s">
        <v>195</v>
      </c>
      <c r="D216" s="250" t="s">
        <v>196</v>
      </c>
      <c r="E216" s="251" t="s">
        <v>141</v>
      </c>
      <c r="F216" s="252" t="s">
        <v>96</v>
      </c>
      <c r="G216" s="253"/>
      <c r="H216" s="253" t="s">
        <v>231</v>
      </c>
      <c r="I216" s="254" t="s">
        <v>232</v>
      </c>
      <c r="J216" s="255" t="s">
        <v>351</v>
      </c>
      <c r="K216" s="256">
        <v>4</v>
      </c>
      <c r="L216" s="226">
        <v>0</v>
      </c>
      <c r="M216" s="227" t="s">
        <v>440</v>
      </c>
      <c r="N216" s="230" t="s">
        <v>350</v>
      </c>
      <c r="O216" s="220" t="s">
        <v>355</v>
      </c>
      <c r="P216" s="226"/>
      <c r="Q216" s="186"/>
      <c r="R216" s="187"/>
      <c r="S216" s="187"/>
      <c r="T216" s="188"/>
      <c r="U216" s="189"/>
      <c r="V216" s="187"/>
      <c r="W216" s="187"/>
      <c r="X216" s="190"/>
      <c r="Y216" s="189"/>
      <c r="Z216" s="187"/>
      <c r="AA216" s="187"/>
      <c r="AB216" s="190"/>
      <c r="AC216" s="189"/>
      <c r="AD216" s="187"/>
      <c r="AE216" s="187"/>
      <c r="AF216" s="190"/>
      <c r="AG216" s="191"/>
      <c r="AH216" s="192"/>
      <c r="AI216" s="192"/>
      <c r="AJ216" s="193"/>
      <c r="AK216" s="191"/>
      <c r="AL216" s="192"/>
      <c r="AM216" s="192"/>
      <c r="AN216" s="193"/>
      <c r="AO216" s="191"/>
      <c r="AP216" s="192"/>
      <c r="AQ216" s="192"/>
      <c r="AR216" s="193"/>
      <c r="AS216" s="191"/>
      <c r="AT216" s="192"/>
      <c r="AU216" s="192"/>
      <c r="AV216" s="193"/>
      <c r="AW216" s="191"/>
      <c r="AX216" s="192"/>
      <c r="AY216" s="192"/>
      <c r="AZ216" s="193"/>
      <c r="BA216" s="189"/>
      <c r="BB216" s="187"/>
      <c r="BC216" s="187"/>
      <c r="BD216" s="190"/>
      <c r="BE216" s="189"/>
      <c r="BF216" s="187"/>
      <c r="BG216" s="187"/>
      <c r="BH216" s="190"/>
      <c r="BI216" s="189"/>
      <c r="BJ216" s="187"/>
      <c r="BK216" s="187"/>
      <c r="BL216" s="194"/>
      <c r="BM216" s="242">
        <f t="shared" si="34"/>
        <v>0</v>
      </c>
      <c r="BN216" s="245">
        <f t="shared" si="35"/>
        <v>0</v>
      </c>
      <c r="BO216" s="195" t="s">
        <v>466</v>
      </c>
      <c r="BP216" s="195" t="s">
        <v>440</v>
      </c>
    </row>
    <row r="217" spans="1:68" s="2" customFormat="1" x14ac:dyDescent="0.25">
      <c r="A217" s="248" t="s">
        <v>127</v>
      </c>
      <c r="B217" s="249" t="s">
        <v>194</v>
      </c>
      <c r="C217" s="250" t="s">
        <v>197</v>
      </c>
      <c r="D217" s="250" t="s">
        <v>196</v>
      </c>
      <c r="E217" s="251" t="s">
        <v>141</v>
      </c>
      <c r="F217" s="252" t="s">
        <v>97</v>
      </c>
      <c r="G217" s="253" t="s">
        <v>243</v>
      </c>
      <c r="H217" s="253" t="s">
        <v>231</v>
      </c>
      <c r="I217" s="254" t="s">
        <v>232</v>
      </c>
      <c r="J217" s="255" t="s">
        <v>41</v>
      </c>
      <c r="K217" s="256">
        <v>5</v>
      </c>
      <c r="L217" s="226">
        <v>3</v>
      </c>
      <c r="M217" s="227" t="s">
        <v>440</v>
      </c>
      <c r="N217" s="228" t="s">
        <v>350</v>
      </c>
      <c r="O217" s="222"/>
      <c r="P217" s="226"/>
      <c r="Q217" s="186"/>
      <c r="R217" s="187"/>
      <c r="S217" s="187"/>
      <c r="T217" s="188"/>
      <c r="U217" s="189"/>
      <c r="V217" s="187"/>
      <c r="W217" s="187"/>
      <c r="X217" s="190"/>
      <c r="Y217" s="189"/>
      <c r="Z217" s="187"/>
      <c r="AA217" s="187"/>
      <c r="AB217" s="190"/>
      <c r="AC217" s="189"/>
      <c r="AD217" s="187"/>
      <c r="AE217" s="187"/>
      <c r="AF217" s="190"/>
      <c r="AG217" s="191"/>
      <c r="AH217" s="192"/>
      <c r="AI217" s="192"/>
      <c r="AJ217" s="193"/>
      <c r="AK217" s="191"/>
      <c r="AL217" s="192"/>
      <c r="AM217" s="192"/>
      <c r="AN217" s="193"/>
      <c r="AO217" s="191"/>
      <c r="AP217" s="192"/>
      <c r="AQ217" s="192"/>
      <c r="AR217" s="193"/>
      <c r="AS217" s="191"/>
      <c r="AT217" s="192"/>
      <c r="AU217" s="192">
        <v>1</v>
      </c>
      <c r="AV217" s="193"/>
      <c r="AW217" s="191"/>
      <c r="AX217" s="192">
        <v>1</v>
      </c>
      <c r="AY217" s="192"/>
      <c r="AZ217" s="193"/>
      <c r="BA217" s="189"/>
      <c r="BB217" s="187"/>
      <c r="BC217" s="187">
        <v>1</v>
      </c>
      <c r="BD217" s="190"/>
      <c r="BE217" s="189"/>
      <c r="BF217" s="187"/>
      <c r="BG217" s="187"/>
      <c r="BH217" s="190"/>
      <c r="BI217" s="189"/>
      <c r="BJ217" s="187"/>
      <c r="BK217" s="187"/>
      <c r="BL217" s="194"/>
      <c r="BM217" s="242">
        <f t="shared" si="34"/>
        <v>3</v>
      </c>
      <c r="BN217" s="245">
        <f t="shared" si="35"/>
        <v>0</v>
      </c>
      <c r="BO217" s="195" t="s">
        <v>467</v>
      </c>
      <c r="BP217" s="195"/>
    </row>
    <row r="218" spans="1:68" s="2" customFormat="1" x14ac:dyDescent="0.25">
      <c r="A218" s="248" t="s">
        <v>127</v>
      </c>
      <c r="B218" s="249" t="s">
        <v>194</v>
      </c>
      <c r="C218" s="250" t="s">
        <v>197</v>
      </c>
      <c r="D218" s="250" t="s">
        <v>196</v>
      </c>
      <c r="E218" s="251" t="s">
        <v>141</v>
      </c>
      <c r="F218" s="252" t="s">
        <v>97</v>
      </c>
      <c r="G218" s="253" t="s">
        <v>243</v>
      </c>
      <c r="H218" s="253" t="s">
        <v>231</v>
      </c>
      <c r="I218" s="254" t="s">
        <v>232</v>
      </c>
      <c r="J218" s="255" t="s">
        <v>266</v>
      </c>
      <c r="K218" s="256">
        <v>5</v>
      </c>
      <c r="L218" s="226">
        <v>3</v>
      </c>
      <c r="M218" s="227" t="s">
        <v>440</v>
      </c>
      <c r="N218" s="228" t="s">
        <v>350</v>
      </c>
      <c r="O218" s="222"/>
      <c r="P218" s="226"/>
      <c r="Q218" s="186"/>
      <c r="R218" s="187"/>
      <c r="S218" s="187"/>
      <c r="T218" s="188"/>
      <c r="U218" s="189"/>
      <c r="V218" s="187"/>
      <c r="W218" s="187"/>
      <c r="X218" s="190"/>
      <c r="Y218" s="189"/>
      <c r="Z218" s="187"/>
      <c r="AA218" s="187"/>
      <c r="AB218" s="190"/>
      <c r="AC218" s="189"/>
      <c r="AD218" s="187"/>
      <c r="AE218" s="187"/>
      <c r="AF218" s="190"/>
      <c r="AG218" s="191"/>
      <c r="AH218" s="192"/>
      <c r="AI218" s="192"/>
      <c r="AJ218" s="193"/>
      <c r="AK218" s="191"/>
      <c r="AL218" s="192"/>
      <c r="AM218" s="192"/>
      <c r="AN218" s="193"/>
      <c r="AO218" s="191"/>
      <c r="AP218" s="192"/>
      <c r="AQ218" s="192"/>
      <c r="AR218" s="193"/>
      <c r="AS218" s="191"/>
      <c r="AT218" s="192"/>
      <c r="AU218" s="192">
        <v>1</v>
      </c>
      <c r="AV218" s="193"/>
      <c r="AW218" s="191"/>
      <c r="AX218" s="192">
        <v>1</v>
      </c>
      <c r="AY218" s="192"/>
      <c r="AZ218" s="193"/>
      <c r="BA218" s="189"/>
      <c r="BB218" s="187"/>
      <c r="BC218" s="187">
        <v>1</v>
      </c>
      <c r="BD218" s="190"/>
      <c r="BE218" s="189"/>
      <c r="BF218" s="187"/>
      <c r="BG218" s="187"/>
      <c r="BH218" s="190"/>
      <c r="BI218" s="189"/>
      <c r="BJ218" s="187"/>
      <c r="BK218" s="187"/>
      <c r="BL218" s="194"/>
      <c r="BM218" s="242">
        <f t="shared" si="34"/>
        <v>3</v>
      </c>
      <c r="BN218" s="245">
        <f t="shared" si="35"/>
        <v>0</v>
      </c>
      <c r="BO218" s="195" t="s">
        <v>467</v>
      </c>
      <c r="BP218" s="195"/>
    </row>
    <row r="219" spans="1:68" s="2" customFormat="1" x14ac:dyDescent="0.25">
      <c r="A219" s="218" t="s">
        <v>127</v>
      </c>
      <c r="B219" s="219" t="s">
        <v>194</v>
      </c>
      <c r="C219" s="220" t="s">
        <v>197</v>
      </c>
      <c r="D219" s="220" t="s">
        <v>196</v>
      </c>
      <c r="E219" s="229" t="s">
        <v>141</v>
      </c>
      <c r="F219" s="221" t="s">
        <v>97</v>
      </c>
      <c r="G219" s="222" t="s">
        <v>243</v>
      </c>
      <c r="H219" s="222" t="s">
        <v>231</v>
      </c>
      <c r="I219" s="223" t="s">
        <v>232</v>
      </c>
      <c r="J219" s="224" t="s">
        <v>351</v>
      </c>
      <c r="K219" s="225">
        <v>4</v>
      </c>
      <c r="L219" s="226">
        <v>4</v>
      </c>
      <c r="M219" s="227" t="s">
        <v>354</v>
      </c>
      <c r="N219" s="230" t="s">
        <v>350</v>
      </c>
      <c r="O219" s="220" t="s">
        <v>355</v>
      </c>
      <c r="P219" s="226"/>
      <c r="Q219" s="186"/>
      <c r="R219" s="187"/>
      <c r="S219" s="187"/>
      <c r="T219" s="188"/>
      <c r="U219" s="189"/>
      <c r="V219" s="187"/>
      <c r="W219" s="187"/>
      <c r="X219" s="190"/>
      <c r="Y219" s="189"/>
      <c r="Z219" s="187"/>
      <c r="AA219" s="187"/>
      <c r="AB219" s="190"/>
      <c r="AC219" s="189"/>
      <c r="AD219" s="187"/>
      <c r="AE219" s="187"/>
      <c r="AF219" s="190"/>
      <c r="AG219" s="191"/>
      <c r="AH219" s="192"/>
      <c r="AI219" s="192"/>
      <c r="AJ219" s="193"/>
      <c r="AK219" s="191"/>
      <c r="AL219" s="192"/>
      <c r="AM219" s="192"/>
      <c r="AN219" s="193"/>
      <c r="AO219" s="191"/>
      <c r="AP219" s="192"/>
      <c r="AQ219" s="192"/>
      <c r="AR219" s="193"/>
      <c r="AS219" s="191"/>
      <c r="AT219" s="192"/>
      <c r="AU219" s="192"/>
      <c r="AV219" s="193"/>
      <c r="AW219" s="191"/>
      <c r="AX219" s="192"/>
      <c r="AY219" s="192"/>
      <c r="AZ219" s="193"/>
      <c r="BA219" s="189"/>
      <c r="BB219" s="187"/>
      <c r="BC219" s="187"/>
      <c r="BD219" s="190"/>
      <c r="BE219" s="189"/>
      <c r="BF219" s="187"/>
      <c r="BG219" s="187"/>
      <c r="BH219" s="190"/>
      <c r="BI219" s="189"/>
      <c r="BJ219" s="187"/>
      <c r="BK219" s="187"/>
      <c r="BL219" s="194"/>
      <c r="BM219" s="242">
        <f t="shared" si="34"/>
        <v>0</v>
      </c>
      <c r="BN219" s="245">
        <f t="shared" si="35"/>
        <v>4</v>
      </c>
      <c r="BO219" s="195"/>
      <c r="BP219" s="195"/>
    </row>
    <row r="220" spans="1:68" s="2" customFormat="1" x14ac:dyDescent="0.25">
      <c r="A220" s="248" t="s">
        <v>127</v>
      </c>
      <c r="B220" s="249" t="s">
        <v>194</v>
      </c>
      <c r="C220" s="250" t="s">
        <v>198</v>
      </c>
      <c r="D220" s="250" t="s">
        <v>196</v>
      </c>
      <c r="E220" s="251" t="s">
        <v>141</v>
      </c>
      <c r="F220" s="252" t="s">
        <v>98</v>
      </c>
      <c r="G220" s="253"/>
      <c r="H220" s="253" t="s">
        <v>228</v>
      </c>
      <c r="I220" s="254" t="s">
        <v>229</v>
      </c>
      <c r="J220" s="255" t="s">
        <v>30</v>
      </c>
      <c r="K220" s="256">
        <v>5</v>
      </c>
      <c r="L220" s="226">
        <v>0</v>
      </c>
      <c r="M220" s="227" t="s">
        <v>440</v>
      </c>
      <c r="N220" s="228" t="s">
        <v>350</v>
      </c>
      <c r="O220" s="222"/>
      <c r="P220" s="226"/>
      <c r="Q220" s="186"/>
      <c r="R220" s="187"/>
      <c r="S220" s="187"/>
      <c r="T220" s="188"/>
      <c r="U220" s="189"/>
      <c r="V220" s="187"/>
      <c r="W220" s="187"/>
      <c r="X220" s="190"/>
      <c r="Y220" s="189"/>
      <c r="Z220" s="187"/>
      <c r="AA220" s="187"/>
      <c r="AB220" s="190"/>
      <c r="AC220" s="189"/>
      <c r="AD220" s="187"/>
      <c r="AE220" s="187"/>
      <c r="AF220" s="190"/>
      <c r="AG220" s="191"/>
      <c r="AH220" s="192"/>
      <c r="AI220" s="192"/>
      <c r="AJ220" s="193"/>
      <c r="AK220" s="191"/>
      <c r="AL220" s="192"/>
      <c r="AM220" s="192"/>
      <c r="AN220" s="193"/>
      <c r="AO220" s="191"/>
      <c r="AP220" s="192"/>
      <c r="AQ220" s="192"/>
      <c r="AR220" s="193"/>
      <c r="AS220" s="191"/>
      <c r="AT220" s="192"/>
      <c r="AU220" s="192"/>
      <c r="AV220" s="193"/>
      <c r="AW220" s="191"/>
      <c r="AX220" s="192"/>
      <c r="AY220" s="192"/>
      <c r="AZ220" s="193"/>
      <c r="BA220" s="189"/>
      <c r="BB220" s="187"/>
      <c r="BC220" s="187"/>
      <c r="BD220" s="190"/>
      <c r="BE220" s="189"/>
      <c r="BF220" s="187"/>
      <c r="BG220" s="187"/>
      <c r="BH220" s="190"/>
      <c r="BI220" s="189"/>
      <c r="BJ220" s="187"/>
      <c r="BK220" s="187"/>
      <c r="BL220" s="194"/>
      <c r="BM220" s="242">
        <f t="shared" si="34"/>
        <v>0</v>
      </c>
      <c r="BN220" s="245">
        <f t="shared" si="35"/>
        <v>0</v>
      </c>
      <c r="BO220" s="195" t="s">
        <v>465</v>
      </c>
      <c r="BP220" s="195" t="s">
        <v>440</v>
      </c>
    </row>
    <row r="221" spans="1:68" s="2" customFormat="1" x14ac:dyDescent="0.25">
      <c r="A221" s="248" t="s">
        <v>127</v>
      </c>
      <c r="B221" s="249" t="s">
        <v>194</v>
      </c>
      <c r="C221" s="250" t="s">
        <v>198</v>
      </c>
      <c r="D221" s="250" t="s">
        <v>196</v>
      </c>
      <c r="E221" s="251" t="s">
        <v>141</v>
      </c>
      <c r="F221" s="252" t="s">
        <v>98</v>
      </c>
      <c r="G221" s="253"/>
      <c r="H221" s="253" t="s">
        <v>228</v>
      </c>
      <c r="I221" s="254" t="s">
        <v>229</v>
      </c>
      <c r="J221" s="255" t="s">
        <v>267</v>
      </c>
      <c r="K221" s="256">
        <v>5</v>
      </c>
      <c r="L221" s="226">
        <v>0</v>
      </c>
      <c r="M221" s="227" t="s">
        <v>440</v>
      </c>
      <c r="N221" s="228" t="s">
        <v>350</v>
      </c>
      <c r="O221" s="222"/>
      <c r="P221" s="226"/>
      <c r="Q221" s="186"/>
      <c r="R221" s="187"/>
      <c r="S221" s="187"/>
      <c r="T221" s="188"/>
      <c r="U221" s="189"/>
      <c r="V221" s="187"/>
      <c r="W221" s="187"/>
      <c r="X221" s="190"/>
      <c r="Y221" s="189"/>
      <c r="Z221" s="187"/>
      <c r="AA221" s="187"/>
      <c r="AB221" s="190"/>
      <c r="AC221" s="189"/>
      <c r="AD221" s="187"/>
      <c r="AE221" s="187"/>
      <c r="AF221" s="190"/>
      <c r="AG221" s="191"/>
      <c r="AH221" s="192"/>
      <c r="AI221" s="192"/>
      <c r="AJ221" s="193"/>
      <c r="AK221" s="191"/>
      <c r="AL221" s="192"/>
      <c r="AM221" s="192"/>
      <c r="AN221" s="193"/>
      <c r="AO221" s="191"/>
      <c r="AP221" s="192"/>
      <c r="AQ221" s="192"/>
      <c r="AR221" s="193"/>
      <c r="AS221" s="191"/>
      <c r="AT221" s="192"/>
      <c r="AU221" s="192"/>
      <c r="AV221" s="193"/>
      <c r="AW221" s="191"/>
      <c r="AX221" s="192"/>
      <c r="AY221" s="192"/>
      <c r="AZ221" s="193"/>
      <c r="BA221" s="189"/>
      <c r="BB221" s="187"/>
      <c r="BC221" s="187"/>
      <c r="BD221" s="190"/>
      <c r="BE221" s="189"/>
      <c r="BF221" s="187"/>
      <c r="BG221" s="187"/>
      <c r="BH221" s="190"/>
      <c r="BI221" s="189"/>
      <c r="BJ221" s="187"/>
      <c r="BK221" s="187"/>
      <c r="BL221" s="194"/>
      <c r="BM221" s="242">
        <f t="shared" si="34"/>
        <v>0</v>
      </c>
      <c r="BN221" s="245">
        <f t="shared" si="35"/>
        <v>0</v>
      </c>
      <c r="BO221" s="195" t="s">
        <v>463</v>
      </c>
      <c r="BP221" s="195" t="s">
        <v>440</v>
      </c>
    </row>
    <row r="222" spans="1:68" s="2" customFormat="1" x14ac:dyDescent="0.25">
      <c r="A222" s="248" t="s">
        <v>127</v>
      </c>
      <c r="B222" s="249" t="s">
        <v>194</v>
      </c>
      <c r="C222" s="250" t="s">
        <v>198</v>
      </c>
      <c r="D222" s="250" t="s">
        <v>196</v>
      </c>
      <c r="E222" s="251" t="s">
        <v>141</v>
      </c>
      <c r="F222" s="252" t="s">
        <v>98</v>
      </c>
      <c r="G222" s="253"/>
      <c r="H222" s="253" t="s">
        <v>228</v>
      </c>
      <c r="I222" s="254" t="s">
        <v>229</v>
      </c>
      <c r="J222" s="255" t="s">
        <v>351</v>
      </c>
      <c r="K222" s="256">
        <v>6</v>
      </c>
      <c r="L222" s="226">
        <v>0</v>
      </c>
      <c r="M222" s="227" t="s">
        <v>440</v>
      </c>
      <c r="N222" s="230" t="s">
        <v>350</v>
      </c>
      <c r="O222" s="220" t="s">
        <v>353</v>
      </c>
      <c r="P222" s="226"/>
      <c r="Q222" s="186"/>
      <c r="R222" s="187"/>
      <c r="S222" s="187"/>
      <c r="T222" s="188"/>
      <c r="U222" s="189"/>
      <c r="V222" s="187"/>
      <c r="W222" s="187"/>
      <c r="X222" s="190"/>
      <c r="Y222" s="189"/>
      <c r="Z222" s="187"/>
      <c r="AA222" s="187"/>
      <c r="AB222" s="190"/>
      <c r="AC222" s="189"/>
      <c r="AD222" s="187"/>
      <c r="AE222" s="187"/>
      <c r="AF222" s="190"/>
      <c r="AG222" s="191"/>
      <c r="AH222" s="192"/>
      <c r="AI222" s="192"/>
      <c r="AJ222" s="193"/>
      <c r="AK222" s="191"/>
      <c r="AL222" s="192"/>
      <c r="AM222" s="192"/>
      <c r="AN222" s="193"/>
      <c r="AO222" s="191"/>
      <c r="AP222" s="192"/>
      <c r="AQ222" s="192"/>
      <c r="AR222" s="193"/>
      <c r="AS222" s="191"/>
      <c r="AT222" s="192"/>
      <c r="AU222" s="192"/>
      <c r="AV222" s="193"/>
      <c r="AW222" s="191"/>
      <c r="AX222" s="192"/>
      <c r="AY222" s="192"/>
      <c r="AZ222" s="193"/>
      <c r="BA222" s="189"/>
      <c r="BB222" s="187"/>
      <c r="BC222" s="187"/>
      <c r="BD222" s="190"/>
      <c r="BE222" s="189"/>
      <c r="BF222" s="187"/>
      <c r="BG222" s="187"/>
      <c r="BH222" s="190"/>
      <c r="BI222" s="189"/>
      <c r="BJ222" s="187"/>
      <c r="BK222" s="187"/>
      <c r="BL222" s="194"/>
      <c r="BM222" s="242">
        <f t="shared" si="34"/>
        <v>0</v>
      </c>
      <c r="BN222" s="245">
        <f t="shared" si="35"/>
        <v>0</v>
      </c>
      <c r="BO222" s="195"/>
      <c r="BP222" s="195" t="s">
        <v>440</v>
      </c>
    </row>
    <row r="223" spans="1:68" s="2" customFormat="1" x14ac:dyDescent="0.25">
      <c r="A223" s="218" t="s">
        <v>127</v>
      </c>
      <c r="B223" s="219" t="s">
        <v>194</v>
      </c>
      <c r="C223" s="220" t="s">
        <v>199</v>
      </c>
      <c r="D223" s="220" t="s">
        <v>196</v>
      </c>
      <c r="E223" s="229" t="s">
        <v>141</v>
      </c>
      <c r="F223" s="221" t="s">
        <v>99</v>
      </c>
      <c r="G223" s="222"/>
      <c r="H223" s="222" t="s">
        <v>228</v>
      </c>
      <c r="I223" s="223" t="s">
        <v>229</v>
      </c>
      <c r="J223" s="224" t="s">
        <v>267</v>
      </c>
      <c r="K223" s="225">
        <v>5</v>
      </c>
      <c r="L223" s="226">
        <v>5</v>
      </c>
      <c r="M223" s="227" t="s">
        <v>436</v>
      </c>
      <c r="N223" s="228" t="s">
        <v>350</v>
      </c>
      <c r="O223" s="222"/>
      <c r="P223" s="226"/>
      <c r="Q223" s="186"/>
      <c r="R223" s="187"/>
      <c r="S223" s="187"/>
      <c r="T223" s="188"/>
      <c r="U223" s="189"/>
      <c r="V223" s="187"/>
      <c r="W223" s="187"/>
      <c r="X223" s="190"/>
      <c r="Y223" s="189"/>
      <c r="Z223" s="187"/>
      <c r="AA223" s="187"/>
      <c r="AB223" s="190"/>
      <c r="AC223" s="189"/>
      <c r="AD223" s="187"/>
      <c r="AE223" s="187"/>
      <c r="AF223" s="190"/>
      <c r="AG223" s="191"/>
      <c r="AH223" s="192"/>
      <c r="AI223" s="192"/>
      <c r="AJ223" s="193"/>
      <c r="AK223" s="191"/>
      <c r="AL223" s="192"/>
      <c r="AM223" s="192"/>
      <c r="AN223" s="193"/>
      <c r="AO223" s="191"/>
      <c r="AP223" s="192"/>
      <c r="AQ223" s="192"/>
      <c r="AR223" s="193"/>
      <c r="AS223" s="191"/>
      <c r="AT223" s="192"/>
      <c r="AU223" s="192" t="s">
        <v>451</v>
      </c>
      <c r="AV223" s="193"/>
      <c r="AW223" s="191"/>
      <c r="AX223" s="192" t="s">
        <v>451</v>
      </c>
      <c r="AY223" s="192"/>
      <c r="AZ223" s="193"/>
      <c r="BA223" s="189"/>
      <c r="BB223" s="187"/>
      <c r="BC223" s="187" t="s">
        <v>451</v>
      </c>
      <c r="BD223" s="190" t="s">
        <v>451</v>
      </c>
      <c r="BE223" s="189"/>
      <c r="BF223" s="187" t="s">
        <v>451</v>
      </c>
      <c r="BG223" s="187"/>
      <c r="BH223" s="190"/>
      <c r="BI223" s="189"/>
      <c r="BJ223" s="187"/>
      <c r="BK223" s="187"/>
      <c r="BL223" s="194"/>
      <c r="BM223" s="242">
        <f t="shared" si="34"/>
        <v>0</v>
      </c>
      <c r="BN223" s="245">
        <f t="shared" si="35"/>
        <v>5</v>
      </c>
      <c r="BO223" s="195"/>
      <c r="BP223" s="195"/>
    </row>
    <row r="224" spans="1:68" s="2" customFormat="1" x14ac:dyDescent="0.25">
      <c r="A224" s="218" t="s">
        <v>127</v>
      </c>
      <c r="B224" s="219" t="s">
        <v>194</v>
      </c>
      <c r="C224" s="220" t="s">
        <v>199</v>
      </c>
      <c r="D224" s="220" t="s">
        <v>196</v>
      </c>
      <c r="E224" s="229" t="s">
        <v>141</v>
      </c>
      <c r="F224" s="221" t="s">
        <v>99</v>
      </c>
      <c r="G224" s="222"/>
      <c r="H224" s="222" t="s">
        <v>228</v>
      </c>
      <c r="I224" s="223" t="s">
        <v>229</v>
      </c>
      <c r="J224" s="224" t="s">
        <v>266</v>
      </c>
      <c r="K224" s="225">
        <v>0</v>
      </c>
      <c r="L224" s="226">
        <v>5</v>
      </c>
      <c r="M224" s="227" t="s">
        <v>440</v>
      </c>
      <c r="N224" s="228" t="s">
        <v>350</v>
      </c>
      <c r="O224" s="222"/>
      <c r="P224" s="226"/>
      <c r="Q224" s="186"/>
      <c r="R224" s="187"/>
      <c r="S224" s="187"/>
      <c r="T224" s="188"/>
      <c r="U224" s="189"/>
      <c r="V224" s="187"/>
      <c r="W224" s="187"/>
      <c r="X224" s="190"/>
      <c r="Y224" s="189"/>
      <c r="Z224" s="187"/>
      <c r="AA224" s="187"/>
      <c r="AB224" s="190"/>
      <c r="AC224" s="189"/>
      <c r="AD224" s="187"/>
      <c r="AE224" s="187"/>
      <c r="AF224" s="190"/>
      <c r="AG224" s="191"/>
      <c r="AH224" s="192"/>
      <c r="AI224" s="192"/>
      <c r="AJ224" s="193"/>
      <c r="AK224" s="191"/>
      <c r="AL224" s="192"/>
      <c r="AM224" s="192"/>
      <c r="AN224" s="193"/>
      <c r="AO224" s="191"/>
      <c r="AP224" s="192"/>
      <c r="AQ224" s="192"/>
      <c r="AR224" s="193"/>
      <c r="AS224" s="191"/>
      <c r="AT224" s="192"/>
      <c r="AU224" s="192">
        <v>1</v>
      </c>
      <c r="AV224" s="193"/>
      <c r="AW224" s="191"/>
      <c r="AX224" s="192">
        <v>1</v>
      </c>
      <c r="AY224" s="192"/>
      <c r="AZ224" s="193"/>
      <c r="BA224" s="189"/>
      <c r="BB224" s="187"/>
      <c r="BC224" s="187">
        <v>1</v>
      </c>
      <c r="BD224" s="190">
        <v>1</v>
      </c>
      <c r="BE224" s="189"/>
      <c r="BF224" s="187">
        <v>1</v>
      </c>
      <c r="BG224" s="187"/>
      <c r="BH224" s="190"/>
      <c r="BI224" s="189"/>
      <c r="BJ224" s="187"/>
      <c r="BK224" s="187"/>
      <c r="BL224" s="194"/>
      <c r="BM224" s="242">
        <f t="shared" ref="BM224:BM225" si="36">SUM(Q224:BL224)</f>
        <v>5</v>
      </c>
      <c r="BN224" s="245">
        <f t="shared" ref="BN224:BN225" si="37">L224-BM224</f>
        <v>0</v>
      </c>
      <c r="BO224" s="195"/>
      <c r="BP224" s="195"/>
    </row>
    <row r="225" spans="1:68" s="2" customFormat="1" x14ac:dyDescent="0.25">
      <c r="A225" s="218" t="s">
        <v>127</v>
      </c>
      <c r="B225" s="219" t="s">
        <v>194</v>
      </c>
      <c r="C225" s="220" t="s">
        <v>199</v>
      </c>
      <c r="D225" s="220" t="s">
        <v>196</v>
      </c>
      <c r="E225" s="229" t="s">
        <v>141</v>
      </c>
      <c r="F225" s="221" t="s">
        <v>99</v>
      </c>
      <c r="G225" s="222"/>
      <c r="H225" s="222" t="s">
        <v>228</v>
      </c>
      <c r="I225" s="223" t="s">
        <v>229</v>
      </c>
      <c r="J225" s="224" t="s">
        <v>36</v>
      </c>
      <c r="K225" s="225">
        <v>0</v>
      </c>
      <c r="L225" s="226">
        <v>5</v>
      </c>
      <c r="M225" s="227" t="s">
        <v>440</v>
      </c>
      <c r="N225" s="228" t="s">
        <v>350</v>
      </c>
      <c r="O225" s="222"/>
      <c r="P225" s="226"/>
      <c r="Q225" s="186"/>
      <c r="R225" s="187"/>
      <c r="S225" s="187"/>
      <c r="T225" s="188"/>
      <c r="U225" s="189"/>
      <c r="V225" s="187"/>
      <c r="W225" s="187"/>
      <c r="X225" s="190"/>
      <c r="Y225" s="189"/>
      <c r="Z225" s="187"/>
      <c r="AA225" s="187"/>
      <c r="AB225" s="190"/>
      <c r="AC225" s="189"/>
      <c r="AD225" s="187"/>
      <c r="AE225" s="187"/>
      <c r="AF225" s="190"/>
      <c r="AG225" s="191"/>
      <c r="AH225" s="192"/>
      <c r="AI225" s="192"/>
      <c r="AJ225" s="193"/>
      <c r="AK225" s="191"/>
      <c r="AL225" s="192"/>
      <c r="AM225" s="192"/>
      <c r="AN225" s="193"/>
      <c r="AO225" s="191"/>
      <c r="AP225" s="192"/>
      <c r="AQ225" s="192"/>
      <c r="AR225" s="193"/>
      <c r="AS225" s="191"/>
      <c r="AT225" s="192"/>
      <c r="AU225" s="192">
        <v>1</v>
      </c>
      <c r="AV225" s="193"/>
      <c r="AW225" s="191"/>
      <c r="AX225" s="192">
        <v>1</v>
      </c>
      <c r="AY225" s="192"/>
      <c r="AZ225" s="193"/>
      <c r="BA225" s="189"/>
      <c r="BB225" s="187"/>
      <c r="BC225" s="187">
        <v>1</v>
      </c>
      <c r="BD225" s="190">
        <v>1</v>
      </c>
      <c r="BE225" s="189"/>
      <c r="BF225" s="187">
        <v>1</v>
      </c>
      <c r="BG225" s="187"/>
      <c r="BH225" s="190"/>
      <c r="BI225" s="189"/>
      <c r="BJ225" s="187"/>
      <c r="BK225" s="187"/>
      <c r="BL225" s="194"/>
      <c r="BM225" s="242">
        <f t="shared" si="36"/>
        <v>5</v>
      </c>
      <c r="BN225" s="245">
        <f t="shared" si="37"/>
        <v>0</v>
      </c>
      <c r="BO225" s="195"/>
      <c r="BP225" s="195"/>
    </row>
    <row r="226" spans="1:68" s="2" customFormat="1" x14ac:dyDescent="0.25">
      <c r="A226" s="218" t="s">
        <v>127</v>
      </c>
      <c r="B226" s="219" t="s">
        <v>194</v>
      </c>
      <c r="C226" s="220" t="s">
        <v>199</v>
      </c>
      <c r="D226" s="220" t="s">
        <v>196</v>
      </c>
      <c r="E226" s="229" t="s">
        <v>141</v>
      </c>
      <c r="F226" s="221" t="s">
        <v>99</v>
      </c>
      <c r="G226" s="222"/>
      <c r="H226" s="222" t="s">
        <v>228</v>
      </c>
      <c r="I226" s="223" t="s">
        <v>229</v>
      </c>
      <c r="J226" s="224" t="s">
        <v>351</v>
      </c>
      <c r="K226" s="225">
        <v>6</v>
      </c>
      <c r="L226" s="226">
        <v>6</v>
      </c>
      <c r="M226" s="227" t="s">
        <v>352</v>
      </c>
      <c r="N226" s="230" t="s">
        <v>350</v>
      </c>
      <c r="O226" s="220" t="s">
        <v>353</v>
      </c>
      <c r="P226" s="226"/>
      <c r="Q226" s="186"/>
      <c r="R226" s="187"/>
      <c r="S226" s="187"/>
      <c r="T226" s="188"/>
      <c r="U226" s="189"/>
      <c r="V226" s="187"/>
      <c r="W226" s="187"/>
      <c r="X226" s="190"/>
      <c r="Y226" s="189"/>
      <c r="Z226" s="187"/>
      <c r="AA226" s="187"/>
      <c r="AB226" s="190"/>
      <c r="AC226" s="189"/>
      <c r="AD226" s="187"/>
      <c r="AE226" s="187"/>
      <c r="AF226" s="190"/>
      <c r="AG226" s="191"/>
      <c r="AH226" s="192"/>
      <c r="AI226" s="192"/>
      <c r="AJ226" s="193"/>
      <c r="AK226" s="191"/>
      <c r="AL226" s="192"/>
      <c r="AM226" s="192"/>
      <c r="AN226" s="193"/>
      <c r="AO226" s="191"/>
      <c r="AP226" s="192"/>
      <c r="AQ226" s="192"/>
      <c r="AR226" s="193"/>
      <c r="AS226" s="191"/>
      <c r="AT226" s="192"/>
      <c r="AU226" s="192"/>
      <c r="AV226" s="193"/>
      <c r="AW226" s="191"/>
      <c r="AX226" s="192"/>
      <c r="AY226" s="192"/>
      <c r="AZ226" s="193"/>
      <c r="BA226" s="189"/>
      <c r="BB226" s="187"/>
      <c r="BC226" s="187"/>
      <c r="BD226" s="190"/>
      <c r="BE226" s="189"/>
      <c r="BF226" s="187"/>
      <c r="BG226" s="187"/>
      <c r="BH226" s="190"/>
      <c r="BI226" s="189"/>
      <c r="BJ226" s="187"/>
      <c r="BK226" s="187"/>
      <c r="BL226" s="194"/>
      <c r="BM226" s="242">
        <f t="shared" si="34"/>
        <v>0</v>
      </c>
      <c r="BN226" s="245">
        <f t="shared" si="35"/>
        <v>6</v>
      </c>
      <c r="BO226" s="195"/>
      <c r="BP226" s="195"/>
    </row>
    <row r="227" spans="1:68" s="2" customFormat="1" x14ac:dyDescent="0.25">
      <c r="A227" s="218" t="s">
        <v>127</v>
      </c>
      <c r="B227" s="219" t="s">
        <v>194</v>
      </c>
      <c r="C227" s="220" t="s">
        <v>200</v>
      </c>
      <c r="D227" s="220" t="s">
        <v>196</v>
      </c>
      <c r="E227" s="229" t="s">
        <v>141</v>
      </c>
      <c r="F227" s="221" t="s">
        <v>100</v>
      </c>
      <c r="G227" s="222"/>
      <c r="H227" s="222" t="s">
        <v>228</v>
      </c>
      <c r="I227" s="223" t="s">
        <v>229</v>
      </c>
      <c r="J227" s="224" t="s">
        <v>267</v>
      </c>
      <c r="K227" s="225">
        <v>5</v>
      </c>
      <c r="L227" s="226">
        <v>5</v>
      </c>
      <c r="M227" s="227" t="s">
        <v>436</v>
      </c>
      <c r="N227" s="228" t="s">
        <v>350</v>
      </c>
      <c r="O227" s="222"/>
      <c r="P227" s="226"/>
      <c r="Q227" s="186"/>
      <c r="R227" s="187"/>
      <c r="S227" s="187"/>
      <c r="T227" s="188"/>
      <c r="U227" s="189"/>
      <c r="V227" s="187"/>
      <c r="W227" s="187"/>
      <c r="X227" s="190"/>
      <c r="Y227" s="189"/>
      <c r="Z227" s="187"/>
      <c r="AA227" s="187"/>
      <c r="AB227" s="190"/>
      <c r="AC227" s="189"/>
      <c r="AD227" s="187"/>
      <c r="AE227" s="187"/>
      <c r="AF227" s="190"/>
      <c r="AG227" s="191"/>
      <c r="AH227" s="192"/>
      <c r="AI227" s="192"/>
      <c r="AJ227" s="193"/>
      <c r="AK227" s="191"/>
      <c r="AL227" s="192"/>
      <c r="AM227" s="192"/>
      <c r="AN227" s="193"/>
      <c r="AO227" s="191"/>
      <c r="AP227" s="192"/>
      <c r="AQ227" s="192"/>
      <c r="AR227" s="193"/>
      <c r="AS227" s="191"/>
      <c r="AT227" s="192"/>
      <c r="AU227" s="192"/>
      <c r="AV227" s="193"/>
      <c r="AW227" s="191"/>
      <c r="AX227" s="192"/>
      <c r="AY227" s="192"/>
      <c r="AZ227" s="193"/>
      <c r="BA227" s="189"/>
      <c r="BB227" s="187"/>
      <c r="BC227" s="187"/>
      <c r="BD227" s="190"/>
      <c r="BE227" s="189"/>
      <c r="BF227" s="187"/>
      <c r="BG227" s="187"/>
      <c r="BH227" s="190"/>
      <c r="BI227" s="189"/>
      <c r="BJ227" s="187"/>
      <c r="BK227" s="187"/>
      <c r="BL227" s="194"/>
      <c r="BM227" s="242">
        <f t="shared" si="34"/>
        <v>0</v>
      </c>
      <c r="BN227" s="245">
        <f t="shared" si="35"/>
        <v>5</v>
      </c>
      <c r="BO227" s="195"/>
      <c r="BP227" s="195"/>
    </row>
    <row r="228" spans="1:68" s="2" customFormat="1" x14ac:dyDescent="0.25">
      <c r="A228" s="218" t="s">
        <v>127</v>
      </c>
      <c r="B228" s="219" t="s">
        <v>194</v>
      </c>
      <c r="C228" s="220" t="s">
        <v>200</v>
      </c>
      <c r="D228" s="220" t="s">
        <v>196</v>
      </c>
      <c r="E228" s="229" t="s">
        <v>141</v>
      </c>
      <c r="F228" s="221" t="s">
        <v>100</v>
      </c>
      <c r="G228" s="222"/>
      <c r="H228" s="222" t="s">
        <v>228</v>
      </c>
      <c r="I228" s="223" t="s">
        <v>229</v>
      </c>
      <c r="J228" s="224" t="s">
        <v>351</v>
      </c>
      <c r="K228" s="225">
        <v>6</v>
      </c>
      <c r="L228" s="226">
        <v>6</v>
      </c>
      <c r="M228" s="227" t="s">
        <v>352</v>
      </c>
      <c r="N228" s="230" t="s">
        <v>350</v>
      </c>
      <c r="O228" s="220" t="s">
        <v>353</v>
      </c>
      <c r="P228" s="226"/>
      <c r="Q228" s="186"/>
      <c r="R228" s="187"/>
      <c r="S228" s="187"/>
      <c r="T228" s="188"/>
      <c r="U228" s="189"/>
      <c r="V228" s="187"/>
      <c r="W228" s="187"/>
      <c r="X228" s="190"/>
      <c r="Y228" s="189"/>
      <c r="Z228" s="187"/>
      <c r="AA228" s="187"/>
      <c r="AB228" s="190"/>
      <c r="AC228" s="189"/>
      <c r="AD228" s="187"/>
      <c r="AE228" s="187"/>
      <c r="AF228" s="190"/>
      <c r="AG228" s="191"/>
      <c r="AH228" s="192"/>
      <c r="AI228" s="192"/>
      <c r="AJ228" s="193"/>
      <c r="AK228" s="191"/>
      <c r="AL228" s="192"/>
      <c r="AM228" s="192"/>
      <c r="AN228" s="193"/>
      <c r="AO228" s="191"/>
      <c r="AP228" s="192"/>
      <c r="AQ228" s="192"/>
      <c r="AR228" s="193"/>
      <c r="AS228" s="191"/>
      <c r="AT228" s="192"/>
      <c r="AU228" s="192"/>
      <c r="AV228" s="193"/>
      <c r="AW228" s="191"/>
      <c r="AX228" s="192"/>
      <c r="AY228" s="192"/>
      <c r="AZ228" s="193"/>
      <c r="BA228" s="189"/>
      <c r="BB228" s="187"/>
      <c r="BC228" s="187"/>
      <c r="BD228" s="190"/>
      <c r="BE228" s="189"/>
      <c r="BF228" s="187"/>
      <c r="BG228" s="187"/>
      <c r="BH228" s="190"/>
      <c r="BI228" s="189"/>
      <c r="BJ228" s="187"/>
      <c r="BK228" s="187"/>
      <c r="BL228" s="194"/>
      <c r="BM228" s="242">
        <f t="shared" si="34"/>
        <v>0</v>
      </c>
      <c r="BN228" s="245">
        <f t="shared" si="35"/>
        <v>6</v>
      </c>
      <c r="BO228" s="195"/>
      <c r="BP228" s="195"/>
    </row>
    <row r="229" spans="1:68" s="2" customFormat="1" x14ac:dyDescent="0.25">
      <c r="A229" s="248" t="s">
        <v>127</v>
      </c>
      <c r="B229" s="249" t="s">
        <v>194</v>
      </c>
      <c r="C229" s="250" t="s">
        <v>201</v>
      </c>
      <c r="D229" s="250" t="s">
        <v>196</v>
      </c>
      <c r="E229" s="251" t="s">
        <v>141</v>
      </c>
      <c r="F229" s="252" t="s">
        <v>101</v>
      </c>
      <c r="G229" s="253"/>
      <c r="H229" s="253" t="s">
        <v>231</v>
      </c>
      <c r="I229" s="254" t="s">
        <v>232</v>
      </c>
      <c r="J229" s="255" t="s">
        <v>42</v>
      </c>
      <c r="K229" s="256">
        <v>5</v>
      </c>
      <c r="L229" s="226">
        <v>3</v>
      </c>
      <c r="M229" s="227" t="s">
        <v>440</v>
      </c>
      <c r="N229" s="228" t="s">
        <v>350</v>
      </c>
      <c r="O229" s="222"/>
      <c r="P229" s="226" t="s">
        <v>251</v>
      </c>
      <c r="Q229" s="186"/>
      <c r="R229" s="187"/>
      <c r="S229" s="187"/>
      <c r="T229" s="188"/>
      <c r="U229" s="189"/>
      <c r="V229" s="187"/>
      <c r="W229" s="187"/>
      <c r="X229" s="190"/>
      <c r="Y229" s="189"/>
      <c r="Z229" s="187"/>
      <c r="AA229" s="187"/>
      <c r="AB229" s="190"/>
      <c r="AC229" s="189"/>
      <c r="AD229" s="187"/>
      <c r="AE229" s="187"/>
      <c r="AF229" s="190"/>
      <c r="AG229" s="191"/>
      <c r="AH229" s="192"/>
      <c r="AI229" s="192"/>
      <c r="AJ229" s="193"/>
      <c r="AK229" s="191"/>
      <c r="AL229" s="192"/>
      <c r="AM229" s="192"/>
      <c r="AN229" s="193"/>
      <c r="AO229" s="191"/>
      <c r="AP229" s="192"/>
      <c r="AQ229" s="192"/>
      <c r="AR229" s="193"/>
      <c r="AS229" s="191"/>
      <c r="AT229" s="192"/>
      <c r="AU229" s="192">
        <v>1</v>
      </c>
      <c r="AV229" s="193"/>
      <c r="AW229" s="191"/>
      <c r="AX229" s="192">
        <v>1</v>
      </c>
      <c r="AY229" s="192"/>
      <c r="AZ229" s="193"/>
      <c r="BA229" s="189"/>
      <c r="BB229" s="187"/>
      <c r="BC229" s="187">
        <v>1</v>
      </c>
      <c r="BD229" s="190"/>
      <c r="BE229" s="189"/>
      <c r="BF229" s="187"/>
      <c r="BG229" s="187"/>
      <c r="BH229" s="190"/>
      <c r="BI229" s="189"/>
      <c r="BJ229" s="187"/>
      <c r="BK229" s="187"/>
      <c r="BL229" s="194"/>
      <c r="BM229" s="242">
        <f t="shared" si="34"/>
        <v>3</v>
      </c>
      <c r="BN229" s="245">
        <f t="shared" si="35"/>
        <v>0</v>
      </c>
      <c r="BO229" s="195" t="s">
        <v>465</v>
      </c>
      <c r="BP229" s="195" t="s">
        <v>440</v>
      </c>
    </row>
    <row r="230" spans="1:68" s="2" customFormat="1" x14ac:dyDescent="0.25">
      <c r="A230" s="248" t="s">
        <v>127</v>
      </c>
      <c r="B230" s="249" t="s">
        <v>194</v>
      </c>
      <c r="C230" s="250" t="s">
        <v>201</v>
      </c>
      <c r="D230" s="250" t="s">
        <v>196</v>
      </c>
      <c r="E230" s="251" t="s">
        <v>141</v>
      </c>
      <c r="F230" s="252" t="s">
        <v>101</v>
      </c>
      <c r="G230" s="253"/>
      <c r="H230" s="253" t="s">
        <v>231</v>
      </c>
      <c r="I230" s="254" t="s">
        <v>232</v>
      </c>
      <c r="J230" s="255" t="s">
        <v>266</v>
      </c>
      <c r="K230" s="256">
        <v>5</v>
      </c>
      <c r="L230" s="226">
        <v>3</v>
      </c>
      <c r="M230" s="227" t="s">
        <v>440</v>
      </c>
      <c r="N230" s="228" t="s">
        <v>350</v>
      </c>
      <c r="O230" s="222"/>
      <c r="P230" s="226" t="s">
        <v>251</v>
      </c>
      <c r="Q230" s="186"/>
      <c r="R230" s="187"/>
      <c r="S230" s="187"/>
      <c r="T230" s="188"/>
      <c r="U230" s="189"/>
      <c r="V230" s="187"/>
      <c r="W230" s="187"/>
      <c r="X230" s="190"/>
      <c r="Y230" s="189"/>
      <c r="Z230" s="187"/>
      <c r="AA230" s="187"/>
      <c r="AB230" s="190"/>
      <c r="AC230" s="189"/>
      <c r="AD230" s="187"/>
      <c r="AE230" s="187"/>
      <c r="AF230" s="190"/>
      <c r="AG230" s="191"/>
      <c r="AH230" s="192"/>
      <c r="AI230" s="192"/>
      <c r="AJ230" s="193"/>
      <c r="AK230" s="191"/>
      <c r="AL230" s="192"/>
      <c r="AM230" s="192"/>
      <c r="AN230" s="193"/>
      <c r="AO230" s="191"/>
      <c r="AP230" s="192"/>
      <c r="AQ230" s="192"/>
      <c r="AR230" s="193"/>
      <c r="AS230" s="191"/>
      <c r="AT230" s="192"/>
      <c r="AU230" s="192">
        <v>1</v>
      </c>
      <c r="AV230" s="193"/>
      <c r="AW230" s="191"/>
      <c r="AX230" s="192">
        <v>1</v>
      </c>
      <c r="AY230" s="192"/>
      <c r="AZ230" s="193"/>
      <c r="BA230" s="189"/>
      <c r="BB230" s="187"/>
      <c r="BC230" s="187">
        <v>1</v>
      </c>
      <c r="BD230" s="190"/>
      <c r="BE230" s="189"/>
      <c r="BF230" s="187"/>
      <c r="BG230" s="187"/>
      <c r="BH230" s="190"/>
      <c r="BI230" s="189"/>
      <c r="BJ230" s="187"/>
      <c r="BK230" s="187"/>
      <c r="BL230" s="194"/>
      <c r="BM230" s="242">
        <f t="shared" si="34"/>
        <v>3</v>
      </c>
      <c r="BN230" s="245">
        <f t="shared" si="35"/>
        <v>0</v>
      </c>
      <c r="BO230" s="195" t="s">
        <v>465</v>
      </c>
      <c r="BP230" s="195" t="s">
        <v>440</v>
      </c>
    </row>
    <row r="231" spans="1:68" s="2" customFormat="1" x14ac:dyDescent="0.25">
      <c r="A231" s="248" t="s">
        <v>127</v>
      </c>
      <c r="B231" s="249" t="s">
        <v>194</v>
      </c>
      <c r="C231" s="250" t="s">
        <v>201</v>
      </c>
      <c r="D231" s="250" t="s">
        <v>196</v>
      </c>
      <c r="E231" s="251" t="s">
        <v>141</v>
      </c>
      <c r="F231" s="252" t="s">
        <v>101</v>
      </c>
      <c r="G231" s="253"/>
      <c r="H231" s="253" t="s">
        <v>231</v>
      </c>
      <c r="I231" s="254" t="s">
        <v>232</v>
      </c>
      <c r="J231" s="255" t="s">
        <v>351</v>
      </c>
      <c r="K231" s="256">
        <v>4</v>
      </c>
      <c r="L231" s="226">
        <v>0</v>
      </c>
      <c r="M231" s="227" t="s">
        <v>440</v>
      </c>
      <c r="N231" s="230" t="s">
        <v>350</v>
      </c>
      <c r="O231" s="220" t="s">
        <v>355</v>
      </c>
      <c r="P231" s="226"/>
      <c r="Q231" s="186"/>
      <c r="R231" s="187"/>
      <c r="S231" s="187"/>
      <c r="T231" s="188"/>
      <c r="U231" s="189"/>
      <c r="V231" s="187"/>
      <c r="W231" s="187"/>
      <c r="X231" s="190"/>
      <c r="Y231" s="189"/>
      <c r="Z231" s="187"/>
      <c r="AA231" s="187"/>
      <c r="AB231" s="190"/>
      <c r="AC231" s="189"/>
      <c r="AD231" s="187"/>
      <c r="AE231" s="187"/>
      <c r="AF231" s="190"/>
      <c r="AG231" s="191"/>
      <c r="AH231" s="192"/>
      <c r="AI231" s="192"/>
      <c r="AJ231" s="193"/>
      <c r="AK231" s="191"/>
      <c r="AL231" s="192"/>
      <c r="AM231" s="192"/>
      <c r="AN231" s="193"/>
      <c r="AO231" s="191"/>
      <c r="AP231" s="192"/>
      <c r="AQ231" s="192"/>
      <c r="AR231" s="193"/>
      <c r="AS231" s="191"/>
      <c r="AT231" s="192"/>
      <c r="AU231" s="192"/>
      <c r="AV231" s="193"/>
      <c r="AW231" s="191"/>
      <c r="AX231" s="192"/>
      <c r="AY231" s="192"/>
      <c r="AZ231" s="193"/>
      <c r="BA231" s="189"/>
      <c r="BB231" s="187"/>
      <c r="BC231" s="187"/>
      <c r="BD231" s="190"/>
      <c r="BE231" s="189"/>
      <c r="BF231" s="187"/>
      <c r="BG231" s="187"/>
      <c r="BH231" s="190"/>
      <c r="BI231" s="189"/>
      <c r="BJ231" s="187"/>
      <c r="BK231" s="187"/>
      <c r="BL231" s="194"/>
      <c r="BM231" s="242">
        <f t="shared" si="34"/>
        <v>0</v>
      </c>
      <c r="BN231" s="245">
        <f t="shared" si="35"/>
        <v>0</v>
      </c>
      <c r="BO231" s="195" t="s">
        <v>465</v>
      </c>
      <c r="BP231" s="195" t="s">
        <v>440</v>
      </c>
    </row>
    <row r="232" spans="1:68" s="2" customFormat="1" x14ac:dyDescent="0.25">
      <c r="A232" s="218" t="s">
        <v>127</v>
      </c>
      <c r="B232" s="219" t="s">
        <v>194</v>
      </c>
      <c r="C232" s="220" t="s">
        <v>202</v>
      </c>
      <c r="D232" s="220" t="s">
        <v>196</v>
      </c>
      <c r="E232" s="229" t="s">
        <v>141</v>
      </c>
      <c r="F232" s="221" t="s">
        <v>102</v>
      </c>
      <c r="G232" s="222"/>
      <c r="H232" s="222" t="s">
        <v>228</v>
      </c>
      <c r="I232" s="223" t="s">
        <v>229</v>
      </c>
      <c r="J232" s="224" t="s">
        <v>267</v>
      </c>
      <c r="K232" s="225">
        <v>5</v>
      </c>
      <c r="L232" s="226">
        <v>5</v>
      </c>
      <c r="M232" s="227" t="s">
        <v>436</v>
      </c>
      <c r="N232" s="228" t="s">
        <v>350</v>
      </c>
      <c r="O232" s="222"/>
      <c r="P232" s="226" t="s">
        <v>251</v>
      </c>
      <c r="Q232" s="186"/>
      <c r="R232" s="187"/>
      <c r="S232" s="187"/>
      <c r="T232" s="188"/>
      <c r="U232" s="189"/>
      <c r="V232" s="187"/>
      <c r="W232" s="187"/>
      <c r="X232" s="190"/>
      <c r="Y232" s="189"/>
      <c r="Z232" s="187"/>
      <c r="AA232" s="187"/>
      <c r="AB232" s="190"/>
      <c r="AC232" s="189"/>
      <c r="AD232" s="187"/>
      <c r="AE232" s="187"/>
      <c r="AF232" s="190"/>
      <c r="AG232" s="191"/>
      <c r="AH232" s="192"/>
      <c r="AI232" s="192"/>
      <c r="AJ232" s="193"/>
      <c r="AK232" s="191"/>
      <c r="AL232" s="192"/>
      <c r="AM232" s="192"/>
      <c r="AN232" s="193"/>
      <c r="AO232" s="191"/>
      <c r="AP232" s="192"/>
      <c r="AQ232" s="192"/>
      <c r="AR232" s="193"/>
      <c r="AS232" s="191"/>
      <c r="AT232" s="192"/>
      <c r="AU232" s="192"/>
      <c r="AV232" s="193"/>
      <c r="AW232" s="191"/>
      <c r="AX232" s="192"/>
      <c r="AY232" s="192"/>
      <c r="AZ232" s="193"/>
      <c r="BA232" s="189"/>
      <c r="BB232" s="187"/>
      <c r="BC232" s="187"/>
      <c r="BD232" s="190"/>
      <c r="BE232" s="189"/>
      <c r="BF232" s="187"/>
      <c r="BG232" s="187"/>
      <c r="BH232" s="190"/>
      <c r="BI232" s="189"/>
      <c r="BJ232" s="187"/>
      <c r="BK232" s="187"/>
      <c r="BL232" s="194"/>
      <c r="BM232" s="242">
        <f t="shared" si="34"/>
        <v>0</v>
      </c>
      <c r="BN232" s="245">
        <f t="shared" si="35"/>
        <v>5</v>
      </c>
      <c r="BO232" s="195"/>
      <c r="BP232" s="195"/>
    </row>
    <row r="233" spans="1:68" s="2" customFormat="1" x14ac:dyDescent="0.25">
      <c r="A233" s="218" t="s">
        <v>127</v>
      </c>
      <c r="B233" s="219" t="s">
        <v>194</v>
      </c>
      <c r="C233" s="220" t="s">
        <v>202</v>
      </c>
      <c r="D233" s="220" t="s">
        <v>196</v>
      </c>
      <c r="E233" s="229" t="s">
        <v>141</v>
      </c>
      <c r="F233" s="221" t="s">
        <v>102</v>
      </c>
      <c r="G233" s="222"/>
      <c r="H233" s="222" t="s">
        <v>228</v>
      </c>
      <c r="I233" s="223" t="s">
        <v>229</v>
      </c>
      <c r="J233" s="224" t="s">
        <v>351</v>
      </c>
      <c r="K233" s="225">
        <v>6</v>
      </c>
      <c r="L233" s="226">
        <v>6</v>
      </c>
      <c r="M233" s="227" t="s">
        <v>352</v>
      </c>
      <c r="N233" s="230" t="s">
        <v>350</v>
      </c>
      <c r="O233" s="220" t="s">
        <v>353</v>
      </c>
      <c r="P233" s="226"/>
      <c r="Q233" s="186"/>
      <c r="R233" s="187"/>
      <c r="S233" s="187"/>
      <c r="T233" s="188"/>
      <c r="U233" s="189"/>
      <c r="V233" s="187"/>
      <c r="W233" s="187"/>
      <c r="X233" s="190"/>
      <c r="Y233" s="189"/>
      <c r="Z233" s="187"/>
      <c r="AA233" s="187"/>
      <c r="AB233" s="190"/>
      <c r="AC233" s="189"/>
      <c r="AD233" s="187"/>
      <c r="AE233" s="187"/>
      <c r="AF233" s="190"/>
      <c r="AG233" s="191"/>
      <c r="AH233" s="192"/>
      <c r="AI233" s="192"/>
      <c r="AJ233" s="193"/>
      <c r="AK233" s="191"/>
      <c r="AL233" s="192"/>
      <c r="AM233" s="192"/>
      <c r="AN233" s="193"/>
      <c r="AO233" s="191"/>
      <c r="AP233" s="192"/>
      <c r="AQ233" s="192"/>
      <c r="AR233" s="193"/>
      <c r="AS233" s="191"/>
      <c r="AT233" s="192"/>
      <c r="AU233" s="192"/>
      <c r="AV233" s="193"/>
      <c r="AW233" s="191"/>
      <c r="AX233" s="192"/>
      <c r="AY233" s="192"/>
      <c r="AZ233" s="193"/>
      <c r="BA233" s="189"/>
      <c r="BB233" s="187"/>
      <c r="BC233" s="187"/>
      <c r="BD233" s="190"/>
      <c r="BE233" s="189"/>
      <c r="BF233" s="187"/>
      <c r="BG233" s="187"/>
      <c r="BH233" s="190"/>
      <c r="BI233" s="189"/>
      <c r="BJ233" s="187"/>
      <c r="BK233" s="187"/>
      <c r="BL233" s="194"/>
      <c r="BM233" s="242">
        <f t="shared" si="34"/>
        <v>0</v>
      </c>
      <c r="BN233" s="245">
        <f t="shared" si="35"/>
        <v>6</v>
      </c>
      <c r="BO233" s="195"/>
      <c r="BP233" s="195"/>
    </row>
    <row r="234" spans="1:68" s="2" customFormat="1" x14ac:dyDescent="0.25">
      <c r="A234" s="218" t="s">
        <v>127</v>
      </c>
      <c r="B234" s="219" t="s">
        <v>194</v>
      </c>
      <c r="C234" s="220" t="s">
        <v>203</v>
      </c>
      <c r="D234" s="220" t="s">
        <v>196</v>
      </c>
      <c r="E234" s="229" t="s">
        <v>141</v>
      </c>
      <c r="F234" s="221" t="s">
        <v>103</v>
      </c>
      <c r="G234" s="222"/>
      <c r="H234" s="222" t="s">
        <v>231</v>
      </c>
      <c r="I234" s="223" t="s">
        <v>232</v>
      </c>
      <c r="J234" s="224" t="s">
        <v>266</v>
      </c>
      <c r="K234" s="225">
        <v>5</v>
      </c>
      <c r="L234" s="226">
        <v>5</v>
      </c>
      <c r="M234" s="227" t="s">
        <v>436</v>
      </c>
      <c r="N234" s="228" t="s">
        <v>350</v>
      </c>
      <c r="O234" s="222"/>
      <c r="P234" s="226" t="s">
        <v>251</v>
      </c>
      <c r="Q234" s="186"/>
      <c r="R234" s="187"/>
      <c r="S234" s="187"/>
      <c r="T234" s="188"/>
      <c r="U234" s="189"/>
      <c r="V234" s="187"/>
      <c r="W234" s="187"/>
      <c r="X234" s="190"/>
      <c r="Y234" s="189"/>
      <c r="Z234" s="187"/>
      <c r="AA234" s="187"/>
      <c r="AB234" s="190"/>
      <c r="AC234" s="189"/>
      <c r="AD234" s="187"/>
      <c r="AE234" s="187"/>
      <c r="AF234" s="190"/>
      <c r="AG234" s="191"/>
      <c r="AH234" s="192"/>
      <c r="AI234" s="192"/>
      <c r="AJ234" s="193"/>
      <c r="AK234" s="191"/>
      <c r="AL234" s="192"/>
      <c r="AM234" s="192"/>
      <c r="AN234" s="193"/>
      <c r="AO234" s="191"/>
      <c r="AP234" s="192"/>
      <c r="AQ234" s="192"/>
      <c r="AR234" s="193"/>
      <c r="AS234" s="191"/>
      <c r="AT234" s="192"/>
      <c r="AU234" s="192"/>
      <c r="AV234" s="193"/>
      <c r="AW234" s="191"/>
      <c r="AX234" s="192"/>
      <c r="AY234" s="192"/>
      <c r="AZ234" s="193"/>
      <c r="BA234" s="189"/>
      <c r="BB234" s="187"/>
      <c r="BC234" s="187"/>
      <c r="BD234" s="190"/>
      <c r="BE234" s="189"/>
      <c r="BF234" s="187"/>
      <c r="BG234" s="187"/>
      <c r="BH234" s="190"/>
      <c r="BI234" s="189"/>
      <c r="BJ234" s="187"/>
      <c r="BK234" s="187"/>
      <c r="BL234" s="194"/>
      <c r="BM234" s="242">
        <f t="shared" si="34"/>
        <v>0</v>
      </c>
      <c r="BN234" s="245">
        <f t="shared" si="35"/>
        <v>5</v>
      </c>
      <c r="BO234" s="195"/>
      <c r="BP234" s="195"/>
    </row>
    <row r="235" spans="1:68" s="2" customFormat="1" x14ac:dyDescent="0.25">
      <c r="A235" s="218" t="s">
        <v>127</v>
      </c>
      <c r="B235" s="219" t="s">
        <v>194</v>
      </c>
      <c r="C235" s="220" t="s">
        <v>203</v>
      </c>
      <c r="D235" s="220" t="s">
        <v>196</v>
      </c>
      <c r="E235" s="229" t="s">
        <v>141</v>
      </c>
      <c r="F235" s="221" t="s">
        <v>103</v>
      </c>
      <c r="G235" s="222"/>
      <c r="H235" s="222" t="s">
        <v>231</v>
      </c>
      <c r="I235" s="223" t="s">
        <v>232</v>
      </c>
      <c r="J235" s="224" t="s">
        <v>351</v>
      </c>
      <c r="K235" s="225">
        <v>4</v>
      </c>
      <c r="L235" s="226">
        <v>4</v>
      </c>
      <c r="M235" s="227" t="s">
        <v>354</v>
      </c>
      <c r="N235" s="230" t="s">
        <v>350</v>
      </c>
      <c r="O235" s="220" t="s">
        <v>355</v>
      </c>
      <c r="P235" s="226"/>
      <c r="Q235" s="186"/>
      <c r="R235" s="187"/>
      <c r="S235" s="187"/>
      <c r="T235" s="188"/>
      <c r="U235" s="189"/>
      <c r="V235" s="187"/>
      <c r="W235" s="187"/>
      <c r="X235" s="190"/>
      <c r="Y235" s="189"/>
      <c r="Z235" s="187"/>
      <c r="AA235" s="187"/>
      <c r="AB235" s="190"/>
      <c r="AC235" s="189"/>
      <c r="AD235" s="187"/>
      <c r="AE235" s="187"/>
      <c r="AF235" s="190"/>
      <c r="AG235" s="191"/>
      <c r="AH235" s="192"/>
      <c r="AI235" s="192"/>
      <c r="AJ235" s="193"/>
      <c r="AK235" s="191"/>
      <c r="AL235" s="192"/>
      <c r="AM235" s="192"/>
      <c r="AN235" s="193"/>
      <c r="AO235" s="191"/>
      <c r="AP235" s="192"/>
      <c r="AQ235" s="192"/>
      <c r="AR235" s="193"/>
      <c r="AS235" s="191"/>
      <c r="AT235" s="192"/>
      <c r="AU235" s="192"/>
      <c r="AV235" s="193"/>
      <c r="AW235" s="191"/>
      <c r="AX235" s="192"/>
      <c r="AY235" s="192"/>
      <c r="AZ235" s="193"/>
      <c r="BA235" s="189"/>
      <c r="BB235" s="187"/>
      <c r="BC235" s="187"/>
      <c r="BD235" s="190"/>
      <c r="BE235" s="189"/>
      <c r="BF235" s="187"/>
      <c r="BG235" s="187"/>
      <c r="BH235" s="190"/>
      <c r="BI235" s="189"/>
      <c r="BJ235" s="187"/>
      <c r="BK235" s="187"/>
      <c r="BL235" s="194"/>
      <c r="BM235" s="242">
        <f t="shared" si="34"/>
        <v>0</v>
      </c>
      <c r="BN235" s="245">
        <f t="shared" si="35"/>
        <v>4</v>
      </c>
      <c r="BO235" s="195"/>
      <c r="BP235" s="195"/>
    </row>
    <row r="236" spans="1:68" s="2" customFormat="1" x14ac:dyDescent="0.25">
      <c r="A236" s="218" t="s">
        <v>127</v>
      </c>
      <c r="B236" s="219" t="s">
        <v>194</v>
      </c>
      <c r="C236" s="220" t="s">
        <v>204</v>
      </c>
      <c r="D236" s="220" t="s">
        <v>196</v>
      </c>
      <c r="E236" s="229" t="s">
        <v>141</v>
      </c>
      <c r="F236" s="221" t="s">
        <v>104</v>
      </c>
      <c r="G236" s="222"/>
      <c r="H236" s="222" t="s">
        <v>231</v>
      </c>
      <c r="I236" s="223" t="s">
        <v>232</v>
      </c>
      <c r="J236" s="224" t="s">
        <v>266</v>
      </c>
      <c r="K236" s="225">
        <v>5</v>
      </c>
      <c r="L236" s="226">
        <v>5</v>
      </c>
      <c r="M236" s="227" t="s">
        <v>436</v>
      </c>
      <c r="N236" s="228" t="s">
        <v>350</v>
      </c>
      <c r="O236" s="222"/>
      <c r="P236" s="226"/>
      <c r="Q236" s="186"/>
      <c r="R236" s="187"/>
      <c r="S236" s="187"/>
      <c r="T236" s="188"/>
      <c r="U236" s="189"/>
      <c r="V236" s="187"/>
      <c r="W236" s="187"/>
      <c r="X236" s="190"/>
      <c r="Y236" s="189"/>
      <c r="Z236" s="187"/>
      <c r="AA236" s="187"/>
      <c r="AB236" s="190"/>
      <c r="AC236" s="189"/>
      <c r="AD236" s="187"/>
      <c r="AE236" s="187"/>
      <c r="AF236" s="190"/>
      <c r="AG236" s="191"/>
      <c r="AH236" s="192"/>
      <c r="AI236" s="192"/>
      <c r="AJ236" s="193"/>
      <c r="AK236" s="191"/>
      <c r="AL236" s="192"/>
      <c r="AM236" s="192"/>
      <c r="AN236" s="193"/>
      <c r="AO236" s="191"/>
      <c r="AP236" s="192"/>
      <c r="AQ236" s="192"/>
      <c r="AR236" s="193"/>
      <c r="AS236" s="191"/>
      <c r="AT236" s="192"/>
      <c r="AU236" s="192"/>
      <c r="AV236" s="193"/>
      <c r="AW236" s="191"/>
      <c r="AX236" s="192"/>
      <c r="AY236" s="192"/>
      <c r="AZ236" s="193"/>
      <c r="BA236" s="189"/>
      <c r="BB236" s="187"/>
      <c r="BC236" s="187"/>
      <c r="BD236" s="190"/>
      <c r="BE236" s="189"/>
      <c r="BF236" s="187"/>
      <c r="BG236" s="187"/>
      <c r="BH236" s="190"/>
      <c r="BI236" s="189"/>
      <c r="BJ236" s="187"/>
      <c r="BK236" s="187"/>
      <c r="BL236" s="194"/>
      <c r="BM236" s="242">
        <f t="shared" si="34"/>
        <v>0</v>
      </c>
      <c r="BN236" s="245">
        <f t="shared" si="35"/>
        <v>5</v>
      </c>
      <c r="BO236" s="195"/>
      <c r="BP236" s="195"/>
    </row>
    <row r="237" spans="1:68" s="2" customFormat="1" x14ac:dyDescent="0.25">
      <c r="A237" s="218" t="s">
        <v>127</v>
      </c>
      <c r="B237" s="219" t="s">
        <v>194</v>
      </c>
      <c r="C237" s="220" t="s">
        <v>204</v>
      </c>
      <c r="D237" s="220" t="s">
        <v>196</v>
      </c>
      <c r="E237" s="229" t="s">
        <v>141</v>
      </c>
      <c r="F237" s="221" t="s">
        <v>104</v>
      </c>
      <c r="G237" s="222"/>
      <c r="H237" s="222" t="s">
        <v>231</v>
      </c>
      <c r="I237" s="223" t="s">
        <v>232</v>
      </c>
      <c r="J237" s="224" t="s">
        <v>351</v>
      </c>
      <c r="K237" s="225">
        <v>4</v>
      </c>
      <c r="L237" s="226">
        <v>4</v>
      </c>
      <c r="M237" s="227" t="s">
        <v>354</v>
      </c>
      <c r="N237" s="230" t="s">
        <v>350</v>
      </c>
      <c r="O237" s="220" t="s">
        <v>355</v>
      </c>
      <c r="P237" s="226"/>
      <c r="Q237" s="186"/>
      <c r="R237" s="187"/>
      <c r="S237" s="187"/>
      <c r="T237" s="188"/>
      <c r="U237" s="189"/>
      <c r="V237" s="187"/>
      <c r="W237" s="187"/>
      <c r="X237" s="190"/>
      <c r="Y237" s="189"/>
      <c r="Z237" s="187"/>
      <c r="AA237" s="187"/>
      <c r="AB237" s="190"/>
      <c r="AC237" s="189"/>
      <c r="AD237" s="187"/>
      <c r="AE237" s="187"/>
      <c r="AF237" s="190"/>
      <c r="AG237" s="191"/>
      <c r="AH237" s="192"/>
      <c r="AI237" s="192"/>
      <c r="AJ237" s="193"/>
      <c r="AK237" s="191"/>
      <c r="AL237" s="192"/>
      <c r="AM237" s="192"/>
      <c r="AN237" s="193"/>
      <c r="AO237" s="191"/>
      <c r="AP237" s="192"/>
      <c r="AQ237" s="192"/>
      <c r="AR237" s="193"/>
      <c r="AS237" s="191"/>
      <c r="AT237" s="192"/>
      <c r="AU237" s="192"/>
      <c r="AV237" s="193"/>
      <c r="AW237" s="191"/>
      <c r="AX237" s="192"/>
      <c r="AY237" s="192"/>
      <c r="AZ237" s="193"/>
      <c r="BA237" s="189"/>
      <c r="BB237" s="187"/>
      <c r="BC237" s="187"/>
      <c r="BD237" s="190"/>
      <c r="BE237" s="189"/>
      <c r="BF237" s="187"/>
      <c r="BG237" s="187"/>
      <c r="BH237" s="190"/>
      <c r="BI237" s="189"/>
      <c r="BJ237" s="187"/>
      <c r="BK237" s="187"/>
      <c r="BL237" s="194"/>
      <c r="BM237" s="242">
        <f t="shared" si="34"/>
        <v>0</v>
      </c>
      <c r="BN237" s="245">
        <f t="shared" si="35"/>
        <v>4</v>
      </c>
      <c r="BO237" s="195"/>
      <c r="BP237" s="195"/>
    </row>
    <row r="238" spans="1:68" s="2" customFormat="1" x14ac:dyDescent="0.25">
      <c r="A238" s="218" t="s">
        <v>127</v>
      </c>
      <c r="B238" s="219" t="s">
        <v>194</v>
      </c>
      <c r="C238" s="220" t="s">
        <v>205</v>
      </c>
      <c r="D238" s="220" t="s">
        <v>196</v>
      </c>
      <c r="E238" s="229" t="s">
        <v>141</v>
      </c>
      <c r="F238" s="221" t="s">
        <v>105</v>
      </c>
      <c r="G238" s="222"/>
      <c r="H238" s="222" t="s">
        <v>228</v>
      </c>
      <c r="I238" s="223" t="s">
        <v>229</v>
      </c>
      <c r="J238" s="224" t="s">
        <v>33</v>
      </c>
      <c r="K238" s="225">
        <v>5</v>
      </c>
      <c r="L238" s="226">
        <v>6</v>
      </c>
      <c r="M238" s="227" t="s">
        <v>248</v>
      </c>
      <c r="N238" s="228" t="s">
        <v>350</v>
      </c>
      <c r="O238" s="222"/>
      <c r="P238" s="226" t="s">
        <v>251</v>
      </c>
      <c r="Q238" s="186"/>
      <c r="R238" s="187"/>
      <c r="S238" s="187"/>
      <c r="T238" s="188"/>
      <c r="U238" s="189"/>
      <c r="V238" s="187"/>
      <c r="W238" s="187"/>
      <c r="X238" s="190"/>
      <c r="Y238" s="189"/>
      <c r="Z238" s="187"/>
      <c r="AA238" s="187"/>
      <c r="AB238" s="190"/>
      <c r="AC238" s="189"/>
      <c r="AD238" s="187"/>
      <c r="AE238" s="187"/>
      <c r="AF238" s="190"/>
      <c r="AG238" s="191"/>
      <c r="AH238" s="192"/>
      <c r="AI238" s="192"/>
      <c r="AJ238" s="193"/>
      <c r="AK238" s="191"/>
      <c r="AL238" s="192"/>
      <c r="AM238" s="192"/>
      <c r="AN238" s="193"/>
      <c r="AO238" s="191"/>
      <c r="AP238" s="192"/>
      <c r="AQ238" s="192"/>
      <c r="AR238" s="193"/>
      <c r="AS238" s="191"/>
      <c r="AT238" s="192"/>
      <c r="AU238" s="192">
        <v>1</v>
      </c>
      <c r="AV238" s="193"/>
      <c r="AW238" s="191"/>
      <c r="AX238" s="192">
        <v>1</v>
      </c>
      <c r="AY238" s="192"/>
      <c r="AZ238" s="193"/>
      <c r="BA238" s="189"/>
      <c r="BB238" s="187"/>
      <c r="BC238" s="187">
        <v>1</v>
      </c>
      <c r="BD238" s="190">
        <v>1</v>
      </c>
      <c r="BE238" s="189"/>
      <c r="BF238" s="187">
        <v>1</v>
      </c>
      <c r="BG238" s="187"/>
      <c r="BH238" s="190"/>
      <c r="BI238" s="189"/>
      <c r="BJ238" s="187"/>
      <c r="BK238" s="187"/>
      <c r="BL238" s="194">
        <v>1</v>
      </c>
      <c r="BM238" s="242">
        <f t="shared" si="34"/>
        <v>6</v>
      </c>
      <c r="BN238" s="245">
        <f t="shared" si="35"/>
        <v>0</v>
      </c>
      <c r="BO238" s="195" t="s">
        <v>470</v>
      </c>
      <c r="BP238" s="195"/>
    </row>
    <row r="239" spans="1:68" s="2" customFormat="1" x14ac:dyDescent="0.25">
      <c r="A239" s="218" t="s">
        <v>127</v>
      </c>
      <c r="B239" s="219" t="s">
        <v>194</v>
      </c>
      <c r="C239" s="220" t="s">
        <v>205</v>
      </c>
      <c r="D239" s="220" t="s">
        <v>196</v>
      </c>
      <c r="E239" s="229" t="s">
        <v>141</v>
      </c>
      <c r="F239" s="221" t="s">
        <v>105</v>
      </c>
      <c r="G239" s="222"/>
      <c r="H239" s="222" t="s">
        <v>228</v>
      </c>
      <c r="I239" s="223" t="s">
        <v>229</v>
      </c>
      <c r="J239" s="224" t="s">
        <v>267</v>
      </c>
      <c r="K239" s="225">
        <v>5</v>
      </c>
      <c r="L239" s="226">
        <v>5</v>
      </c>
      <c r="M239" s="227" t="s">
        <v>248</v>
      </c>
      <c r="N239" s="228" t="s">
        <v>350</v>
      </c>
      <c r="O239" s="222"/>
      <c r="P239" s="226" t="s">
        <v>251</v>
      </c>
      <c r="Q239" s="186"/>
      <c r="R239" s="187"/>
      <c r="S239" s="187"/>
      <c r="T239" s="188"/>
      <c r="U239" s="189"/>
      <c r="V239" s="187"/>
      <c r="W239" s="187"/>
      <c r="X239" s="190"/>
      <c r="Y239" s="189"/>
      <c r="Z239" s="187"/>
      <c r="AA239" s="187"/>
      <c r="AB239" s="190"/>
      <c r="AC239" s="189"/>
      <c r="AD239" s="187"/>
      <c r="AE239" s="187"/>
      <c r="AF239" s="190"/>
      <c r="AG239" s="191"/>
      <c r="AH239" s="192"/>
      <c r="AI239" s="192"/>
      <c r="AJ239" s="193"/>
      <c r="AK239" s="191"/>
      <c r="AL239" s="192"/>
      <c r="AM239" s="192"/>
      <c r="AN239" s="193"/>
      <c r="AO239" s="191"/>
      <c r="AP239" s="192"/>
      <c r="AQ239" s="192"/>
      <c r="AR239" s="193"/>
      <c r="AS239" s="191"/>
      <c r="AT239" s="192"/>
      <c r="AU239" s="192"/>
      <c r="AV239" s="193"/>
      <c r="AW239" s="191"/>
      <c r="AX239" s="192" t="s">
        <v>451</v>
      </c>
      <c r="AY239" s="192"/>
      <c r="AZ239" s="193"/>
      <c r="BA239" s="189"/>
      <c r="BB239" s="187"/>
      <c r="BC239" s="187"/>
      <c r="BD239" s="190"/>
      <c r="BE239" s="189"/>
      <c r="BF239" s="187"/>
      <c r="BG239" s="187"/>
      <c r="BH239" s="190"/>
      <c r="BI239" s="189"/>
      <c r="BJ239" s="187"/>
      <c r="BK239" s="187"/>
      <c r="BL239" s="194">
        <v>2</v>
      </c>
      <c r="BM239" s="242">
        <f t="shared" si="34"/>
        <v>2</v>
      </c>
      <c r="BN239" s="245">
        <f t="shared" si="35"/>
        <v>3</v>
      </c>
      <c r="BO239" s="195" t="s">
        <v>470</v>
      </c>
      <c r="BP239" s="195"/>
    </row>
    <row r="240" spans="1:68" s="2" customFormat="1" x14ac:dyDescent="0.25">
      <c r="A240" s="218" t="s">
        <v>127</v>
      </c>
      <c r="B240" s="219" t="s">
        <v>194</v>
      </c>
      <c r="C240" s="220" t="s">
        <v>205</v>
      </c>
      <c r="D240" s="220" t="s">
        <v>196</v>
      </c>
      <c r="E240" s="229" t="s">
        <v>141</v>
      </c>
      <c r="F240" s="221" t="s">
        <v>105</v>
      </c>
      <c r="G240" s="222"/>
      <c r="H240" s="222" t="s">
        <v>228</v>
      </c>
      <c r="I240" s="223" t="s">
        <v>229</v>
      </c>
      <c r="J240" s="224" t="s">
        <v>37</v>
      </c>
      <c r="K240" s="225" t="s">
        <v>38</v>
      </c>
      <c r="L240" s="226">
        <v>6</v>
      </c>
      <c r="M240" s="227" t="s">
        <v>248</v>
      </c>
      <c r="N240" s="228" t="s">
        <v>350</v>
      </c>
      <c r="O240" s="222"/>
      <c r="P240" s="226" t="s">
        <v>251</v>
      </c>
      <c r="Q240" s="186"/>
      <c r="R240" s="187"/>
      <c r="S240" s="187"/>
      <c r="T240" s="188"/>
      <c r="U240" s="189"/>
      <c r="V240" s="187"/>
      <c r="W240" s="187"/>
      <c r="X240" s="190"/>
      <c r="Y240" s="189"/>
      <c r="Z240" s="187"/>
      <c r="AA240" s="187"/>
      <c r="AB240" s="190"/>
      <c r="AC240" s="189"/>
      <c r="AD240" s="187"/>
      <c r="AE240" s="187"/>
      <c r="AF240" s="190"/>
      <c r="AG240" s="191"/>
      <c r="AH240" s="192"/>
      <c r="AI240" s="192"/>
      <c r="AJ240" s="193"/>
      <c r="AK240" s="191"/>
      <c r="AL240" s="192"/>
      <c r="AM240" s="192"/>
      <c r="AN240" s="193"/>
      <c r="AO240" s="191"/>
      <c r="AP240" s="192"/>
      <c r="AQ240" s="192"/>
      <c r="AR240" s="193"/>
      <c r="AS240" s="191"/>
      <c r="AT240" s="192"/>
      <c r="AU240" s="192">
        <v>1</v>
      </c>
      <c r="AV240" s="193"/>
      <c r="AW240" s="191"/>
      <c r="AX240" s="192">
        <v>1</v>
      </c>
      <c r="AY240" s="192"/>
      <c r="AZ240" s="193"/>
      <c r="BA240" s="189"/>
      <c r="BB240" s="187"/>
      <c r="BC240" s="187">
        <v>1</v>
      </c>
      <c r="BD240" s="190">
        <v>1</v>
      </c>
      <c r="BE240" s="189"/>
      <c r="BF240" s="187">
        <v>1</v>
      </c>
      <c r="BG240" s="187"/>
      <c r="BH240" s="190"/>
      <c r="BI240" s="189"/>
      <c r="BJ240" s="187"/>
      <c r="BK240" s="187"/>
      <c r="BL240" s="194">
        <v>1</v>
      </c>
      <c r="BM240" s="242">
        <f t="shared" si="34"/>
        <v>6</v>
      </c>
      <c r="BN240" s="245">
        <f t="shared" si="35"/>
        <v>0</v>
      </c>
      <c r="BO240" s="195" t="s">
        <v>470</v>
      </c>
      <c r="BP240" s="195"/>
    </row>
    <row r="241" spans="1:68" s="2" customFormat="1" x14ac:dyDescent="0.25">
      <c r="A241" s="218" t="s">
        <v>127</v>
      </c>
      <c r="B241" s="219" t="s">
        <v>194</v>
      </c>
      <c r="C241" s="220" t="s">
        <v>205</v>
      </c>
      <c r="D241" s="220" t="s">
        <v>196</v>
      </c>
      <c r="E241" s="229" t="s">
        <v>141</v>
      </c>
      <c r="F241" s="221" t="s">
        <v>105</v>
      </c>
      <c r="G241" s="222"/>
      <c r="H241" s="222" t="s">
        <v>228</v>
      </c>
      <c r="I241" s="223" t="s">
        <v>229</v>
      </c>
      <c r="J241" s="224" t="s">
        <v>351</v>
      </c>
      <c r="K241" s="225">
        <v>6</v>
      </c>
      <c r="L241" s="226">
        <v>6</v>
      </c>
      <c r="M241" s="227" t="s">
        <v>352</v>
      </c>
      <c r="N241" s="230" t="s">
        <v>350</v>
      </c>
      <c r="O241" s="220" t="s">
        <v>353</v>
      </c>
      <c r="P241" s="226"/>
      <c r="Q241" s="186"/>
      <c r="R241" s="187"/>
      <c r="S241" s="187"/>
      <c r="T241" s="188"/>
      <c r="U241" s="189"/>
      <c r="V241" s="187"/>
      <c r="W241" s="187"/>
      <c r="X241" s="190"/>
      <c r="Y241" s="189"/>
      <c r="Z241" s="187"/>
      <c r="AA241" s="187"/>
      <c r="AB241" s="190"/>
      <c r="AC241" s="189"/>
      <c r="AD241" s="187"/>
      <c r="AE241" s="187"/>
      <c r="AF241" s="190"/>
      <c r="AG241" s="191"/>
      <c r="AH241" s="192"/>
      <c r="AI241" s="192"/>
      <c r="AJ241" s="193"/>
      <c r="AK241" s="191"/>
      <c r="AL241" s="192"/>
      <c r="AM241" s="192"/>
      <c r="AN241" s="193"/>
      <c r="AO241" s="191"/>
      <c r="AP241" s="192"/>
      <c r="AQ241" s="192"/>
      <c r="AR241" s="193"/>
      <c r="AS241" s="191"/>
      <c r="AT241" s="192"/>
      <c r="AU241" s="192"/>
      <c r="AV241" s="193"/>
      <c r="AW241" s="191"/>
      <c r="AX241" s="192"/>
      <c r="AY241" s="192"/>
      <c r="AZ241" s="193"/>
      <c r="BA241" s="189"/>
      <c r="BB241" s="187"/>
      <c r="BC241" s="187"/>
      <c r="BD241" s="190"/>
      <c r="BE241" s="189"/>
      <c r="BF241" s="187"/>
      <c r="BG241" s="187"/>
      <c r="BH241" s="190"/>
      <c r="BI241" s="189"/>
      <c r="BJ241" s="187"/>
      <c r="BK241" s="187"/>
      <c r="BL241" s="194"/>
      <c r="BM241" s="242">
        <f t="shared" si="34"/>
        <v>0</v>
      </c>
      <c r="BN241" s="245">
        <f t="shared" si="35"/>
        <v>6</v>
      </c>
      <c r="BO241" s="195"/>
      <c r="BP241" s="195"/>
    </row>
    <row r="242" spans="1:68" s="2" customFormat="1" x14ac:dyDescent="0.25">
      <c r="A242" s="218" t="s">
        <v>127</v>
      </c>
      <c r="B242" s="219" t="s">
        <v>194</v>
      </c>
      <c r="C242" s="220" t="s">
        <v>206</v>
      </c>
      <c r="D242" s="220" t="s">
        <v>196</v>
      </c>
      <c r="E242" s="229" t="s">
        <v>141</v>
      </c>
      <c r="F242" s="221" t="s">
        <v>106</v>
      </c>
      <c r="G242" s="222"/>
      <c r="H242" s="222" t="s">
        <v>231</v>
      </c>
      <c r="I242" s="223" t="s">
        <v>232</v>
      </c>
      <c r="J242" s="224" t="s">
        <v>42</v>
      </c>
      <c r="K242" s="225">
        <v>5</v>
      </c>
      <c r="L242" s="226">
        <v>7</v>
      </c>
      <c r="M242" s="227" t="s">
        <v>248</v>
      </c>
      <c r="N242" s="228" t="s">
        <v>350</v>
      </c>
      <c r="O242" s="222"/>
      <c r="P242" s="226" t="s">
        <v>251</v>
      </c>
      <c r="Q242" s="186"/>
      <c r="R242" s="187"/>
      <c r="S242" s="187"/>
      <c r="T242" s="188"/>
      <c r="U242" s="189"/>
      <c r="V242" s="187"/>
      <c r="W242" s="187"/>
      <c r="X242" s="190"/>
      <c r="Y242" s="189"/>
      <c r="Z242" s="187"/>
      <c r="AA242" s="187"/>
      <c r="AB242" s="190"/>
      <c r="AC242" s="189"/>
      <c r="AD242" s="187"/>
      <c r="AE242" s="187"/>
      <c r="AF242" s="190"/>
      <c r="AG242" s="191"/>
      <c r="AH242" s="192"/>
      <c r="AI242" s="192"/>
      <c r="AJ242" s="193"/>
      <c r="AK242" s="191"/>
      <c r="AL242" s="192"/>
      <c r="AM242" s="192"/>
      <c r="AN242" s="193"/>
      <c r="AO242" s="191"/>
      <c r="AP242" s="192"/>
      <c r="AQ242" s="192"/>
      <c r="AR242" s="193"/>
      <c r="AS242" s="191"/>
      <c r="AT242" s="192"/>
      <c r="AU242" s="192">
        <v>1</v>
      </c>
      <c r="AV242" s="193"/>
      <c r="AW242" s="191"/>
      <c r="AX242" s="192">
        <v>1</v>
      </c>
      <c r="AY242" s="192"/>
      <c r="AZ242" s="193"/>
      <c r="BA242" s="189"/>
      <c r="BB242" s="187"/>
      <c r="BC242" s="187">
        <v>1</v>
      </c>
      <c r="BD242" s="190">
        <v>1</v>
      </c>
      <c r="BE242" s="189"/>
      <c r="BF242" s="187">
        <v>2</v>
      </c>
      <c r="BG242" s="187"/>
      <c r="BH242" s="190"/>
      <c r="BI242" s="189"/>
      <c r="BJ242" s="187"/>
      <c r="BK242" s="187"/>
      <c r="BL242" s="194">
        <v>1</v>
      </c>
      <c r="BM242" s="242">
        <f t="shared" si="34"/>
        <v>7</v>
      </c>
      <c r="BN242" s="245">
        <f t="shared" si="35"/>
        <v>0</v>
      </c>
      <c r="BO242" s="195" t="s">
        <v>471</v>
      </c>
      <c r="BP242" s="195"/>
    </row>
    <row r="243" spans="1:68" s="2" customFormat="1" x14ac:dyDescent="0.25">
      <c r="A243" s="218" t="s">
        <v>127</v>
      </c>
      <c r="B243" s="219" t="s">
        <v>194</v>
      </c>
      <c r="C243" s="220" t="s">
        <v>206</v>
      </c>
      <c r="D243" s="220" t="s">
        <v>196</v>
      </c>
      <c r="E243" s="229" t="s">
        <v>141</v>
      </c>
      <c r="F243" s="221" t="s">
        <v>106</v>
      </c>
      <c r="G243" s="222"/>
      <c r="H243" s="222" t="s">
        <v>231</v>
      </c>
      <c r="I243" s="223" t="s">
        <v>232</v>
      </c>
      <c r="J243" s="224" t="s">
        <v>266</v>
      </c>
      <c r="K243" s="225">
        <v>5</v>
      </c>
      <c r="L243" s="226">
        <v>7</v>
      </c>
      <c r="M243" s="227" t="s">
        <v>248</v>
      </c>
      <c r="N243" s="228" t="s">
        <v>350</v>
      </c>
      <c r="O243" s="222"/>
      <c r="P243" s="226" t="s">
        <v>251</v>
      </c>
      <c r="Q243" s="186"/>
      <c r="R243" s="187"/>
      <c r="S243" s="187"/>
      <c r="T243" s="188"/>
      <c r="U243" s="189"/>
      <c r="V243" s="187"/>
      <c r="W243" s="187"/>
      <c r="X243" s="190"/>
      <c r="Y243" s="189"/>
      <c r="Z243" s="187"/>
      <c r="AA243" s="187"/>
      <c r="AB243" s="190"/>
      <c r="AC243" s="189"/>
      <c r="AD243" s="187"/>
      <c r="AE243" s="187"/>
      <c r="AF243" s="190"/>
      <c r="AG243" s="191"/>
      <c r="AH243" s="192"/>
      <c r="AI243" s="192"/>
      <c r="AJ243" s="193"/>
      <c r="AK243" s="191"/>
      <c r="AL243" s="192"/>
      <c r="AM243" s="192"/>
      <c r="AN243" s="193"/>
      <c r="AO243" s="191"/>
      <c r="AP243" s="192"/>
      <c r="AQ243" s="192"/>
      <c r="AR243" s="193"/>
      <c r="AS243" s="191"/>
      <c r="AT243" s="192"/>
      <c r="AU243" s="192">
        <v>1</v>
      </c>
      <c r="AV243" s="193"/>
      <c r="AW243" s="191"/>
      <c r="AX243" s="192">
        <v>1</v>
      </c>
      <c r="AY243" s="192"/>
      <c r="AZ243" s="193"/>
      <c r="BA243" s="189"/>
      <c r="BB243" s="187"/>
      <c r="BC243" s="187">
        <v>1</v>
      </c>
      <c r="BD243" s="190">
        <v>1</v>
      </c>
      <c r="BE243" s="189"/>
      <c r="BF243" s="187">
        <v>2</v>
      </c>
      <c r="BG243" s="187"/>
      <c r="BH243" s="190"/>
      <c r="BI243" s="189"/>
      <c r="BJ243" s="187"/>
      <c r="BK243" s="187"/>
      <c r="BL243" s="194">
        <v>1</v>
      </c>
      <c r="BM243" s="242">
        <f t="shared" si="34"/>
        <v>7</v>
      </c>
      <c r="BN243" s="245">
        <f t="shared" si="35"/>
        <v>0</v>
      </c>
      <c r="BO243" s="195" t="s">
        <v>471</v>
      </c>
      <c r="BP243" s="195"/>
    </row>
    <row r="244" spans="1:68" s="2" customFormat="1" x14ac:dyDescent="0.25">
      <c r="A244" s="218" t="s">
        <v>127</v>
      </c>
      <c r="B244" s="219" t="s">
        <v>194</v>
      </c>
      <c r="C244" s="220" t="s">
        <v>206</v>
      </c>
      <c r="D244" s="220" t="s">
        <v>196</v>
      </c>
      <c r="E244" s="229" t="s">
        <v>141</v>
      </c>
      <c r="F244" s="221" t="s">
        <v>106</v>
      </c>
      <c r="G244" s="222"/>
      <c r="H244" s="222" t="s">
        <v>231</v>
      </c>
      <c r="I244" s="223" t="s">
        <v>232</v>
      </c>
      <c r="J244" s="224" t="s">
        <v>351</v>
      </c>
      <c r="K244" s="225">
        <v>4</v>
      </c>
      <c r="L244" s="226">
        <v>4</v>
      </c>
      <c r="M244" s="227" t="s">
        <v>354</v>
      </c>
      <c r="N244" s="230" t="s">
        <v>350</v>
      </c>
      <c r="O244" s="220" t="s">
        <v>355</v>
      </c>
      <c r="P244" s="226"/>
      <c r="Q244" s="186"/>
      <c r="R244" s="187"/>
      <c r="S244" s="187"/>
      <c r="T244" s="188"/>
      <c r="U244" s="189"/>
      <c r="V244" s="187"/>
      <c r="W244" s="187"/>
      <c r="X244" s="190"/>
      <c r="Y244" s="189"/>
      <c r="Z244" s="187"/>
      <c r="AA244" s="187"/>
      <c r="AB244" s="190"/>
      <c r="AC244" s="189"/>
      <c r="AD244" s="187"/>
      <c r="AE244" s="187"/>
      <c r="AF244" s="190"/>
      <c r="AG244" s="191"/>
      <c r="AH244" s="192"/>
      <c r="AI244" s="192"/>
      <c r="AJ244" s="193"/>
      <c r="AK244" s="191"/>
      <c r="AL244" s="192"/>
      <c r="AM244" s="192"/>
      <c r="AN244" s="193"/>
      <c r="AO244" s="191"/>
      <c r="AP244" s="192"/>
      <c r="AQ244" s="192"/>
      <c r="AR244" s="193"/>
      <c r="AS244" s="191"/>
      <c r="AT244" s="192"/>
      <c r="AU244" s="192"/>
      <c r="AV244" s="193"/>
      <c r="AW244" s="191"/>
      <c r="AX244" s="192"/>
      <c r="AY244" s="192"/>
      <c r="AZ244" s="193"/>
      <c r="BA244" s="189"/>
      <c r="BB244" s="187"/>
      <c r="BC244" s="187"/>
      <c r="BD244" s="190"/>
      <c r="BE244" s="189"/>
      <c r="BF244" s="187"/>
      <c r="BG244" s="187"/>
      <c r="BH244" s="190"/>
      <c r="BI244" s="189"/>
      <c r="BJ244" s="187"/>
      <c r="BK244" s="187"/>
      <c r="BL244" s="194"/>
      <c r="BM244" s="242">
        <f t="shared" ref="BM244:BM302" si="38">SUM(Q244:BL244)</f>
        <v>0</v>
      </c>
      <c r="BN244" s="245">
        <f t="shared" ref="BN244:BN302" si="39">L244-BM244</f>
        <v>4</v>
      </c>
      <c r="BO244" s="195"/>
      <c r="BP244" s="195"/>
    </row>
    <row r="245" spans="1:68" s="2" customFormat="1" x14ac:dyDescent="0.25">
      <c r="A245" s="218" t="s">
        <v>127</v>
      </c>
      <c r="B245" s="219" t="s">
        <v>194</v>
      </c>
      <c r="C245" s="220" t="s">
        <v>207</v>
      </c>
      <c r="D245" s="220" t="s">
        <v>196</v>
      </c>
      <c r="E245" s="229" t="s">
        <v>141</v>
      </c>
      <c r="F245" s="221" t="s">
        <v>107</v>
      </c>
      <c r="G245" s="222"/>
      <c r="H245" s="222" t="s">
        <v>228</v>
      </c>
      <c r="I245" s="223" t="s">
        <v>229</v>
      </c>
      <c r="J245" s="224" t="s">
        <v>267</v>
      </c>
      <c r="K245" s="225">
        <v>5</v>
      </c>
      <c r="L245" s="226">
        <v>5</v>
      </c>
      <c r="M245" s="227" t="s">
        <v>436</v>
      </c>
      <c r="N245" s="228" t="s">
        <v>350</v>
      </c>
      <c r="O245" s="222"/>
      <c r="P245" s="226" t="s">
        <v>251</v>
      </c>
      <c r="Q245" s="186"/>
      <c r="R245" s="187"/>
      <c r="S245" s="187"/>
      <c r="T245" s="188"/>
      <c r="U245" s="189"/>
      <c r="V245" s="187"/>
      <c r="W245" s="187"/>
      <c r="X245" s="190"/>
      <c r="Y245" s="189"/>
      <c r="Z245" s="187"/>
      <c r="AA245" s="187"/>
      <c r="AB245" s="190"/>
      <c r="AC245" s="189"/>
      <c r="AD245" s="187"/>
      <c r="AE245" s="187"/>
      <c r="AF245" s="190"/>
      <c r="AG245" s="191"/>
      <c r="AH245" s="192"/>
      <c r="AI245" s="192"/>
      <c r="AJ245" s="193"/>
      <c r="AK245" s="191"/>
      <c r="AL245" s="192"/>
      <c r="AM245" s="192"/>
      <c r="AN245" s="193"/>
      <c r="AO245" s="191"/>
      <c r="AP245" s="192"/>
      <c r="AQ245" s="192"/>
      <c r="AR245" s="193"/>
      <c r="AS245" s="191"/>
      <c r="AT245" s="192"/>
      <c r="AU245" s="192"/>
      <c r="AV245" s="193"/>
      <c r="AW245" s="191"/>
      <c r="AX245" s="192"/>
      <c r="AY245" s="192"/>
      <c r="AZ245" s="193"/>
      <c r="BA245" s="189"/>
      <c r="BB245" s="187"/>
      <c r="BC245" s="187"/>
      <c r="BD245" s="190"/>
      <c r="BE245" s="189"/>
      <c r="BF245" s="187"/>
      <c r="BG245" s="187"/>
      <c r="BH245" s="190"/>
      <c r="BI245" s="189"/>
      <c r="BJ245" s="187"/>
      <c r="BK245" s="187"/>
      <c r="BL245" s="194"/>
      <c r="BM245" s="242">
        <f t="shared" si="38"/>
        <v>0</v>
      </c>
      <c r="BN245" s="245">
        <f t="shared" si="39"/>
        <v>5</v>
      </c>
      <c r="BO245" s="195"/>
      <c r="BP245" s="195"/>
    </row>
    <row r="246" spans="1:68" s="2" customFormat="1" x14ac:dyDescent="0.25">
      <c r="A246" s="218" t="s">
        <v>127</v>
      </c>
      <c r="B246" s="219" t="s">
        <v>194</v>
      </c>
      <c r="C246" s="220" t="s">
        <v>207</v>
      </c>
      <c r="D246" s="220" t="s">
        <v>196</v>
      </c>
      <c r="E246" s="229" t="s">
        <v>141</v>
      </c>
      <c r="F246" s="221" t="s">
        <v>107</v>
      </c>
      <c r="G246" s="222"/>
      <c r="H246" s="222" t="s">
        <v>228</v>
      </c>
      <c r="I246" s="223" t="s">
        <v>229</v>
      </c>
      <c r="J246" s="224" t="s">
        <v>351</v>
      </c>
      <c r="K246" s="225">
        <v>6</v>
      </c>
      <c r="L246" s="226">
        <v>6</v>
      </c>
      <c r="M246" s="227" t="s">
        <v>352</v>
      </c>
      <c r="N246" s="230" t="s">
        <v>350</v>
      </c>
      <c r="O246" s="220" t="s">
        <v>353</v>
      </c>
      <c r="P246" s="226"/>
      <c r="Q246" s="186"/>
      <c r="R246" s="187"/>
      <c r="S246" s="187"/>
      <c r="T246" s="188"/>
      <c r="U246" s="189"/>
      <c r="V246" s="187"/>
      <c r="W246" s="187"/>
      <c r="X246" s="190"/>
      <c r="Y246" s="189"/>
      <c r="Z246" s="187"/>
      <c r="AA246" s="187"/>
      <c r="AB246" s="190"/>
      <c r="AC246" s="189"/>
      <c r="AD246" s="187"/>
      <c r="AE246" s="187"/>
      <c r="AF246" s="190"/>
      <c r="AG246" s="191"/>
      <c r="AH246" s="192"/>
      <c r="AI246" s="192"/>
      <c r="AJ246" s="193"/>
      <c r="AK246" s="191"/>
      <c r="AL246" s="192"/>
      <c r="AM246" s="192"/>
      <c r="AN246" s="193"/>
      <c r="AO246" s="191"/>
      <c r="AP246" s="192"/>
      <c r="AQ246" s="192"/>
      <c r="AR246" s="193"/>
      <c r="AS246" s="191"/>
      <c r="AT246" s="192"/>
      <c r="AU246" s="192"/>
      <c r="AV246" s="193"/>
      <c r="AW246" s="191"/>
      <c r="AX246" s="192"/>
      <c r="AY246" s="192"/>
      <c r="AZ246" s="193"/>
      <c r="BA246" s="189"/>
      <c r="BB246" s="187"/>
      <c r="BC246" s="187"/>
      <c r="BD246" s="190"/>
      <c r="BE246" s="189"/>
      <c r="BF246" s="187"/>
      <c r="BG246" s="187"/>
      <c r="BH246" s="190"/>
      <c r="BI246" s="189"/>
      <c r="BJ246" s="187"/>
      <c r="BK246" s="187"/>
      <c r="BL246" s="194"/>
      <c r="BM246" s="242">
        <f t="shared" si="38"/>
        <v>0</v>
      </c>
      <c r="BN246" s="245">
        <f t="shared" si="39"/>
        <v>6</v>
      </c>
      <c r="BO246" s="195"/>
      <c r="BP246" s="195"/>
    </row>
    <row r="247" spans="1:68" s="2" customFormat="1" x14ac:dyDescent="0.25">
      <c r="A247" s="218" t="s">
        <v>127</v>
      </c>
      <c r="B247" s="219" t="s">
        <v>194</v>
      </c>
      <c r="C247" s="220" t="s">
        <v>208</v>
      </c>
      <c r="D247" s="220" t="s">
        <v>196</v>
      </c>
      <c r="E247" s="229" t="s">
        <v>141</v>
      </c>
      <c r="F247" s="221" t="s">
        <v>108</v>
      </c>
      <c r="G247" s="222"/>
      <c r="H247" s="222" t="s">
        <v>228</v>
      </c>
      <c r="I247" s="223" t="s">
        <v>229</v>
      </c>
      <c r="J247" s="224" t="s">
        <v>30</v>
      </c>
      <c r="K247" s="225">
        <v>5</v>
      </c>
      <c r="L247" s="226">
        <v>5</v>
      </c>
      <c r="M247" s="227" t="s">
        <v>248</v>
      </c>
      <c r="N247" s="228" t="s">
        <v>350</v>
      </c>
      <c r="O247" s="222"/>
      <c r="P247" s="226" t="s">
        <v>251</v>
      </c>
      <c r="Q247" s="186"/>
      <c r="R247" s="187"/>
      <c r="S247" s="187"/>
      <c r="T247" s="188"/>
      <c r="U247" s="189"/>
      <c r="V247" s="187"/>
      <c r="W247" s="187"/>
      <c r="X247" s="190"/>
      <c r="Y247" s="189"/>
      <c r="Z247" s="187"/>
      <c r="AA247" s="187"/>
      <c r="AB247" s="190"/>
      <c r="AC247" s="189"/>
      <c r="AD247" s="187"/>
      <c r="AE247" s="187"/>
      <c r="AF247" s="190"/>
      <c r="AG247" s="191"/>
      <c r="AH247" s="192"/>
      <c r="AI247" s="192"/>
      <c r="AJ247" s="193"/>
      <c r="AK247" s="191"/>
      <c r="AL247" s="192"/>
      <c r="AM247" s="192"/>
      <c r="AN247" s="193"/>
      <c r="AO247" s="191"/>
      <c r="AP247" s="192"/>
      <c r="AQ247" s="192"/>
      <c r="AR247" s="193"/>
      <c r="AS247" s="191"/>
      <c r="AT247" s="192"/>
      <c r="AU247" s="192">
        <v>1</v>
      </c>
      <c r="AV247" s="193"/>
      <c r="AW247" s="191"/>
      <c r="AX247" s="192">
        <v>1</v>
      </c>
      <c r="AY247" s="192"/>
      <c r="AZ247" s="193"/>
      <c r="BA247" s="189"/>
      <c r="BB247" s="187"/>
      <c r="BC247" s="187">
        <v>1</v>
      </c>
      <c r="BD247" s="190">
        <v>1</v>
      </c>
      <c r="BE247" s="189"/>
      <c r="BF247" s="187"/>
      <c r="BG247" s="187"/>
      <c r="BH247" s="190">
        <v>1</v>
      </c>
      <c r="BI247" s="189"/>
      <c r="BJ247" s="187"/>
      <c r="BK247" s="187"/>
      <c r="BL247" s="194"/>
      <c r="BM247" s="242">
        <f t="shared" si="38"/>
        <v>5</v>
      </c>
      <c r="BN247" s="245">
        <f t="shared" si="39"/>
        <v>0</v>
      </c>
      <c r="BO247" s="195"/>
      <c r="BP247" s="195"/>
    </row>
    <row r="248" spans="1:68" s="2" customFormat="1" x14ac:dyDescent="0.25">
      <c r="A248" s="218" t="s">
        <v>127</v>
      </c>
      <c r="B248" s="219" t="s">
        <v>194</v>
      </c>
      <c r="C248" s="220" t="s">
        <v>208</v>
      </c>
      <c r="D248" s="220" t="s">
        <v>196</v>
      </c>
      <c r="E248" s="229" t="s">
        <v>141</v>
      </c>
      <c r="F248" s="221" t="s">
        <v>108</v>
      </c>
      <c r="G248" s="222"/>
      <c r="H248" s="222" t="s">
        <v>228</v>
      </c>
      <c r="I248" s="223" t="s">
        <v>229</v>
      </c>
      <c r="J248" s="224" t="s">
        <v>267</v>
      </c>
      <c r="K248" s="225">
        <v>5</v>
      </c>
      <c r="L248" s="226">
        <v>5</v>
      </c>
      <c r="M248" s="227" t="s">
        <v>248</v>
      </c>
      <c r="N248" s="228" t="s">
        <v>350</v>
      </c>
      <c r="O248" s="222"/>
      <c r="P248" s="226" t="s">
        <v>251</v>
      </c>
      <c r="Q248" s="186"/>
      <c r="R248" s="187"/>
      <c r="S248" s="187"/>
      <c r="T248" s="188"/>
      <c r="U248" s="189"/>
      <c r="V248" s="187"/>
      <c r="W248" s="187"/>
      <c r="X248" s="190"/>
      <c r="Y248" s="189"/>
      <c r="Z248" s="187"/>
      <c r="AA248" s="187"/>
      <c r="AB248" s="190"/>
      <c r="AC248" s="189"/>
      <c r="AD248" s="187"/>
      <c r="AE248" s="187"/>
      <c r="AF248" s="190"/>
      <c r="AG248" s="191"/>
      <c r="AH248" s="192"/>
      <c r="AI248" s="192"/>
      <c r="AJ248" s="193"/>
      <c r="AK248" s="191"/>
      <c r="AL248" s="192"/>
      <c r="AM248" s="192"/>
      <c r="AN248" s="193"/>
      <c r="AO248" s="191"/>
      <c r="AP248" s="192"/>
      <c r="AQ248" s="192"/>
      <c r="AR248" s="193"/>
      <c r="AS248" s="191"/>
      <c r="AT248" s="192"/>
      <c r="AU248" s="192">
        <v>1</v>
      </c>
      <c r="AV248" s="193"/>
      <c r="AW248" s="191"/>
      <c r="AX248" s="192">
        <v>1</v>
      </c>
      <c r="AY248" s="192"/>
      <c r="AZ248" s="193"/>
      <c r="BA248" s="189"/>
      <c r="BB248" s="187"/>
      <c r="BC248" s="187">
        <v>1</v>
      </c>
      <c r="BD248" s="190">
        <v>1</v>
      </c>
      <c r="BE248" s="189"/>
      <c r="BF248" s="187"/>
      <c r="BG248" s="187"/>
      <c r="BH248" s="190">
        <v>1</v>
      </c>
      <c r="BI248" s="189"/>
      <c r="BJ248" s="187"/>
      <c r="BK248" s="187"/>
      <c r="BL248" s="194"/>
      <c r="BM248" s="242">
        <f t="shared" si="38"/>
        <v>5</v>
      </c>
      <c r="BN248" s="245">
        <f t="shared" si="39"/>
        <v>0</v>
      </c>
      <c r="BO248" s="195"/>
      <c r="BP248" s="195"/>
    </row>
    <row r="249" spans="1:68" s="2" customFormat="1" x14ac:dyDescent="0.25">
      <c r="A249" s="218" t="s">
        <v>127</v>
      </c>
      <c r="B249" s="219" t="s">
        <v>194</v>
      </c>
      <c r="C249" s="220" t="s">
        <v>208</v>
      </c>
      <c r="D249" s="220" t="s">
        <v>196</v>
      </c>
      <c r="E249" s="229" t="s">
        <v>141</v>
      </c>
      <c r="F249" s="221" t="s">
        <v>108</v>
      </c>
      <c r="G249" s="222"/>
      <c r="H249" s="222" t="s">
        <v>228</v>
      </c>
      <c r="I249" s="223" t="s">
        <v>229</v>
      </c>
      <c r="J249" s="224" t="s">
        <v>351</v>
      </c>
      <c r="K249" s="225">
        <v>6</v>
      </c>
      <c r="L249" s="226">
        <v>6</v>
      </c>
      <c r="M249" s="227" t="s">
        <v>352</v>
      </c>
      <c r="N249" s="230" t="s">
        <v>350</v>
      </c>
      <c r="O249" s="220" t="s">
        <v>353</v>
      </c>
      <c r="P249" s="226"/>
      <c r="Q249" s="186"/>
      <c r="R249" s="187"/>
      <c r="S249" s="187"/>
      <c r="T249" s="188"/>
      <c r="U249" s="189"/>
      <c r="V249" s="187"/>
      <c r="W249" s="187"/>
      <c r="X249" s="190"/>
      <c r="Y249" s="189"/>
      <c r="Z249" s="187"/>
      <c r="AA249" s="187"/>
      <c r="AB249" s="190"/>
      <c r="AC249" s="189"/>
      <c r="AD249" s="187"/>
      <c r="AE249" s="187"/>
      <c r="AF249" s="190"/>
      <c r="AG249" s="191"/>
      <c r="AH249" s="192"/>
      <c r="AI249" s="192"/>
      <c r="AJ249" s="193"/>
      <c r="AK249" s="191"/>
      <c r="AL249" s="192"/>
      <c r="AM249" s="192"/>
      <c r="AN249" s="193"/>
      <c r="AO249" s="191"/>
      <c r="AP249" s="192"/>
      <c r="AQ249" s="192"/>
      <c r="AR249" s="193"/>
      <c r="AS249" s="191"/>
      <c r="AT249" s="192"/>
      <c r="AU249" s="192"/>
      <c r="AV249" s="193"/>
      <c r="AW249" s="191"/>
      <c r="AX249" s="192"/>
      <c r="AY249" s="192"/>
      <c r="AZ249" s="193"/>
      <c r="BA249" s="189"/>
      <c r="BB249" s="187"/>
      <c r="BC249" s="187"/>
      <c r="BD249" s="190"/>
      <c r="BE249" s="189"/>
      <c r="BF249" s="187"/>
      <c r="BG249" s="187"/>
      <c r="BH249" s="190"/>
      <c r="BI249" s="189"/>
      <c r="BJ249" s="187"/>
      <c r="BK249" s="187"/>
      <c r="BL249" s="194"/>
      <c r="BM249" s="242">
        <f t="shared" si="38"/>
        <v>0</v>
      </c>
      <c r="BN249" s="245">
        <f t="shared" si="39"/>
        <v>6</v>
      </c>
      <c r="BO249" s="195"/>
      <c r="BP249" s="195"/>
    </row>
    <row r="250" spans="1:68" s="2" customFormat="1" x14ac:dyDescent="0.25">
      <c r="A250" s="218" t="s">
        <v>127</v>
      </c>
      <c r="B250" s="219" t="s">
        <v>194</v>
      </c>
      <c r="C250" s="220" t="s">
        <v>209</v>
      </c>
      <c r="D250" s="220" t="s">
        <v>196</v>
      </c>
      <c r="E250" s="229" t="s">
        <v>141</v>
      </c>
      <c r="F250" s="221" t="s">
        <v>109</v>
      </c>
      <c r="G250" s="222"/>
      <c r="H250" s="222" t="s">
        <v>228</v>
      </c>
      <c r="I250" s="223" t="s">
        <v>229</v>
      </c>
      <c r="J250" s="224" t="s">
        <v>267</v>
      </c>
      <c r="K250" s="225">
        <v>5</v>
      </c>
      <c r="L250" s="226">
        <v>5</v>
      </c>
      <c r="M250" s="227" t="s">
        <v>436</v>
      </c>
      <c r="N250" s="228" t="s">
        <v>350</v>
      </c>
      <c r="O250" s="222"/>
      <c r="P250" s="226" t="s">
        <v>251</v>
      </c>
      <c r="Q250" s="186"/>
      <c r="R250" s="187"/>
      <c r="S250" s="187"/>
      <c r="T250" s="188"/>
      <c r="U250" s="189"/>
      <c r="V250" s="187"/>
      <c r="W250" s="187"/>
      <c r="X250" s="190"/>
      <c r="Y250" s="189"/>
      <c r="Z250" s="187"/>
      <c r="AA250" s="187"/>
      <c r="AB250" s="190"/>
      <c r="AC250" s="189"/>
      <c r="AD250" s="187"/>
      <c r="AE250" s="187"/>
      <c r="AF250" s="190"/>
      <c r="AG250" s="191"/>
      <c r="AH250" s="192"/>
      <c r="AI250" s="192"/>
      <c r="AJ250" s="193"/>
      <c r="AK250" s="191"/>
      <c r="AL250" s="192"/>
      <c r="AM250" s="192"/>
      <c r="AN250" s="193"/>
      <c r="AO250" s="191"/>
      <c r="AP250" s="192"/>
      <c r="AQ250" s="192"/>
      <c r="AR250" s="193"/>
      <c r="AS250" s="191"/>
      <c r="AT250" s="192"/>
      <c r="AU250" s="192"/>
      <c r="AV250" s="193"/>
      <c r="AW250" s="191"/>
      <c r="AX250" s="192"/>
      <c r="AY250" s="192"/>
      <c r="AZ250" s="193"/>
      <c r="BA250" s="189"/>
      <c r="BB250" s="187"/>
      <c r="BC250" s="187"/>
      <c r="BD250" s="190"/>
      <c r="BE250" s="189"/>
      <c r="BF250" s="187"/>
      <c r="BG250" s="187"/>
      <c r="BH250" s="190"/>
      <c r="BI250" s="189"/>
      <c r="BJ250" s="187"/>
      <c r="BK250" s="187"/>
      <c r="BL250" s="194"/>
      <c r="BM250" s="242">
        <f t="shared" si="38"/>
        <v>0</v>
      </c>
      <c r="BN250" s="245">
        <f t="shared" si="39"/>
        <v>5</v>
      </c>
      <c r="BO250" s="195"/>
      <c r="BP250" s="195"/>
    </row>
    <row r="251" spans="1:68" s="2" customFormat="1" x14ac:dyDescent="0.25">
      <c r="A251" s="218" t="s">
        <v>127</v>
      </c>
      <c r="B251" s="219" t="s">
        <v>194</v>
      </c>
      <c r="C251" s="220" t="s">
        <v>209</v>
      </c>
      <c r="D251" s="220" t="s">
        <v>196</v>
      </c>
      <c r="E251" s="229" t="s">
        <v>141</v>
      </c>
      <c r="F251" s="221" t="s">
        <v>109</v>
      </c>
      <c r="G251" s="222"/>
      <c r="H251" s="222" t="s">
        <v>228</v>
      </c>
      <c r="I251" s="223" t="s">
        <v>229</v>
      </c>
      <c r="J251" s="224" t="s">
        <v>351</v>
      </c>
      <c r="K251" s="225">
        <v>6</v>
      </c>
      <c r="L251" s="226">
        <v>6</v>
      </c>
      <c r="M251" s="227" t="s">
        <v>352</v>
      </c>
      <c r="N251" s="230" t="s">
        <v>350</v>
      </c>
      <c r="O251" s="220" t="s">
        <v>353</v>
      </c>
      <c r="P251" s="226"/>
      <c r="Q251" s="186"/>
      <c r="R251" s="187"/>
      <c r="S251" s="187"/>
      <c r="T251" s="188"/>
      <c r="U251" s="189"/>
      <c r="V251" s="187"/>
      <c r="W251" s="187"/>
      <c r="X251" s="190"/>
      <c r="Y251" s="189"/>
      <c r="Z251" s="187"/>
      <c r="AA251" s="187"/>
      <c r="AB251" s="190"/>
      <c r="AC251" s="189"/>
      <c r="AD251" s="187"/>
      <c r="AE251" s="187"/>
      <c r="AF251" s="190"/>
      <c r="AG251" s="191"/>
      <c r="AH251" s="192"/>
      <c r="AI251" s="192"/>
      <c r="AJ251" s="193"/>
      <c r="AK251" s="191"/>
      <c r="AL251" s="192"/>
      <c r="AM251" s="192"/>
      <c r="AN251" s="193"/>
      <c r="AO251" s="191"/>
      <c r="AP251" s="192"/>
      <c r="AQ251" s="192"/>
      <c r="AR251" s="193"/>
      <c r="AS251" s="191"/>
      <c r="AT251" s="192"/>
      <c r="AU251" s="192"/>
      <c r="AV251" s="193"/>
      <c r="AW251" s="191"/>
      <c r="AX251" s="192"/>
      <c r="AY251" s="192"/>
      <c r="AZ251" s="193"/>
      <c r="BA251" s="189"/>
      <c r="BB251" s="187"/>
      <c r="BC251" s="187"/>
      <c r="BD251" s="190"/>
      <c r="BE251" s="189"/>
      <c r="BF251" s="187"/>
      <c r="BG251" s="187"/>
      <c r="BH251" s="190"/>
      <c r="BI251" s="189"/>
      <c r="BJ251" s="187"/>
      <c r="BK251" s="187"/>
      <c r="BL251" s="194"/>
      <c r="BM251" s="242">
        <f t="shared" si="38"/>
        <v>0</v>
      </c>
      <c r="BN251" s="245">
        <f t="shared" si="39"/>
        <v>6</v>
      </c>
      <c r="BO251" s="195"/>
      <c r="BP251" s="195"/>
    </row>
    <row r="252" spans="1:68" s="2" customFormat="1" x14ac:dyDescent="0.25">
      <c r="A252" s="248" t="s">
        <v>127</v>
      </c>
      <c r="B252" s="249" t="s">
        <v>194</v>
      </c>
      <c r="C252" s="250" t="s">
        <v>210</v>
      </c>
      <c r="D252" s="250" t="s">
        <v>211</v>
      </c>
      <c r="E252" s="251" t="s">
        <v>141</v>
      </c>
      <c r="F252" s="252" t="s">
        <v>110</v>
      </c>
      <c r="G252" s="253"/>
      <c r="H252" s="253" t="s">
        <v>228</v>
      </c>
      <c r="I252" s="254" t="s">
        <v>229</v>
      </c>
      <c r="J252" s="255" t="s">
        <v>33</v>
      </c>
      <c r="K252" s="256">
        <v>5</v>
      </c>
      <c r="L252" s="226">
        <v>3</v>
      </c>
      <c r="M252" s="227" t="s">
        <v>440</v>
      </c>
      <c r="N252" s="228" t="s">
        <v>350</v>
      </c>
      <c r="O252" s="222"/>
      <c r="P252" s="226"/>
      <c r="Q252" s="186"/>
      <c r="R252" s="187"/>
      <c r="S252" s="187"/>
      <c r="T252" s="188"/>
      <c r="U252" s="189"/>
      <c r="V252" s="187"/>
      <c r="W252" s="187"/>
      <c r="X252" s="190"/>
      <c r="Y252" s="189"/>
      <c r="Z252" s="187"/>
      <c r="AA252" s="187"/>
      <c r="AB252" s="190"/>
      <c r="AC252" s="189"/>
      <c r="AD252" s="187"/>
      <c r="AE252" s="187"/>
      <c r="AF252" s="190"/>
      <c r="AG252" s="191"/>
      <c r="AH252" s="192"/>
      <c r="AI252" s="192"/>
      <c r="AJ252" s="193"/>
      <c r="AK252" s="191"/>
      <c r="AL252" s="192"/>
      <c r="AM252" s="192"/>
      <c r="AN252" s="193"/>
      <c r="AO252" s="191"/>
      <c r="AP252" s="192"/>
      <c r="AQ252" s="192"/>
      <c r="AR252" s="193"/>
      <c r="AS252" s="191"/>
      <c r="AT252" s="192"/>
      <c r="AU252" s="192">
        <v>1</v>
      </c>
      <c r="AV252" s="193"/>
      <c r="AW252" s="191"/>
      <c r="AX252" s="192">
        <v>1</v>
      </c>
      <c r="AY252" s="192"/>
      <c r="AZ252" s="193"/>
      <c r="BA252" s="189"/>
      <c r="BB252" s="187"/>
      <c r="BC252" s="187">
        <v>1</v>
      </c>
      <c r="BD252" s="190"/>
      <c r="BE252" s="189"/>
      <c r="BF252" s="187"/>
      <c r="BG252" s="187"/>
      <c r="BH252" s="190"/>
      <c r="BI252" s="189"/>
      <c r="BJ252" s="187"/>
      <c r="BK252" s="187"/>
      <c r="BL252" s="194"/>
      <c r="BM252" s="242">
        <f t="shared" si="38"/>
        <v>3</v>
      </c>
      <c r="BN252" s="245">
        <f t="shared" si="39"/>
        <v>0</v>
      </c>
      <c r="BO252" s="195" t="s">
        <v>465</v>
      </c>
      <c r="BP252" s="195" t="s">
        <v>440</v>
      </c>
    </row>
    <row r="253" spans="1:68" s="2" customFormat="1" x14ac:dyDescent="0.25">
      <c r="A253" s="248" t="s">
        <v>127</v>
      </c>
      <c r="B253" s="249" t="s">
        <v>194</v>
      </c>
      <c r="C253" s="250" t="s">
        <v>210</v>
      </c>
      <c r="D253" s="250" t="s">
        <v>211</v>
      </c>
      <c r="E253" s="251" t="s">
        <v>141</v>
      </c>
      <c r="F253" s="252" t="s">
        <v>110</v>
      </c>
      <c r="G253" s="253"/>
      <c r="H253" s="253" t="s">
        <v>228</v>
      </c>
      <c r="I253" s="254" t="s">
        <v>229</v>
      </c>
      <c r="J253" s="255" t="s">
        <v>267</v>
      </c>
      <c r="K253" s="256">
        <v>5</v>
      </c>
      <c r="L253" s="226">
        <v>3</v>
      </c>
      <c r="M253" s="227" t="s">
        <v>440</v>
      </c>
      <c r="N253" s="228" t="s">
        <v>350</v>
      </c>
      <c r="O253" s="222"/>
      <c r="P253" s="226"/>
      <c r="Q253" s="186"/>
      <c r="R253" s="187"/>
      <c r="S253" s="187"/>
      <c r="T253" s="188"/>
      <c r="U253" s="189"/>
      <c r="V253" s="187"/>
      <c r="W253" s="187"/>
      <c r="X253" s="190"/>
      <c r="Y253" s="189"/>
      <c r="Z253" s="187"/>
      <c r="AA253" s="187"/>
      <c r="AB253" s="190"/>
      <c r="AC253" s="189"/>
      <c r="AD253" s="187"/>
      <c r="AE253" s="187"/>
      <c r="AF253" s="190"/>
      <c r="AG253" s="191"/>
      <c r="AH253" s="192"/>
      <c r="AI253" s="192"/>
      <c r="AJ253" s="193"/>
      <c r="AK253" s="191"/>
      <c r="AL253" s="192"/>
      <c r="AM253" s="192"/>
      <c r="AN253" s="193"/>
      <c r="AO253" s="191"/>
      <c r="AP253" s="192"/>
      <c r="AQ253" s="192"/>
      <c r="AR253" s="193"/>
      <c r="AS253" s="191"/>
      <c r="AT253" s="192"/>
      <c r="AU253" s="192">
        <v>1</v>
      </c>
      <c r="AV253" s="193"/>
      <c r="AW253" s="191"/>
      <c r="AX253" s="192">
        <v>1</v>
      </c>
      <c r="AY253" s="192"/>
      <c r="AZ253" s="193"/>
      <c r="BA253" s="189"/>
      <c r="BB253" s="187"/>
      <c r="BC253" s="187">
        <v>1</v>
      </c>
      <c r="BD253" s="190"/>
      <c r="BE253" s="189"/>
      <c r="BF253" s="187"/>
      <c r="BG253" s="187"/>
      <c r="BH253" s="190"/>
      <c r="BI253" s="189"/>
      <c r="BJ253" s="187"/>
      <c r="BK253" s="187"/>
      <c r="BL253" s="194"/>
      <c r="BM253" s="242">
        <f t="shared" si="38"/>
        <v>3</v>
      </c>
      <c r="BN253" s="245">
        <f t="shared" si="39"/>
        <v>0</v>
      </c>
      <c r="BO253" s="195" t="s">
        <v>463</v>
      </c>
      <c r="BP253" s="195" t="s">
        <v>440</v>
      </c>
    </row>
    <row r="254" spans="1:68" s="2" customFormat="1" x14ac:dyDescent="0.25">
      <c r="A254" s="248" t="s">
        <v>127</v>
      </c>
      <c r="B254" s="249" t="s">
        <v>194</v>
      </c>
      <c r="C254" s="250" t="s">
        <v>210</v>
      </c>
      <c r="D254" s="250" t="s">
        <v>211</v>
      </c>
      <c r="E254" s="251" t="s">
        <v>141</v>
      </c>
      <c r="F254" s="252" t="s">
        <v>110</v>
      </c>
      <c r="G254" s="253"/>
      <c r="H254" s="253" t="s">
        <v>228</v>
      </c>
      <c r="I254" s="254" t="s">
        <v>229</v>
      </c>
      <c r="J254" s="255" t="s">
        <v>351</v>
      </c>
      <c r="K254" s="256">
        <v>6</v>
      </c>
      <c r="L254" s="226">
        <v>0</v>
      </c>
      <c r="M254" s="227" t="s">
        <v>440</v>
      </c>
      <c r="N254" s="230" t="s">
        <v>350</v>
      </c>
      <c r="O254" s="220" t="s">
        <v>353</v>
      </c>
      <c r="P254" s="226"/>
      <c r="Q254" s="186"/>
      <c r="R254" s="187"/>
      <c r="S254" s="187"/>
      <c r="T254" s="188"/>
      <c r="U254" s="189"/>
      <c r="V254" s="187"/>
      <c r="W254" s="187"/>
      <c r="X254" s="190"/>
      <c r="Y254" s="189"/>
      <c r="Z254" s="187"/>
      <c r="AA254" s="187"/>
      <c r="AB254" s="190"/>
      <c r="AC254" s="189"/>
      <c r="AD254" s="187"/>
      <c r="AE254" s="187"/>
      <c r="AF254" s="190"/>
      <c r="AG254" s="191"/>
      <c r="AH254" s="192"/>
      <c r="AI254" s="192"/>
      <c r="AJ254" s="193"/>
      <c r="AK254" s="191"/>
      <c r="AL254" s="192"/>
      <c r="AM254" s="192"/>
      <c r="AN254" s="193"/>
      <c r="AO254" s="191"/>
      <c r="AP254" s="192"/>
      <c r="AQ254" s="192"/>
      <c r="AR254" s="193"/>
      <c r="AS254" s="191"/>
      <c r="AT254" s="192"/>
      <c r="AU254" s="192"/>
      <c r="AV254" s="193"/>
      <c r="AW254" s="191"/>
      <c r="AX254" s="192"/>
      <c r="AY254" s="192"/>
      <c r="AZ254" s="193"/>
      <c r="BA254" s="189"/>
      <c r="BB254" s="187"/>
      <c r="BC254" s="187"/>
      <c r="BD254" s="190"/>
      <c r="BE254" s="189"/>
      <c r="BF254" s="187"/>
      <c r="BG254" s="187"/>
      <c r="BH254" s="190"/>
      <c r="BI254" s="189"/>
      <c r="BJ254" s="187"/>
      <c r="BK254" s="187"/>
      <c r="BL254" s="194"/>
      <c r="BM254" s="242">
        <f t="shared" si="38"/>
        <v>0</v>
      </c>
      <c r="BN254" s="245">
        <f t="shared" si="39"/>
        <v>0</v>
      </c>
      <c r="BO254" s="195"/>
      <c r="BP254" s="195" t="s">
        <v>440</v>
      </c>
    </row>
    <row r="255" spans="1:68" s="2" customFormat="1" x14ac:dyDescent="0.25">
      <c r="A255" s="218" t="s">
        <v>127</v>
      </c>
      <c r="B255" s="219" t="s">
        <v>194</v>
      </c>
      <c r="C255" s="220" t="s">
        <v>212</v>
      </c>
      <c r="D255" s="220" t="s">
        <v>213</v>
      </c>
      <c r="E255" s="229" t="s">
        <v>141</v>
      </c>
      <c r="F255" s="221" t="s">
        <v>111</v>
      </c>
      <c r="G255" s="222"/>
      <c r="H255" s="222" t="s">
        <v>231</v>
      </c>
      <c r="I255" s="223" t="s">
        <v>232</v>
      </c>
      <c r="J255" s="224" t="s">
        <v>41</v>
      </c>
      <c r="K255" s="225">
        <v>5</v>
      </c>
      <c r="L255" s="226">
        <v>5</v>
      </c>
      <c r="M255" s="227" t="s">
        <v>248</v>
      </c>
      <c r="N255" s="228" t="s">
        <v>350</v>
      </c>
      <c r="O255" s="222"/>
      <c r="P255" s="226" t="s">
        <v>251</v>
      </c>
      <c r="Q255" s="186"/>
      <c r="R255" s="187"/>
      <c r="S255" s="187"/>
      <c r="T255" s="188"/>
      <c r="U255" s="189"/>
      <c r="V255" s="187"/>
      <c r="W255" s="187"/>
      <c r="X255" s="190"/>
      <c r="Y255" s="189"/>
      <c r="Z255" s="187"/>
      <c r="AA255" s="187"/>
      <c r="AB255" s="190"/>
      <c r="AC255" s="189"/>
      <c r="AD255" s="187"/>
      <c r="AE255" s="187"/>
      <c r="AF255" s="190"/>
      <c r="AG255" s="191"/>
      <c r="AH255" s="192"/>
      <c r="AI255" s="192"/>
      <c r="AJ255" s="193"/>
      <c r="AK255" s="191"/>
      <c r="AL255" s="192"/>
      <c r="AM255" s="192"/>
      <c r="AN255" s="193"/>
      <c r="AO255" s="191"/>
      <c r="AP255" s="192"/>
      <c r="AQ255" s="192"/>
      <c r="AR255" s="193"/>
      <c r="AS255" s="191"/>
      <c r="AT255" s="192"/>
      <c r="AU255" s="192">
        <v>1</v>
      </c>
      <c r="AV255" s="193"/>
      <c r="AW255" s="191"/>
      <c r="AX255" s="192">
        <v>1</v>
      </c>
      <c r="AY255" s="192"/>
      <c r="AZ255" s="193"/>
      <c r="BA255" s="189"/>
      <c r="BB255" s="187"/>
      <c r="BC255" s="187">
        <v>1</v>
      </c>
      <c r="BD255" s="190">
        <v>1</v>
      </c>
      <c r="BE255" s="189"/>
      <c r="BF255" s="187"/>
      <c r="BG255" s="187"/>
      <c r="BH255" s="190">
        <v>1</v>
      </c>
      <c r="BI255" s="189"/>
      <c r="BJ255" s="187"/>
      <c r="BK255" s="187"/>
      <c r="BL255" s="194"/>
      <c r="BM255" s="242">
        <f t="shared" si="38"/>
        <v>5</v>
      </c>
      <c r="BN255" s="245">
        <f t="shared" si="39"/>
        <v>0</v>
      </c>
      <c r="BO255" s="195"/>
      <c r="BP255" s="195"/>
    </row>
    <row r="256" spans="1:68" s="2" customFormat="1" x14ac:dyDescent="0.25">
      <c r="A256" s="218" t="s">
        <v>127</v>
      </c>
      <c r="B256" s="219" t="s">
        <v>194</v>
      </c>
      <c r="C256" s="220" t="s">
        <v>212</v>
      </c>
      <c r="D256" s="220" t="s">
        <v>213</v>
      </c>
      <c r="E256" s="229" t="s">
        <v>141</v>
      </c>
      <c r="F256" s="221" t="s">
        <v>111</v>
      </c>
      <c r="G256" s="222"/>
      <c r="H256" s="222" t="s">
        <v>231</v>
      </c>
      <c r="I256" s="223" t="s">
        <v>232</v>
      </c>
      <c r="J256" s="224" t="s">
        <v>266</v>
      </c>
      <c r="K256" s="225">
        <v>5</v>
      </c>
      <c r="L256" s="226">
        <v>5</v>
      </c>
      <c r="M256" s="227" t="s">
        <v>248</v>
      </c>
      <c r="N256" s="228" t="s">
        <v>350</v>
      </c>
      <c r="O256" s="222"/>
      <c r="P256" s="226" t="s">
        <v>251</v>
      </c>
      <c r="Q256" s="186"/>
      <c r="R256" s="187"/>
      <c r="S256" s="187"/>
      <c r="T256" s="188"/>
      <c r="U256" s="189"/>
      <c r="V256" s="187"/>
      <c r="W256" s="187"/>
      <c r="X256" s="190"/>
      <c r="Y256" s="189"/>
      <c r="Z256" s="187"/>
      <c r="AA256" s="187"/>
      <c r="AB256" s="190"/>
      <c r="AC256" s="189"/>
      <c r="AD256" s="187"/>
      <c r="AE256" s="187"/>
      <c r="AF256" s="190"/>
      <c r="AG256" s="191"/>
      <c r="AH256" s="192"/>
      <c r="AI256" s="192"/>
      <c r="AJ256" s="193"/>
      <c r="AK256" s="191"/>
      <c r="AL256" s="192"/>
      <c r="AM256" s="192"/>
      <c r="AN256" s="193"/>
      <c r="AO256" s="191"/>
      <c r="AP256" s="192"/>
      <c r="AQ256" s="192"/>
      <c r="AR256" s="193"/>
      <c r="AS256" s="191"/>
      <c r="AT256" s="192"/>
      <c r="AU256" s="192">
        <v>1</v>
      </c>
      <c r="AV256" s="193"/>
      <c r="AW256" s="191"/>
      <c r="AX256" s="192">
        <v>1</v>
      </c>
      <c r="AY256" s="192"/>
      <c r="AZ256" s="193"/>
      <c r="BA256" s="189"/>
      <c r="BB256" s="187"/>
      <c r="BC256" s="187">
        <v>1</v>
      </c>
      <c r="BD256" s="190">
        <v>1</v>
      </c>
      <c r="BE256" s="189"/>
      <c r="BF256" s="187"/>
      <c r="BG256" s="187"/>
      <c r="BH256" s="190">
        <v>1</v>
      </c>
      <c r="BI256" s="189"/>
      <c r="BJ256" s="187"/>
      <c r="BK256" s="187"/>
      <c r="BL256" s="194"/>
      <c r="BM256" s="242">
        <f t="shared" si="38"/>
        <v>5</v>
      </c>
      <c r="BN256" s="245">
        <f t="shared" si="39"/>
        <v>0</v>
      </c>
      <c r="BO256" s="195"/>
      <c r="BP256" s="195"/>
    </row>
    <row r="257" spans="1:68" s="2" customFormat="1" x14ac:dyDescent="0.25">
      <c r="A257" s="218" t="s">
        <v>127</v>
      </c>
      <c r="B257" s="219" t="s">
        <v>194</v>
      </c>
      <c r="C257" s="220" t="s">
        <v>212</v>
      </c>
      <c r="D257" s="220" t="s">
        <v>213</v>
      </c>
      <c r="E257" s="229" t="s">
        <v>141</v>
      </c>
      <c r="F257" s="221" t="s">
        <v>111</v>
      </c>
      <c r="G257" s="222"/>
      <c r="H257" s="222" t="s">
        <v>231</v>
      </c>
      <c r="I257" s="223" t="s">
        <v>232</v>
      </c>
      <c r="J257" s="224" t="s">
        <v>35</v>
      </c>
      <c r="K257" s="225">
        <v>5</v>
      </c>
      <c r="L257" s="226">
        <v>5</v>
      </c>
      <c r="M257" s="227" t="s">
        <v>248</v>
      </c>
      <c r="N257" s="228" t="s">
        <v>350</v>
      </c>
      <c r="O257" s="222"/>
      <c r="P257" s="226" t="s">
        <v>251</v>
      </c>
      <c r="Q257" s="186"/>
      <c r="R257" s="187"/>
      <c r="S257" s="187"/>
      <c r="T257" s="188"/>
      <c r="U257" s="189"/>
      <c r="V257" s="187"/>
      <c r="W257" s="187"/>
      <c r="X257" s="190"/>
      <c r="Y257" s="189"/>
      <c r="Z257" s="187"/>
      <c r="AA257" s="187"/>
      <c r="AB257" s="190"/>
      <c r="AC257" s="189"/>
      <c r="AD257" s="187"/>
      <c r="AE257" s="187"/>
      <c r="AF257" s="190"/>
      <c r="AG257" s="191"/>
      <c r="AH257" s="192"/>
      <c r="AI257" s="192"/>
      <c r="AJ257" s="193"/>
      <c r="AK257" s="191"/>
      <c r="AL257" s="192"/>
      <c r="AM257" s="192"/>
      <c r="AN257" s="193"/>
      <c r="AO257" s="191"/>
      <c r="AP257" s="192"/>
      <c r="AQ257" s="192"/>
      <c r="AR257" s="193"/>
      <c r="AS257" s="191"/>
      <c r="AT257" s="192"/>
      <c r="AU257" s="192">
        <v>1</v>
      </c>
      <c r="AV257" s="193"/>
      <c r="AW257" s="191"/>
      <c r="AX257" s="192">
        <v>1</v>
      </c>
      <c r="AY257" s="192"/>
      <c r="AZ257" s="193"/>
      <c r="BA257" s="189"/>
      <c r="BB257" s="187"/>
      <c r="BC257" s="187">
        <v>1</v>
      </c>
      <c r="BD257" s="190">
        <v>1</v>
      </c>
      <c r="BE257" s="189"/>
      <c r="BF257" s="187"/>
      <c r="BG257" s="187"/>
      <c r="BH257" s="190">
        <v>1</v>
      </c>
      <c r="BI257" s="189"/>
      <c r="BJ257" s="187"/>
      <c r="BK257" s="187"/>
      <c r="BL257" s="194"/>
      <c r="BM257" s="242">
        <f t="shared" si="38"/>
        <v>5</v>
      </c>
      <c r="BN257" s="245">
        <f t="shared" si="39"/>
        <v>0</v>
      </c>
      <c r="BO257" s="195"/>
      <c r="BP257" s="195"/>
    </row>
    <row r="258" spans="1:68" s="2" customFormat="1" x14ac:dyDescent="0.25">
      <c r="A258" s="218" t="s">
        <v>127</v>
      </c>
      <c r="B258" s="219" t="s">
        <v>194</v>
      </c>
      <c r="C258" s="220" t="s">
        <v>212</v>
      </c>
      <c r="D258" s="220" t="s">
        <v>213</v>
      </c>
      <c r="E258" s="229" t="s">
        <v>141</v>
      </c>
      <c r="F258" s="221" t="s">
        <v>111</v>
      </c>
      <c r="G258" s="222"/>
      <c r="H258" s="222" t="s">
        <v>231</v>
      </c>
      <c r="I258" s="223" t="s">
        <v>232</v>
      </c>
      <c r="J258" s="224" t="s">
        <v>36</v>
      </c>
      <c r="K258" s="225">
        <v>5</v>
      </c>
      <c r="L258" s="226">
        <v>5</v>
      </c>
      <c r="M258" s="227" t="s">
        <v>248</v>
      </c>
      <c r="N258" s="228" t="s">
        <v>350</v>
      </c>
      <c r="O258" s="222"/>
      <c r="P258" s="226" t="s">
        <v>251</v>
      </c>
      <c r="Q258" s="186"/>
      <c r="R258" s="187"/>
      <c r="S258" s="187"/>
      <c r="T258" s="188"/>
      <c r="U258" s="189"/>
      <c r="V258" s="187"/>
      <c r="W258" s="187"/>
      <c r="X258" s="190"/>
      <c r="Y258" s="189"/>
      <c r="Z258" s="187"/>
      <c r="AA258" s="187"/>
      <c r="AB258" s="190"/>
      <c r="AC258" s="189"/>
      <c r="AD258" s="187"/>
      <c r="AE258" s="187"/>
      <c r="AF258" s="190"/>
      <c r="AG258" s="191"/>
      <c r="AH258" s="192"/>
      <c r="AI258" s="192"/>
      <c r="AJ258" s="193"/>
      <c r="AK258" s="191"/>
      <c r="AL258" s="192"/>
      <c r="AM258" s="192"/>
      <c r="AN258" s="193"/>
      <c r="AO258" s="191"/>
      <c r="AP258" s="192"/>
      <c r="AQ258" s="192"/>
      <c r="AR258" s="193"/>
      <c r="AS258" s="191"/>
      <c r="AT258" s="192"/>
      <c r="AU258" s="192">
        <v>1</v>
      </c>
      <c r="AV258" s="193"/>
      <c r="AW258" s="191"/>
      <c r="AX258" s="192">
        <v>1</v>
      </c>
      <c r="AY258" s="192"/>
      <c r="AZ258" s="193"/>
      <c r="BA258" s="189"/>
      <c r="BB258" s="187"/>
      <c r="BC258" s="187">
        <v>1</v>
      </c>
      <c r="BD258" s="190">
        <v>1</v>
      </c>
      <c r="BE258" s="189"/>
      <c r="BF258" s="187"/>
      <c r="BG258" s="187"/>
      <c r="BH258" s="190">
        <v>1</v>
      </c>
      <c r="BI258" s="189"/>
      <c r="BJ258" s="187"/>
      <c r="BK258" s="187"/>
      <c r="BL258" s="194"/>
      <c r="BM258" s="242">
        <f t="shared" si="38"/>
        <v>5</v>
      </c>
      <c r="BN258" s="245">
        <f t="shared" si="39"/>
        <v>0</v>
      </c>
      <c r="BO258" s="195"/>
      <c r="BP258" s="195"/>
    </row>
    <row r="259" spans="1:68" s="2" customFormat="1" x14ac:dyDescent="0.25">
      <c r="A259" s="218" t="s">
        <v>127</v>
      </c>
      <c r="B259" s="219" t="s">
        <v>194</v>
      </c>
      <c r="C259" s="220" t="s">
        <v>212</v>
      </c>
      <c r="D259" s="220" t="s">
        <v>213</v>
      </c>
      <c r="E259" s="229" t="s">
        <v>141</v>
      </c>
      <c r="F259" s="221" t="s">
        <v>111</v>
      </c>
      <c r="G259" s="222"/>
      <c r="H259" s="222" t="s">
        <v>231</v>
      </c>
      <c r="I259" s="223" t="s">
        <v>232</v>
      </c>
      <c r="J259" s="224" t="s">
        <v>429</v>
      </c>
      <c r="K259" s="225">
        <v>5</v>
      </c>
      <c r="L259" s="226">
        <v>5</v>
      </c>
      <c r="M259" s="227" t="s">
        <v>248</v>
      </c>
      <c r="N259" s="228" t="s">
        <v>350</v>
      </c>
      <c r="O259" s="222"/>
      <c r="P259" s="226" t="s">
        <v>251</v>
      </c>
      <c r="Q259" s="186"/>
      <c r="R259" s="187"/>
      <c r="S259" s="187"/>
      <c r="T259" s="188"/>
      <c r="U259" s="189"/>
      <c r="V259" s="187"/>
      <c r="W259" s="187"/>
      <c r="X259" s="190"/>
      <c r="Y259" s="189"/>
      <c r="Z259" s="187"/>
      <c r="AA259" s="187"/>
      <c r="AB259" s="190"/>
      <c r="AC259" s="189"/>
      <c r="AD259" s="187"/>
      <c r="AE259" s="187"/>
      <c r="AF259" s="190"/>
      <c r="AG259" s="191"/>
      <c r="AH259" s="192"/>
      <c r="AI259" s="192"/>
      <c r="AJ259" s="193"/>
      <c r="AK259" s="191"/>
      <c r="AL259" s="192"/>
      <c r="AM259" s="192"/>
      <c r="AN259" s="193"/>
      <c r="AO259" s="191"/>
      <c r="AP259" s="192"/>
      <c r="AQ259" s="192"/>
      <c r="AR259" s="193"/>
      <c r="AS259" s="191"/>
      <c r="AT259" s="192"/>
      <c r="AU259" s="192">
        <v>1</v>
      </c>
      <c r="AV259" s="193"/>
      <c r="AW259" s="191"/>
      <c r="AX259" s="192">
        <v>1</v>
      </c>
      <c r="AY259" s="192"/>
      <c r="AZ259" s="193"/>
      <c r="BA259" s="189"/>
      <c r="BB259" s="187"/>
      <c r="BC259" s="187">
        <v>1</v>
      </c>
      <c r="BD259" s="190">
        <v>1</v>
      </c>
      <c r="BE259" s="189"/>
      <c r="BF259" s="187"/>
      <c r="BG259" s="187"/>
      <c r="BH259" s="190">
        <v>1</v>
      </c>
      <c r="BI259" s="189"/>
      <c r="BJ259" s="187"/>
      <c r="BK259" s="187"/>
      <c r="BL259" s="194"/>
      <c r="BM259" s="242">
        <f t="shared" ref="BM259" si="40">SUM(Q259:BL259)</f>
        <v>5</v>
      </c>
      <c r="BN259" s="245">
        <f t="shared" ref="BN259" si="41">L259-BM259</f>
        <v>0</v>
      </c>
      <c r="BO259" s="195"/>
      <c r="BP259" s="195"/>
    </row>
    <row r="260" spans="1:68" s="2" customFormat="1" x14ac:dyDescent="0.25">
      <c r="A260" s="218" t="s">
        <v>127</v>
      </c>
      <c r="B260" s="219" t="s">
        <v>194</v>
      </c>
      <c r="C260" s="220" t="s">
        <v>212</v>
      </c>
      <c r="D260" s="220" t="s">
        <v>213</v>
      </c>
      <c r="E260" s="229" t="s">
        <v>141</v>
      </c>
      <c r="F260" s="221" t="s">
        <v>111</v>
      </c>
      <c r="G260" s="222"/>
      <c r="H260" s="222" t="s">
        <v>231</v>
      </c>
      <c r="I260" s="223" t="s">
        <v>232</v>
      </c>
      <c r="J260" s="224" t="s">
        <v>351</v>
      </c>
      <c r="K260" s="225">
        <v>4</v>
      </c>
      <c r="L260" s="226">
        <v>4</v>
      </c>
      <c r="M260" s="227" t="s">
        <v>354</v>
      </c>
      <c r="N260" s="230" t="s">
        <v>350</v>
      </c>
      <c r="O260" s="220" t="s">
        <v>355</v>
      </c>
      <c r="P260" s="226"/>
      <c r="Q260" s="186"/>
      <c r="R260" s="187"/>
      <c r="S260" s="187"/>
      <c r="T260" s="188"/>
      <c r="U260" s="189"/>
      <c r="V260" s="187"/>
      <c r="W260" s="187"/>
      <c r="X260" s="190"/>
      <c r="Y260" s="189"/>
      <c r="Z260" s="187"/>
      <c r="AA260" s="187"/>
      <c r="AB260" s="190"/>
      <c r="AC260" s="189"/>
      <c r="AD260" s="187"/>
      <c r="AE260" s="187"/>
      <c r="AF260" s="190"/>
      <c r="AG260" s="191"/>
      <c r="AH260" s="192"/>
      <c r="AI260" s="192"/>
      <c r="AJ260" s="193"/>
      <c r="AK260" s="191"/>
      <c r="AL260" s="192"/>
      <c r="AM260" s="192"/>
      <c r="AN260" s="193"/>
      <c r="AO260" s="191"/>
      <c r="AP260" s="192"/>
      <c r="AQ260" s="192"/>
      <c r="AR260" s="193"/>
      <c r="AS260" s="191"/>
      <c r="AT260" s="192"/>
      <c r="AU260" s="192"/>
      <c r="AV260" s="193"/>
      <c r="AW260" s="191"/>
      <c r="AX260" s="192"/>
      <c r="AY260" s="192"/>
      <c r="AZ260" s="193"/>
      <c r="BA260" s="189"/>
      <c r="BB260" s="187"/>
      <c r="BC260" s="187"/>
      <c r="BD260" s="190"/>
      <c r="BE260" s="189"/>
      <c r="BF260" s="187"/>
      <c r="BG260" s="187"/>
      <c r="BH260" s="190"/>
      <c r="BI260" s="189"/>
      <c r="BJ260" s="187"/>
      <c r="BK260" s="187"/>
      <c r="BL260" s="194"/>
      <c r="BM260" s="242">
        <f t="shared" si="38"/>
        <v>0</v>
      </c>
      <c r="BN260" s="245">
        <f t="shared" si="39"/>
        <v>4</v>
      </c>
      <c r="BO260" s="195"/>
      <c r="BP260" s="195"/>
    </row>
    <row r="261" spans="1:68" s="2" customFormat="1" x14ac:dyDescent="0.25">
      <c r="A261" s="218" t="s">
        <v>127</v>
      </c>
      <c r="B261" s="219" t="s">
        <v>194</v>
      </c>
      <c r="C261" s="220" t="s">
        <v>214</v>
      </c>
      <c r="D261" s="220" t="s">
        <v>213</v>
      </c>
      <c r="E261" s="229" t="s">
        <v>141</v>
      </c>
      <c r="F261" s="221" t="s">
        <v>112</v>
      </c>
      <c r="G261" s="222"/>
      <c r="H261" s="222" t="s">
        <v>231</v>
      </c>
      <c r="I261" s="223" t="s">
        <v>232</v>
      </c>
      <c r="J261" s="224" t="s">
        <v>41</v>
      </c>
      <c r="K261" s="225">
        <v>5</v>
      </c>
      <c r="L261" s="226">
        <v>5</v>
      </c>
      <c r="M261" s="227" t="s">
        <v>248</v>
      </c>
      <c r="N261" s="228" t="s">
        <v>350</v>
      </c>
      <c r="O261" s="222"/>
      <c r="P261" s="226" t="s">
        <v>251</v>
      </c>
      <c r="Q261" s="186"/>
      <c r="R261" s="187"/>
      <c r="S261" s="187"/>
      <c r="T261" s="188"/>
      <c r="U261" s="189"/>
      <c r="V261" s="187"/>
      <c r="W261" s="187"/>
      <c r="X261" s="190"/>
      <c r="Y261" s="189"/>
      <c r="Z261" s="187"/>
      <c r="AA261" s="187"/>
      <c r="AB261" s="190"/>
      <c r="AC261" s="189"/>
      <c r="AD261" s="187"/>
      <c r="AE261" s="187"/>
      <c r="AF261" s="190"/>
      <c r="AG261" s="191"/>
      <c r="AH261" s="192"/>
      <c r="AI261" s="192"/>
      <c r="AJ261" s="193"/>
      <c r="AK261" s="191"/>
      <c r="AL261" s="192"/>
      <c r="AM261" s="192"/>
      <c r="AN261" s="193"/>
      <c r="AO261" s="191"/>
      <c r="AP261" s="192"/>
      <c r="AQ261" s="192"/>
      <c r="AR261" s="193"/>
      <c r="AS261" s="191"/>
      <c r="AT261" s="192"/>
      <c r="AU261" s="192">
        <v>1</v>
      </c>
      <c r="AV261" s="193"/>
      <c r="AW261" s="191"/>
      <c r="AX261" s="192">
        <v>1</v>
      </c>
      <c r="AY261" s="192"/>
      <c r="AZ261" s="193"/>
      <c r="BA261" s="189"/>
      <c r="BB261" s="187"/>
      <c r="BC261" s="187">
        <v>1</v>
      </c>
      <c r="BD261" s="190">
        <v>1</v>
      </c>
      <c r="BE261" s="189"/>
      <c r="BF261" s="187"/>
      <c r="BG261" s="187"/>
      <c r="BH261" s="190">
        <v>1</v>
      </c>
      <c r="BI261" s="189"/>
      <c r="BJ261" s="187"/>
      <c r="BK261" s="187"/>
      <c r="BL261" s="194"/>
      <c r="BM261" s="242">
        <f t="shared" si="38"/>
        <v>5</v>
      </c>
      <c r="BN261" s="245">
        <f t="shared" si="39"/>
        <v>0</v>
      </c>
      <c r="BO261" s="195"/>
      <c r="BP261" s="195"/>
    </row>
    <row r="262" spans="1:68" s="2" customFormat="1" x14ac:dyDescent="0.25">
      <c r="A262" s="218" t="s">
        <v>127</v>
      </c>
      <c r="B262" s="219" t="s">
        <v>194</v>
      </c>
      <c r="C262" s="220" t="s">
        <v>214</v>
      </c>
      <c r="D262" s="220" t="s">
        <v>213</v>
      </c>
      <c r="E262" s="229" t="s">
        <v>141</v>
      </c>
      <c r="F262" s="221" t="s">
        <v>112</v>
      </c>
      <c r="G262" s="222"/>
      <c r="H262" s="222" t="s">
        <v>231</v>
      </c>
      <c r="I262" s="223" t="s">
        <v>232</v>
      </c>
      <c r="J262" s="224" t="s">
        <v>266</v>
      </c>
      <c r="K262" s="225">
        <v>5</v>
      </c>
      <c r="L262" s="226">
        <v>5</v>
      </c>
      <c r="M262" s="227" t="s">
        <v>248</v>
      </c>
      <c r="N262" s="228" t="s">
        <v>350</v>
      </c>
      <c r="O262" s="222"/>
      <c r="P262" s="226" t="s">
        <v>251</v>
      </c>
      <c r="Q262" s="186"/>
      <c r="R262" s="187"/>
      <c r="S262" s="187"/>
      <c r="T262" s="188"/>
      <c r="U262" s="189"/>
      <c r="V262" s="187"/>
      <c r="W262" s="187"/>
      <c r="X262" s="190"/>
      <c r="Y262" s="189"/>
      <c r="Z262" s="187"/>
      <c r="AA262" s="187"/>
      <c r="AB262" s="190"/>
      <c r="AC262" s="189"/>
      <c r="AD262" s="187"/>
      <c r="AE262" s="187"/>
      <c r="AF262" s="190"/>
      <c r="AG262" s="191"/>
      <c r="AH262" s="192"/>
      <c r="AI262" s="192"/>
      <c r="AJ262" s="193"/>
      <c r="AK262" s="191"/>
      <c r="AL262" s="192"/>
      <c r="AM262" s="192"/>
      <c r="AN262" s="193"/>
      <c r="AO262" s="191"/>
      <c r="AP262" s="192"/>
      <c r="AQ262" s="192"/>
      <c r="AR262" s="193"/>
      <c r="AS262" s="191"/>
      <c r="AT262" s="192"/>
      <c r="AU262" s="192">
        <v>1</v>
      </c>
      <c r="AV262" s="193"/>
      <c r="AW262" s="191"/>
      <c r="AX262" s="192">
        <v>1</v>
      </c>
      <c r="AY262" s="192"/>
      <c r="AZ262" s="193"/>
      <c r="BA262" s="189"/>
      <c r="BB262" s="187"/>
      <c r="BC262" s="187">
        <v>1</v>
      </c>
      <c r="BD262" s="190">
        <v>1</v>
      </c>
      <c r="BE262" s="189"/>
      <c r="BF262" s="187"/>
      <c r="BG262" s="187"/>
      <c r="BH262" s="190">
        <v>1</v>
      </c>
      <c r="BI262" s="189"/>
      <c r="BJ262" s="187"/>
      <c r="BK262" s="187"/>
      <c r="BL262" s="194"/>
      <c r="BM262" s="242">
        <f t="shared" si="38"/>
        <v>5</v>
      </c>
      <c r="BN262" s="245">
        <f t="shared" si="39"/>
        <v>0</v>
      </c>
      <c r="BO262" s="195"/>
      <c r="BP262" s="195"/>
    </row>
    <row r="263" spans="1:68" s="2" customFormat="1" x14ac:dyDescent="0.25">
      <c r="A263" s="218" t="s">
        <v>127</v>
      </c>
      <c r="B263" s="219" t="s">
        <v>194</v>
      </c>
      <c r="C263" s="220" t="s">
        <v>214</v>
      </c>
      <c r="D263" s="220" t="s">
        <v>213</v>
      </c>
      <c r="E263" s="229" t="s">
        <v>141</v>
      </c>
      <c r="F263" s="221" t="s">
        <v>112</v>
      </c>
      <c r="G263" s="222"/>
      <c r="H263" s="222" t="s">
        <v>231</v>
      </c>
      <c r="I263" s="223" t="s">
        <v>232</v>
      </c>
      <c r="J263" s="224" t="s">
        <v>35</v>
      </c>
      <c r="K263" s="225">
        <v>5</v>
      </c>
      <c r="L263" s="226">
        <v>5</v>
      </c>
      <c r="M263" s="227" t="s">
        <v>248</v>
      </c>
      <c r="N263" s="228" t="s">
        <v>350</v>
      </c>
      <c r="O263" s="222"/>
      <c r="P263" s="226" t="s">
        <v>251</v>
      </c>
      <c r="Q263" s="186"/>
      <c r="R263" s="187"/>
      <c r="S263" s="187"/>
      <c r="T263" s="188"/>
      <c r="U263" s="189"/>
      <c r="V263" s="187"/>
      <c r="W263" s="187"/>
      <c r="X263" s="190"/>
      <c r="Y263" s="189"/>
      <c r="Z263" s="187"/>
      <c r="AA263" s="187"/>
      <c r="AB263" s="190"/>
      <c r="AC263" s="189"/>
      <c r="AD263" s="187"/>
      <c r="AE263" s="187"/>
      <c r="AF263" s="190"/>
      <c r="AG263" s="191"/>
      <c r="AH263" s="192"/>
      <c r="AI263" s="192"/>
      <c r="AJ263" s="193"/>
      <c r="AK263" s="191"/>
      <c r="AL263" s="192"/>
      <c r="AM263" s="192"/>
      <c r="AN263" s="193"/>
      <c r="AO263" s="191"/>
      <c r="AP263" s="192"/>
      <c r="AQ263" s="192"/>
      <c r="AR263" s="193"/>
      <c r="AS263" s="191"/>
      <c r="AT263" s="192"/>
      <c r="AU263" s="192">
        <v>1</v>
      </c>
      <c r="AV263" s="193"/>
      <c r="AW263" s="191"/>
      <c r="AX263" s="192">
        <v>1</v>
      </c>
      <c r="AY263" s="192"/>
      <c r="AZ263" s="193"/>
      <c r="BA263" s="189"/>
      <c r="BB263" s="187"/>
      <c r="BC263" s="187">
        <v>1</v>
      </c>
      <c r="BD263" s="190">
        <v>1</v>
      </c>
      <c r="BE263" s="189"/>
      <c r="BF263" s="187"/>
      <c r="BG263" s="187"/>
      <c r="BH263" s="190">
        <v>1</v>
      </c>
      <c r="BI263" s="189"/>
      <c r="BJ263" s="187"/>
      <c r="BK263" s="187"/>
      <c r="BL263" s="194"/>
      <c r="BM263" s="242">
        <f t="shared" si="38"/>
        <v>5</v>
      </c>
      <c r="BN263" s="245">
        <f t="shared" si="39"/>
        <v>0</v>
      </c>
      <c r="BO263" s="195"/>
      <c r="BP263" s="195"/>
    </row>
    <row r="264" spans="1:68" s="2" customFormat="1" x14ac:dyDescent="0.25">
      <c r="A264" s="218" t="s">
        <v>127</v>
      </c>
      <c r="B264" s="219" t="s">
        <v>194</v>
      </c>
      <c r="C264" s="220" t="s">
        <v>214</v>
      </c>
      <c r="D264" s="220" t="s">
        <v>213</v>
      </c>
      <c r="E264" s="229" t="s">
        <v>141</v>
      </c>
      <c r="F264" s="221" t="s">
        <v>112</v>
      </c>
      <c r="G264" s="222"/>
      <c r="H264" s="222" t="s">
        <v>231</v>
      </c>
      <c r="I264" s="223" t="s">
        <v>232</v>
      </c>
      <c r="J264" s="224" t="s">
        <v>36</v>
      </c>
      <c r="K264" s="225">
        <v>5</v>
      </c>
      <c r="L264" s="226">
        <v>5</v>
      </c>
      <c r="M264" s="227" t="s">
        <v>248</v>
      </c>
      <c r="N264" s="228" t="s">
        <v>350</v>
      </c>
      <c r="O264" s="222"/>
      <c r="P264" s="226" t="s">
        <v>251</v>
      </c>
      <c r="Q264" s="186"/>
      <c r="R264" s="187"/>
      <c r="S264" s="187"/>
      <c r="T264" s="188"/>
      <c r="U264" s="189"/>
      <c r="V264" s="187"/>
      <c r="W264" s="187"/>
      <c r="X264" s="190"/>
      <c r="Y264" s="189"/>
      <c r="Z264" s="187"/>
      <c r="AA264" s="187"/>
      <c r="AB264" s="190"/>
      <c r="AC264" s="189"/>
      <c r="AD264" s="187"/>
      <c r="AE264" s="187"/>
      <c r="AF264" s="190"/>
      <c r="AG264" s="191"/>
      <c r="AH264" s="192"/>
      <c r="AI264" s="192"/>
      <c r="AJ264" s="193"/>
      <c r="AK264" s="191"/>
      <c r="AL264" s="192"/>
      <c r="AM264" s="192"/>
      <c r="AN264" s="193"/>
      <c r="AO264" s="191"/>
      <c r="AP264" s="192"/>
      <c r="AQ264" s="192"/>
      <c r="AR264" s="193"/>
      <c r="AS264" s="191"/>
      <c r="AT264" s="192"/>
      <c r="AU264" s="192">
        <v>1</v>
      </c>
      <c r="AV264" s="193"/>
      <c r="AW264" s="191"/>
      <c r="AX264" s="192">
        <v>1</v>
      </c>
      <c r="AY264" s="192"/>
      <c r="AZ264" s="193"/>
      <c r="BA264" s="189"/>
      <c r="BB264" s="187"/>
      <c r="BC264" s="187">
        <v>1</v>
      </c>
      <c r="BD264" s="190">
        <v>1</v>
      </c>
      <c r="BE264" s="189"/>
      <c r="BF264" s="187"/>
      <c r="BG264" s="187"/>
      <c r="BH264" s="190">
        <v>1</v>
      </c>
      <c r="BI264" s="189"/>
      <c r="BJ264" s="187"/>
      <c r="BK264" s="187"/>
      <c r="BL264" s="194"/>
      <c r="BM264" s="242">
        <f t="shared" si="38"/>
        <v>5</v>
      </c>
      <c r="BN264" s="245">
        <f t="shared" si="39"/>
        <v>0</v>
      </c>
      <c r="BO264" s="195"/>
      <c r="BP264" s="195"/>
    </row>
    <row r="265" spans="1:68" s="2" customFormat="1" x14ac:dyDescent="0.25">
      <c r="A265" s="218" t="s">
        <v>127</v>
      </c>
      <c r="B265" s="219" t="s">
        <v>194</v>
      </c>
      <c r="C265" s="220" t="s">
        <v>214</v>
      </c>
      <c r="D265" s="220" t="s">
        <v>213</v>
      </c>
      <c r="E265" s="229" t="s">
        <v>141</v>
      </c>
      <c r="F265" s="221" t="s">
        <v>112</v>
      </c>
      <c r="G265" s="222"/>
      <c r="H265" s="222" t="s">
        <v>231</v>
      </c>
      <c r="I265" s="223" t="s">
        <v>232</v>
      </c>
      <c r="J265" s="224" t="s">
        <v>429</v>
      </c>
      <c r="K265" s="225">
        <v>5</v>
      </c>
      <c r="L265" s="226">
        <v>5</v>
      </c>
      <c r="M265" s="227" t="s">
        <v>248</v>
      </c>
      <c r="N265" s="228" t="s">
        <v>350</v>
      </c>
      <c r="O265" s="222"/>
      <c r="P265" s="226" t="s">
        <v>251</v>
      </c>
      <c r="Q265" s="186"/>
      <c r="R265" s="187"/>
      <c r="S265" s="187"/>
      <c r="T265" s="188"/>
      <c r="U265" s="189"/>
      <c r="V265" s="187"/>
      <c r="W265" s="187"/>
      <c r="X265" s="190"/>
      <c r="Y265" s="189"/>
      <c r="Z265" s="187"/>
      <c r="AA265" s="187"/>
      <c r="AB265" s="190"/>
      <c r="AC265" s="189"/>
      <c r="AD265" s="187"/>
      <c r="AE265" s="187"/>
      <c r="AF265" s="190"/>
      <c r="AG265" s="191"/>
      <c r="AH265" s="192"/>
      <c r="AI265" s="192"/>
      <c r="AJ265" s="193"/>
      <c r="AK265" s="191"/>
      <c r="AL265" s="192"/>
      <c r="AM265" s="192"/>
      <c r="AN265" s="193"/>
      <c r="AO265" s="191"/>
      <c r="AP265" s="192"/>
      <c r="AQ265" s="192"/>
      <c r="AR265" s="193"/>
      <c r="AS265" s="191"/>
      <c r="AT265" s="192"/>
      <c r="AU265" s="192">
        <v>1</v>
      </c>
      <c r="AV265" s="193"/>
      <c r="AW265" s="191"/>
      <c r="AX265" s="192">
        <v>1</v>
      </c>
      <c r="AY265" s="192"/>
      <c r="AZ265" s="193"/>
      <c r="BA265" s="189"/>
      <c r="BB265" s="187"/>
      <c r="BC265" s="187">
        <v>1</v>
      </c>
      <c r="BD265" s="190">
        <v>1</v>
      </c>
      <c r="BE265" s="189"/>
      <c r="BF265" s="187"/>
      <c r="BG265" s="187"/>
      <c r="BH265" s="190">
        <v>1</v>
      </c>
      <c r="BI265" s="189"/>
      <c r="BJ265" s="187"/>
      <c r="BK265" s="187"/>
      <c r="BL265" s="194"/>
      <c r="BM265" s="242">
        <f t="shared" ref="BM265" si="42">SUM(Q265:BL265)</f>
        <v>5</v>
      </c>
      <c r="BN265" s="245">
        <f t="shared" ref="BN265" si="43">L265-BM265</f>
        <v>0</v>
      </c>
      <c r="BO265" s="195"/>
      <c r="BP265" s="195"/>
    </row>
    <row r="266" spans="1:68" s="2" customFormat="1" x14ac:dyDescent="0.25">
      <c r="A266" s="218" t="s">
        <v>127</v>
      </c>
      <c r="B266" s="219" t="s">
        <v>194</v>
      </c>
      <c r="C266" s="220" t="s">
        <v>214</v>
      </c>
      <c r="D266" s="220" t="s">
        <v>213</v>
      </c>
      <c r="E266" s="229" t="s">
        <v>141</v>
      </c>
      <c r="F266" s="221" t="s">
        <v>112</v>
      </c>
      <c r="G266" s="222"/>
      <c r="H266" s="222" t="s">
        <v>231</v>
      </c>
      <c r="I266" s="223" t="s">
        <v>232</v>
      </c>
      <c r="J266" s="224" t="s">
        <v>351</v>
      </c>
      <c r="K266" s="225">
        <v>4</v>
      </c>
      <c r="L266" s="226">
        <v>4</v>
      </c>
      <c r="M266" s="227" t="s">
        <v>354</v>
      </c>
      <c r="N266" s="230" t="s">
        <v>350</v>
      </c>
      <c r="O266" s="220" t="s">
        <v>355</v>
      </c>
      <c r="P266" s="226"/>
      <c r="Q266" s="186"/>
      <c r="R266" s="187"/>
      <c r="S266" s="187"/>
      <c r="T266" s="188"/>
      <c r="U266" s="189"/>
      <c r="V266" s="187"/>
      <c r="W266" s="187"/>
      <c r="X266" s="190"/>
      <c r="Y266" s="189"/>
      <c r="Z266" s="187"/>
      <c r="AA266" s="187"/>
      <c r="AB266" s="190"/>
      <c r="AC266" s="189"/>
      <c r="AD266" s="187"/>
      <c r="AE266" s="187"/>
      <c r="AF266" s="190"/>
      <c r="AG266" s="191"/>
      <c r="AH266" s="192"/>
      <c r="AI266" s="192"/>
      <c r="AJ266" s="193"/>
      <c r="AK266" s="191"/>
      <c r="AL266" s="192"/>
      <c r="AM266" s="192"/>
      <c r="AN266" s="193"/>
      <c r="AO266" s="191"/>
      <c r="AP266" s="192"/>
      <c r="AQ266" s="192"/>
      <c r="AR266" s="193"/>
      <c r="AS266" s="191"/>
      <c r="AT266" s="192"/>
      <c r="AU266" s="192"/>
      <c r="AV266" s="193"/>
      <c r="AW266" s="191"/>
      <c r="AX266" s="192"/>
      <c r="AY266" s="192"/>
      <c r="AZ266" s="193"/>
      <c r="BA266" s="189"/>
      <c r="BB266" s="187"/>
      <c r="BC266" s="187"/>
      <c r="BD266" s="190"/>
      <c r="BE266" s="189"/>
      <c r="BF266" s="187"/>
      <c r="BG266" s="187"/>
      <c r="BH266" s="190"/>
      <c r="BI266" s="189"/>
      <c r="BJ266" s="187"/>
      <c r="BK266" s="187"/>
      <c r="BL266" s="194"/>
      <c r="BM266" s="242">
        <f t="shared" si="38"/>
        <v>0</v>
      </c>
      <c r="BN266" s="245">
        <f t="shared" si="39"/>
        <v>4</v>
      </c>
      <c r="BO266" s="195"/>
      <c r="BP266" s="195"/>
    </row>
    <row r="267" spans="1:68" s="2" customFormat="1" x14ac:dyDescent="0.25">
      <c r="A267" s="218" t="s">
        <v>127</v>
      </c>
      <c r="B267" s="219" t="s">
        <v>194</v>
      </c>
      <c r="C267" s="220" t="s">
        <v>215</v>
      </c>
      <c r="D267" s="220" t="s">
        <v>213</v>
      </c>
      <c r="E267" s="229" t="s">
        <v>141</v>
      </c>
      <c r="F267" s="221" t="s">
        <v>113</v>
      </c>
      <c r="G267" s="222"/>
      <c r="H267" s="222" t="s">
        <v>228</v>
      </c>
      <c r="I267" s="223" t="s">
        <v>229</v>
      </c>
      <c r="J267" s="224" t="s">
        <v>267</v>
      </c>
      <c r="K267" s="225">
        <v>5</v>
      </c>
      <c r="L267" s="226">
        <v>5</v>
      </c>
      <c r="M267" s="227" t="s">
        <v>436</v>
      </c>
      <c r="N267" s="228" t="s">
        <v>350</v>
      </c>
      <c r="O267" s="222"/>
      <c r="P267" s="226"/>
      <c r="Q267" s="186"/>
      <c r="R267" s="187"/>
      <c r="S267" s="187"/>
      <c r="T267" s="188"/>
      <c r="U267" s="189"/>
      <c r="V267" s="187"/>
      <c r="W267" s="187"/>
      <c r="X267" s="190"/>
      <c r="Y267" s="189"/>
      <c r="Z267" s="187"/>
      <c r="AA267" s="187"/>
      <c r="AB267" s="190"/>
      <c r="AC267" s="189"/>
      <c r="AD267" s="187"/>
      <c r="AE267" s="187"/>
      <c r="AF267" s="190"/>
      <c r="AG267" s="191"/>
      <c r="AH267" s="192"/>
      <c r="AI267" s="192"/>
      <c r="AJ267" s="193"/>
      <c r="AK267" s="191"/>
      <c r="AL267" s="192"/>
      <c r="AM267" s="192"/>
      <c r="AN267" s="193"/>
      <c r="AO267" s="191"/>
      <c r="AP267" s="192"/>
      <c r="AQ267" s="192"/>
      <c r="AR267" s="193"/>
      <c r="AS267" s="191"/>
      <c r="AT267" s="192"/>
      <c r="AU267" s="192">
        <v>1</v>
      </c>
      <c r="AV267" s="193"/>
      <c r="AW267" s="191"/>
      <c r="AX267" s="192">
        <v>1</v>
      </c>
      <c r="AY267" s="192"/>
      <c r="AZ267" s="193"/>
      <c r="BA267" s="189"/>
      <c r="BB267" s="187"/>
      <c r="BC267" s="187">
        <v>1</v>
      </c>
      <c r="BD267" s="190">
        <v>1</v>
      </c>
      <c r="BE267" s="189"/>
      <c r="BF267" s="187"/>
      <c r="BG267" s="187"/>
      <c r="BH267" s="190">
        <v>1</v>
      </c>
      <c r="BI267" s="189"/>
      <c r="BJ267" s="187"/>
      <c r="BK267" s="187"/>
      <c r="BL267" s="194"/>
      <c r="BM267" s="242">
        <f t="shared" si="38"/>
        <v>5</v>
      </c>
      <c r="BN267" s="245">
        <f t="shared" si="39"/>
        <v>0</v>
      </c>
      <c r="BO267" s="195"/>
      <c r="BP267" s="195"/>
    </row>
    <row r="268" spans="1:68" s="2" customFormat="1" x14ac:dyDescent="0.25">
      <c r="A268" s="218" t="s">
        <v>127</v>
      </c>
      <c r="B268" s="219" t="s">
        <v>194</v>
      </c>
      <c r="C268" s="220" t="s">
        <v>215</v>
      </c>
      <c r="D268" s="220" t="s">
        <v>213</v>
      </c>
      <c r="E268" s="229" t="s">
        <v>141</v>
      </c>
      <c r="F268" s="221" t="s">
        <v>113</v>
      </c>
      <c r="G268" s="222"/>
      <c r="H268" s="222" t="s">
        <v>228</v>
      </c>
      <c r="I268" s="223" t="s">
        <v>229</v>
      </c>
      <c r="J268" s="224" t="s">
        <v>36</v>
      </c>
      <c r="K268" s="225">
        <v>0</v>
      </c>
      <c r="L268" s="226">
        <v>2</v>
      </c>
      <c r="M268" s="227" t="s">
        <v>440</v>
      </c>
      <c r="N268" s="228" t="s">
        <v>350</v>
      </c>
      <c r="O268" s="222"/>
      <c r="P268" s="226"/>
      <c r="Q268" s="186"/>
      <c r="R268" s="187"/>
      <c r="S268" s="187"/>
      <c r="T268" s="188"/>
      <c r="U268" s="189"/>
      <c r="V268" s="187"/>
      <c r="W268" s="187"/>
      <c r="X268" s="190"/>
      <c r="Y268" s="189"/>
      <c r="Z268" s="187"/>
      <c r="AA268" s="187"/>
      <c r="AB268" s="190"/>
      <c r="AC268" s="189"/>
      <c r="AD268" s="187"/>
      <c r="AE268" s="187"/>
      <c r="AF268" s="190"/>
      <c r="AG268" s="191"/>
      <c r="AH268" s="192"/>
      <c r="AI268" s="192"/>
      <c r="AJ268" s="193"/>
      <c r="AK268" s="191"/>
      <c r="AL268" s="192"/>
      <c r="AM268" s="192"/>
      <c r="AN268" s="193"/>
      <c r="AO268" s="191"/>
      <c r="AP268" s="192"/>
      <c r="AQ268" s="192"/>
      <c r="AR268" s="193"/>
      <c r="AS268" s="191"/>
      <c r="AT268" s="192"/>
      <c r="AU268" s="192">
        <v>1</v>
      </c>
      <c r="AV268" s="193"/>
      <c r="AW268" s="191"/>
      <c r="AX268" s="192">
        <v>1</v>
      </c>
      <c r="AY268" s="192"/>
      <c r="AZ268" s="193"/>
      <c r="BA268" s="189"/>
      <c r="BB268" s="187"/>
      <c r="BC268" s="187"/>
      <c r="BD268" s="190"/>
      <c r="BE268" s="189"/>
      <c r="BF268" s="187"/>
      <c r="BG268" s="187"/>
      <c r="BH268" s="190"/>
      <c r="BI268" s="189"/>
      <c r="BJ268" s="187"/>
      <c r="BK268" s="187"/>
      <c r="BL268" s="194"/>
      <c r="BM268" s="242">
        <f t="shared" ref="BM268" si="44">SUM(Q268:BL268)</f>
        <v>2</v>
      </c>
      <c r="BN268" s="245">
        <f t="shared" ref="BN268" si="45">L268-BM268</f>
        <v>0</v>
      </c>
      <c r="BO268" s="195"/>
      <c r="BP268" s="195"/>
    </row>
    <row r="269" spans="1:68" s="2" customFormat="1" x14ac:dyDescent="0.25">
      <c r="A269" s="218" t="s">
        <v>127</v>
      </c>
      <c r="B269" s="219" t="s">
        <v>194</v>
      </c>
      <c r="C269" s="220" t="s">
        <v>215</v>
      </c>
      <c r="D269" s="220" t="s">
        <v>213</v>
      </c>
      <c r="E269" s="229" t="s">
        <v>141</v>
      </c>
      <c r="F269" s="221" t="s">
        <v>113</v>
      </c>
      <c r="G269" s="222"/>
      <c r="H269" s="222" t="s">
        <v>228</v>
      </c>
      <c r="I269" s="223" t="s">
        <v>229</v>
      </c>
      <c r="J269" s="224" t="s">
        <v>474</v>
      </c>
      <c r="K269" s="225">
        <v>0</v>
      </c>
      <c r="L269" s="226">
        <v>1</v>
      </c>
      <c r="M269" s="227" t="s">
        <v>440</v>
      </c>
      <c r="N269" s="228" t="s">
        <v>350</v>
      </c>
      <c r="O269" s="222"/>
      <c r="P269" s="226"/>
      <c r="Q269" s="186"/>
      <c r="R269" s="187"/>
      <c r="S269" s="187"/>
      <c r="T269" s="188"/>
      <c r="U269" s="189"/>
      <c r="V269" s="187"/>
      <c r="W269" s="187"/>
      <c r="X269" s="190"/>
      <c r="Y269" s="189"/>
      <c r="Z269" s="187"/>
      <c r="AA269" s="187"/>
      <c r="AB269" s="190"/>
      <c r="AC269" s="189"/>
      <c r="AD269" s="187"/>
      <c r="AE269" s="187"/>
      <c r="AF269" s="190"/>
      <c r="AG269" s="191"/>
      <c r="AH269" s="192"/>
      <c r="AI269" s="192"/>
      <c r="AJ269" s="193"/>
      <c r="AK269" s="191"/>
      <c r="AL269" s="192"/>
      <c r="AM269" s="192"/>
      <c r="AN269" s="193"/>
      <c r="AO269" s="191"/>
      <c r="AP269" s="192"/>
      <c r="AQ269" s="192"/>
      <c r="AR269" s="193"/>
      <c r="AS269" s="191"/>
      <c r="AT269" s="192"/>
      <c r="AU269" s="192"/>
      <c r="AV269" s="193"/>
      <c r="AW269" s="191"/>
      <c r="AX269" s="192"/>
      <c r="AY269" s="192"/>
      <c r="AZ269" s="193"/>
      <c r="BA269" s="189"/>
      <c r="BB269" s="187"/>
      <c r="BC269" s="187"/>
      <c r="BD269" s="190"/>
      <c r="BE269" s="189"/>
      <c r="BF269" s="187"/>
      <c r="BG269" s="187"/>
      <c r="BH269" s="190">
        <v>1</v>
      </c>
      <c r="BI269" s="189"/>
      <c r="BJ269" s="187"/>
      <c r="BK269" s="187"/>
      <c r="BL269" s="194"/>
      <c r="BM269" s="242">
        <f t="shared" ref="BM269" si="46">SUM(Q269:BL269)</f>
        <v>1</v>
      </c>
      <c r="BN269" s="245">
        <f t="shared" ref="BN269" si="47">L269-BM269</f>
        <v>0</v>
      </c>
      <c r="BO269" s="195"/>
      <c r="BP269" s="195"/>
    </row>
    <row r="270" spans="1:68" s="2" customFormat="1" x14ac:dyDescent="0.25">
      <c r="A270" s="218" t="s">
        <v>127</v>
      </c>
      <c r="B270" s="219" t="s">
        <v>194</v>
      </c>
      <c r="C270" s="220" t="s">
        <v>215</v>
      </c>
      <c r="D270" s="220" t="s">
        <v>213</v>
      </c>
      <c r="E270" s="229" t="s">
        <v>141</v>
      </c>
      <c r="F270" s="221" t="s">
        <v>113</v>
      </c>
      <c r="G270" s="222"/>
      <c r="H270" s="222" t="s">
        <v>228</v>
      </c>
      <c r="I270" s="223" t="s">
        <v>229</v>
      </c>
      <c r="J270" s="224" t="s">
        <v>351</v>
      </c>
      <c r="K270" s="225">
        <v>6</v>
      </c>
      <c r="L270" s="226">
        <v>6</v>
      </c>
      <c r="M270" s="227" t="s">
        <v>352</v>
      </c>
      <c r="N270" s="230" t="s">
        <v>350</v>
      </c>
      <c r="O270" s="220" t="s">
        <v>353</v>
      </c>
      <c r="P270" s="226"/>
      <c r="Q270" s="186"/>
      <c r="R270" s="187"/>
      <c r="S270" s="187"/>
      <c r="T270" s="188"/>
      <c r="U270" s="189"/>
      <c r="V270" s="187"/>
      <c r="W270" s="187"/>
      <c r="X270" s="190"/>
      <c r="Y270" s="189"/>
      <c r="Z270" s="187"/>
      <c r="AA270" s="187"/>
      <c r="AB270" s="190"/>
      <c r="AC270" s="189"/>
      <c r="AD270" s="187"/>
      <c r="AE270" s="187"/>
      <c r="AF270" s="190"/>
      <c r="AG270" s="191"/>
      <c r="AH270" s="192"/>
      <c r="AI270" s="192"/>
      <c r="AJ270" s="193"/>
      <c r="AK270" s="191"/>
      <c r="AL270" s="192"/>
      <c r="AM270" s="192"/>
      <c r="AN270" s="193"/>
      <c r="AO270" s="191"/>
      <c r="AP270" s="192"/>
      <c r="AQ270" s="192"/>
      <c r="AR270" s="193"/>
      <c r="AS270" s="191"/>
      <c r="AT270" s="192"/>
      <c r="AU270" s="192"/>
      <c r="AV270" s="193"/>
      <c r="AW270" s="191"/>
      <c r="AX270" s="192"/>
      <c r="AY270" s="192"/>
      <c r="AZ270" s="193"/>
      <c r="BA270" s="189"/>
      <c r="BB270" s="187"/>
      <c r="BC270" s="187"/>
      <c r="BD270" s="190"/>
      <c r="BE270" s="189"/>
      <c r="BF270" s="187"/>
      <c r="BG270" s="187"/>
      <c r="BH270" s="190"/>
      <c r="BI270" s="189"/>
      <c r="BJ270" s="187"/>
      <c r="BK270" s="187"/>
      <c r="BL270" s="194"/>
      <c r="BM270" s="242">
        <f t="shared" si="38"/>
        <v>0</v>
      </c>
      <c r="BN270" s="245">
        <f t="shared" si="39"/>
        <v>6</v>
      </c>
      <c r="BO270" s="195"/>
      <c r="BP270" s="195"/>
    </row>
    <row r="271" spans="1:68" s="2" customFormat="1" x14ac:dyDescent="0.25">
      <c r="A271" s="218" t="s">
        <v>127</v>
      </c>
      <c r="B271" s="219" t="s">
        <v>194</v>
      </c>
      <c r="C271" s="220" t="s">
        <v>216</v>
      </c>
      <c r="D271" s="220" t="s">
        <v>137</v>
      </c>
      <c r="E271" s="229" t="s">
        <v>141</v>
      </c>
      <c r="F271" s="221" t="s">
        <v>114</v>
      </c>
      <c r="G271" s="222" t="s">
        <v>244</v>
      </c>
      <c r="H271" s="222" t="s">
        <v>231</v>
      </c>
      <c r="I271" s="223" t="s">
        <v>232</v>
      </c>
      <c r="J271" s="224" t="s">
        <v>42</v>
      </c>
      <c r="K271" s="225">
        <v>5</v>
      </c>
      <c r="L271" s="226">
        <v>5</v>
      </c>
      <c r="M271" s="227" t="s">
        <v>248</v>
      </c>
      <c r="N271" s="228" t="s">
        <v>350</v>
      </c>
      <c r="O271" s="222"/>
      <c r="P271" s="226" t="s">
        <v>251</v>
      </c>
      <c r="Q271" s="186"/>
      <c r="R271" s="187"/>
      <c r="S271" s="187"/>
      <c r="T271" s="188"/>
      <c r="U271" s="189"/>
      <c r="V271" s="187"/>
      <c r="W271" s="187"/>
      <c r="X271" s="190"/>
      <c r="Y271" s="189"/>
      <c r="Z271" s="187"/>
      <c r="AA271" s="187"/>
      <c r="AB271" s="190"/>
      <c r="AC271" s="189"/>
      <c r="AD271" s="187"/>
      <c r="AE271" s="187"/>
      <c r="AF271" s="190"/>
      <c r="AG271" s="191"/>
      <c r="AH271" s="192"/>
      <c r="AI271" s="192"/>
      <c r="AJ271" s="193"/>
      <c r="AK271" s="191"/>
      <c r="AL271" s="192"/>
      <c r="AM271" s="192"/>
      <c r="AN271" s="193"/>
      <c r="AO271" s="191"/>
      <c r="AP271" s="192"/>
      <c r="AQ271" s="192"/>
      <c r="AR271" s="193"/>
      <c r="AS271" s="191"/>
      <c r="AT271" s="192"/>
      <c r="AU271" s="192"/>
      <c r="AV271" s="193"/>
      <c r="AW271" s="191"/>
      <c r="AX271" s="192"/>
      <c r="AY271" s="192"/>
      <c r="AZ271" s="193">
        <v>1</v>
      </c>
      <c r="BA271" s="189"/>
      <c r="BB271" s="187"/>
      <c r="BC271" s="187"/>
      <c r="BD271" s="190"/>
      <c r="BE271" s="189"/>
      <c r="BF271" s="187"/>
      <c r="BG271" s="187"/>
      <c r="BH271" s="190"/>
      <c r="BI271" s="189">
        <v>1</v>
      </c>
      <c r="BJ271" s="187">
        <v>1</v>
      </c>
      <c r="BK271" s="187">
        <v>1</v>
      </c>
      <c r="BL271" s="194"/>
      <c r="BM271" s="242">
        <f t="shared" si="38"/>
        <v>4</v>
      </c>
      <c r="BN271" s="245">
        <f t="shared" si="39"/>
        <v>1</v>
      </c>
      <c r="BO271" s="195"/>
      <c r="BP271" s="195"/>
    </row>
    <row r="272" spans="1:68" s="2" customFormat="1" x14ac:dyDescent="0.25">
      <c r="A272" s="218" t="s">
        <v>127</v>
      </c>
      <c r="B272" s="219" t="s">
        <v>194</v>
      </c>
      <c r="C272" s="220" t="s">
        <v>216</v>
      </c>
      <c r="D272" s="220" t="s">
        <v>137</v>
      </c>
      <c r="E272" s="229" t="s">
        <v>141</v>
      </c>
      <c r="F272" s="221" t="s">
        <v>114</v>
      </c>
      <c r="G272" s="222" t="s">
        <v>244</v>
      </c>
      <c r="H272" s="222" t="s">
        <v>231</v>
      </c>
      <c r="I272" s="223" t="s">
        <v>232</v>
      </c>
      <c r="J272" s="224" t="s">
        <v>351</v>
      </c>
      <c r="K272" s="225">
        <v>4</v>
      </c>
      <c r="L272" s="226">
        <v>4</v>
      </c>
      <c r="M272" s="227" t="s">
        <v>354</v>
      </c>
      <c r="N272" s="230" t="s">
        <v>350</v>
      </c>
      <c r="O272" s="220" t="s">
        <v>355</v>
      </c>
      <c r="P272" s="226"/>
      <c r="Q272" s="186"/>
      <c r="R272" s="187"/>
      <c r="S272" s="187"/>
      <c r="T272" s="188"/>
      <c r="U272" s="189"/>
      <c r="V272" s="187"/>
      <c r="W272" s="187"/>
      <c r="X272" s="190"/>
      <c r="Y272" s="189"/>
      <c r="Z272" s="187"/>
      <c r="AA272" s="187"/>
      <c r="AB272" s="190"/>
      <c r="AC272" s="189"/>
      <c r="AD272" s="187"/>
      <c r="AE272" s="187"/>
      <c r="AF272" s="190"/>
      <c r="AG272" s="191"/>
      <c r="AH272" s="192"/>
      <c r="AI272" s="192"/>
      <c r="AJ272" s="193"/>
      <c r="AK272" s="191"/>
      <c r="AL272" s="192"/>
      <c r="AM272" s="192"/>
      <c r="AN272" s="193"/>
      <c r="AO272" s="191"/>
      <c r="AP272" s="192"/>
      <c r="AQ272" s="192"/>
      <c r="AR272" s="193"/>
      <c r="AS272" s="191"/>
      <c r="AT272" s="192"/>
      <c r="AU272" s="192"/>
      <c r="AV272" s="193"/>
      <c r="AW272" s="191"/>
      <c r="AX272" s="192"/>
      <c r="AY272" s="192"/>
      <c r="AZ272" s="193"/>
      <c r="BA272" s="189"/>
      <c r="BB272" s="187"/>
      <c r="BC272" s="187"/>
      <c r="BD272" s="190"/>
      <c r="BE272" s="189"/>
      <c r="BF272" s="187"/>
      <c r="BG272" s="187"/>
      <c r="BH272" s="190"/>
      <c r="BI272" s="189"/>
      <c r="BJ272" s="187"/>
      <c r="BK272" s="187"/>
      <c r="BL272" s="194"/>
      <c r="BM272" s="242">
        <f t="shared" si="38"/>
        <v>0</v>
      </c>
      <c r="BN272" s="245">
        <f t="shared" si="39"/>
        <v>4</v>
      </c>
      <c r="BO272" s="195"/>
      <c r="BP272" s="195"/>
    </row>
    <row r="273" spans="1:68" s="2" customFormat="1" x14ac:dyDescent="0.25">
      <c r="A273" s="218" t="s">
        <v>127</v>
      </c>
      <c r="B273" s="219" t="s">
        <v>194</v>
      </c>
      <c r="C273" s="220" t="s">
        <v>217</v>
      </c>
      <c r="D273" s="220" t="s">
        <v>218</v>
      </c>
      <c r="E273" s="229" t="s">
        <v>141</v>
      </c>
      <c r="F273" s="221" t="s">
        <v>115</v>
      </c>
      <c r="G273" s="222" t="s">
        <v>439</v>
      </c>
      <c r="H273" s="222" t="s">
        <v>234</v>
      </c>
      <c r="I273" s="223" t="s">
        <v>232</v>
      </c>
      <c r="J273" s="224" t="s">
        <v>41</v>
      </c>
      <c r="K273" s="225">
        <v>5</v>
      </c>
      <c r="L273" s="226">
        <v>5</v>
      </c>
      <c r="M273" s="227" t="s">
        <v>248</v>
      </c>
      <c r="N273" s="228" t="s">
        <v>350</v>
      </c>
      <c r="O273" s="222"/>
      <c r="P273" s="226"/>
      <c r="Q273" s="186"/>
      <c r="R273" s="187"/>
      <c r="S273" s="187"/>
      <c r="T273" s="188"/>
      <c r="U273" s="189"/>
      <c r="V273" s="187"/>
      <c r="W273" s="187"/>
      <c r="X273" s="190"/>
      <c r="Y273" s="189"/>
      <c r="Z273" s="187"/>
      <c r="AA273" s="187"/>
      <c r="AB273" s="190"/>
      <c r="AC273" s="189"/>
      <c r="AD273" s="187"/>
      <c r="AE273" s="187"/>
      <c r="AF273" s="190"/>
      <c r="AG273" s="191"/>
      <c r="AH273" s="192"/>
      <c r="AI273" s="192"/>
      <c r="AJ273" s="193"/>
      <c r="AK273" s="191"/>
      <c r="AL273" s="192"/>
      <c r="AM273" s="192"/>
      <c r="AN273" s="193"/>
      <c r="AO273" s="191"/>
      <c r="AP273" s="192"/>
      <c r="AQ273" s="192"/>
      <c r="AR273" s="193"/>
      <c r="AS273" s="191"/>
      <c r="AT273" s="192"/>
      <c r="AU273" s="192"/>
      <c r="AV273" s="193"/>
      <c r="AW273" s="191"/>
      <c r="AX273" s="192"/>
      <c r="AY273" s="192">
        <v>1</v>
      </c>
      <c r="AZ273" s="193">
        <v>1</v>
      </c>
      <c r="BA273" s="189"/>
      <c r="BB273" s="187"/>
      <c r="BC273" s="187"/>
      <c r="BD273" s="190"/>
      <c r="BE273" s="189"/>
      <c r="BF273" s="187"/>
      <c r="BG273" s="187"/>
      <c r="BH273" s="190"/>
      <c r="BI273" s="189">
        <v>1</v>
      </c>
      <c r="BJ273" s="187"/>
      <c r="BK273" s="187"/>
      <c r="BL273" s="194"/>
      <c r="BM273" s="242">
        <f t="shared" ref="BM273:BM275" si="48">SUM(Q273:BL273)</f>
        <v>3</v>
      </c>
      <c r="BN273" s="245">
        <f t="shared" ref="BN273:BN275" si="49">L273-BM273</f>
        <v>2</v>
      </c>
      <c r="BO273" s="195"/>
      <c r="BP273" s="195"/>
    </row>
    <row r="274" spans="1:68" s="2" customFormat="1" x14ac:dyDescent="0.25">
      <c r="A274" s="218" t="s">
        <v>127</v>
      </c>
      <c r="B274" s="219" t="s">
        <v>194</v>
      </c>
      <c r="C274" s="220" t="s">
        <v>217</v>
      </c>
      <c r="D274" s="220" t="s">
        <v>218</v>
      </c>
      <c r="E274" s="229" t="s">
        <v>141</v>
      </c>
      <c r="F274" s="221" t="s">
        <v>115</v>
      </c>
      <c r="G274" s="222" t="s">
        <v>439</v>
      </c>
      <c r="H274" s="222" t="s">
        <v>234</v>
      </c>
      <c r="I274" s="223" t="s">
        <v>232</v>
      </c>
      <c r="J274" s="224" t="s">
        <v>266</v>
      </c>
      <c r="K274" s="225">
        <v>5</v>
      </c>
      <c r="L274" s="226">
        <v>5</v>
      </c>
      <c r="M274" s="227" t="s">
        <v>248</v>
      </c>
      <c r="N274" s="228" t="s">
        <v>350</v>
      </c>
      <c r="O274" s="222"/>
      <c r="P274" s="226"/>
      <c r="Q274" s="186"/>
      <c r="R274" s="187"/>
      <c r="S274" s="187"/>
      <c r="T274" s="188"/>
      <c r="U274" s="189"/>
      <c r="V274" s="187"/>
      <c r="W274" s="187"/>
      <c r="X274" s="190"/>
      <c r="Y274" s="189"/>
      <c r="Z274" s="187"/>
      <c r="AA274" s="187"/>
      <c r="AB274" s="190"/>
      <c r="AC274" s="189"/>
      <c r="AD274" s="187"/>
      <c r="AE274" s="187"/>
      <c r="AF274" s="190"/>
      <c r="AG274" s="191"/>
      <c r="AH274" s="192"/>
      <c r="AI274" s="192"/>
      <c r="AJ274" s="193"/>
      <c r="AK274" s="191"/>
      <c r="AL274" s="192"/>
      <c r="AM274" s="192"/>
      <c r="AN274" s="193"/>
      <c r="AO274" s="191"/>
      <c r="AP274" s="192"/>
      <c r="AQ274" s="192"/>
      <c r="AR274" s="193"/>
      <c r="AS274" s="191"/>
      <c r="AT274" s="192"/>
      <c r="AU274" s="192"/>
      <c r="AV274" s="193"/>
      <c r="AW274" s="191"/>
      <c r="AX274" s="192"/>
      <c r="AY274" s="192">
        <v>1</v>
      </c>
      <c r="AZ274" s="193">
        <v>1</v>
      </c>
      <c r="BA274" s="189"/>
      <c r="BB274" s="187"/>
      <c r="BC274" s="187"/>
      <c r="BD274" s="190"/>
      <c r="BE274" s="189"/>
      <c r="BF274" s="187"/>
      <c r="BG274" s="187"/>
      <c r="BH274" s="190"/>
      <c r="BI274" s="189">
        <v>1</v>
      </c>
      <c r="BJ274" s="187"/>
      <c r="BK274" s="187"/>
      <c r="BL274" s="194"/>
      <c r="BM274" s="242">
        <f t="shared" si="48"/>
        <v>3</v>
      </c>
      <c r="BN274" s="245">
        <f t="shared" si="49"/>
        <v>2</v>
      </c>
      <c r="BO274" s="195"/>
      <c r="BP274" s="195"/>
    </row>
    <row r="275" spans="1:68" s="2" customFormat="1" x14ac:dyDescent="0.25">
      <c r="A275" s="218" t="s">
        <v>127</v>
      </c>
      <c r="B275" s="219" t="s">
        <v>194</v>
      </c>
      <c r="C275" s="220" t="s">
        <v>217</v>
      </c>
      <c r="D275" s="220" t="s">
        <v>218</v>
      </c>
      <c r="E275" s="229" t="s">
        <v>141</v>
      </c>
      <c r="F275" s="221" t="s">
        <v>115</v>
      </c>
      <c r="G275" s="222" t="s">
        <v>439</v>
      </c>
      <c r="H275" s="222" t="s">
        <v>234</v>
      </c>
      <c r="I275" s="223" t="s">
        <v>232</v>
      </c>
      <c r="J275" s="224" t="s">
        <v>351</v>
      </c>
      <c r="K275" s="225">
        <v>4</v>
      </c>
      <c r="L275" s="226">
        <v>4</v>
      </c>
      <c r="M275" s="227" t="s">
        <v>354</v>
      </c>
      <c r="N275" s="230" t="s">
        <v>350</v>
      </c>
      <c r="O275" s="220" t="s">
        <v>355</v>
      </c>
      <c r="P275" s="226"/>
      <c r="Q275" s="186"/>
      <c r="R275" s="187"/>
      <c r="S275" s="187"/>
      <c r="T275" s="188"/>
      <c r="U275" s="189"/>
      <c r="V275" s="187"/>
      <c r="W275" s="187"/>
      <c r="X275" s="190"/>
      <c r="Y275" s="189"/>
      <c r="Z275" s="187"/>
      <c r="AA275" s="187"/>
      <c r="AB275" s="190"/>
      <c r="AC275" s="189"/>
      <c r="AD275" s="187"/>
      <c r="AE275" s="187"/>
      <c r="AF275" s="190"/>
      <c r="AG275" s="191"/>
      <c r="AH275" s="192"/>
      <c r="AI275" s="192"/>
      <c r="AJ275" s="193"/>
      <c r="AK275" s="191"/>
      <c r="AL275" s="192"/>
      <c r="AM275" s="192"/>
      <c r="AN275" s="193"/>
      <c r="AO275" s="191"/>
      <c r="AP275" s="192"/>
      <c r="AQ275" s="192"/>
      <c r="AR275" s="193"/>
      <c r="AS275" s="191"/>
      <c r="AT275" s="192"/>
      <c r="AU275" s="192"/>
      <c r="AV275" s="193"/>
      <c r="AW275" s="191"/>
      <c r="AX275" s="192"/>
      <c r="AY275" s="192"/>
      <c r="AZ275" s="193"/>
      <c r="BA275" s="189"/>
      <c r="BB275" s="187"/>
      <c r="BC275" s="187"/>
      <c r="BD275" s="190"/>
      <c r="BE275" s="189"/>
      <c r="BF275" s="187"/>
      <c r="BG275" s="187"/>
      <c r="BH275" s="190"/>
      <c r="BI275" s="189"/>
      <c r="BJ275" s="187"/>
      <c r="BK275" s="187"/>
      <c r="BL275" s="194"/>
      <c r="BM275" s="242">
        <f t="shared" si="48"/>
        <v>0</v>
      </c>
      <c r="BN275" s="245">
        <f t="shared" si="49"/>
        <v>4</v>
      </c>
      <c r="BO275" s="195"/>
      <c r="BP275" s="195"/>
    </row>
    <row r="276" spans="1:68" s="2" customFormat="1" x14ac:dyDescent="0.25">
      <c r="A276" s="218" t="s">
        <v>127</v>
      </c>
      <c r="B276" s="219" t="s">
        <v>194</v>
      </c>
      <c r="C276" s="220" t="s">
        <v>217</v>
      </c>
      <c r="D276" s="220" t="s">
        <v>218</v>
      </c>
      <c r="E276" s="229" t="s">
        <v>141</v>
      </c>
      <c r="F276" s="221" t="s">
        <v>115</v>
      </c>
      <c r="G276" s="222" t="s">
        <v>245</v>
      </c>
      <c r="H276" s="222" t="s">
        <v>234</v>
      </c>
      <c r="I276" s="223" t="s">
        <v>232</v>
      </c>
      <c r="J276" s="224" t="s">
        <v>41</v>
      </c>
      <c r="K276" s="225">
        <v>5</v>
      </c>
      <c r="L276" s="226">
        <v>5</v>
      </c>
      <c r="M276" s="227" t="s">
        <v>248</v>
      </c>
      <c r="N276" s="228" t="s">
        <v>350</v>
      </c>
      <c r="O276" s="222"/>
      <c r="P276" s="226"/>
      <c r="Q276" s="186"/>
      <c r="R276" s="187"/>
      <c r="S276" s="187"/>
      <c r="T276" s="188"/>
      <c r="U276" s="189"/>
      <c r="V276" s="187"/>
      <c r="W276" s="187"/>
      <c r="X276" s="190"/>
      <c r="Y276" s="189"/>
      <c r="Z276" s="187"/>
      <c r="AA276" s="187"/>
      <c r="AB276" s="190"/>
      <c r="AC276" s="189"/>
      <c r="AD276" s="187"/>
      <c r="AE276" s="187"/>
      <c r="AF276" s="190"/>
      <c r="AG276" s="191"/>
      <c r="AH276" s="192"/>
      <c r="AI276" s="192"/>
      <c r="AJ276" s="193"/>
      <c r="AK276" s="191"/>
      <c r="AL276" s="192"/>
      <c r="AM276" s="192"/>
      <c r="AN276" s="193"/>
      <c r="AO276" s="191"/>
      <c r="AP276" s="192"/>
      <c r="AQ276" s="192"/>
      <c r="AR276" s="193"/>
      <c r="AS276" s="191"/>
      <c r="AT276" s="192"/>
      <c r="AU276" s="192"/>
      <c r="AV276" s="193"/>
      <c r="AW276" s="191"/>
      <c r="AX276" s="192"/>
      <c r="AY276" s="192">
        <v>1</v>
      </c>
      <c r="AZ276" s="193">
        <v>1</v>
      </c>
      <c r="BA276" s="189"/>
      <c r="BB276" s="187"/>
      <c r="BC276" s="187"/>
      <c r="BD276" s="190"/>
      <c r="BE276" s="189"/>
      <c r="BF276" s="187"/>
      <c r="BG276" s="187"/>
      <c r="BH276" s="190"/>
      <c r="BI276" s="189">
        <v>1</v>
      </c>
      <c r="BJ276" s="187"/>
      <c r="BK276" s="187"/>
      <c r="BL276" s="194"/>
      <c r="BM276" s="242">
        <f t="shared" si="38"/>
        <v>3</v>
      </c>
      <c r="BN276" s="245">
        <f t="shared" si="39"/>
        <v>2</v>
      </c>
      <c r="BO276" s="195"/>
      <c r="BP276" s="195"/>
    </row>
    <row r="277" spans="1:68" s="2" customFormat="1" x14ac:dyDescent="0.25">
      <c r="A277" s="218" t="s">
        <v>127</v>
      </c>
      <c r="B277" s="219" t="s">
        <v>194</v>
      </c>
      <c r="C277" s="220" t="s">
        <v>217</v>
      </c>
      <c r="D277" s="220" t="s">
        <v>218</v>
      </c>
      <c r="E277" s="229" t="s">
        <v>141</v>
      </c>
      <c r="F277" s="221" t="s">
        <v>115</v>
      </c>
      <c r="G277" s="222" t="s">
        <v>245</v>
      </c>
      <c r="H277" s="222" t="s">
        <v>234</v>
      </c>
      <c r="I277" s="223" t="s">
        <v>232</v>
      </c>
      <c r="J277" s="224" t="s">
        <v>266</v>
      </c>
      <c r="K277" s="225">
        <v>5</v>
      </c>
      <c r="L277" s="226">
        <v>5</v>
      </c>
      <c r="M277" s="227" t="s">
        <v>248</v>
      </c>
      <c r="N277" s="228" t="s">
        <v>350</v>
      </c>
      <c r="O277" s="222"/>
      <c r="P277" s="226"/>
      <c r="Q277" s="186"/>
      <c r="R277" s="187"/>
      <c r="S277" s="187"/>
      <c r="T277" s="188"/>
      <c r="U277" s="189"/>
      <c r="V277" s="187"/>
      <c r="W277" s="187"/>
      <c r="X277" s="190"/>
      <c r="Y277" s="189"/>
      <c r="Z277" s="187"/>
      <c r="AA277" s="187"/>
      <c r="AB277" s="190"/>
      <c r="AC277" s="189"/>
      <c r="AD277" s="187"/>
      <c r="AE277" s="187"/>
      <c r="AF277" s="190"/>
      <c r="AG277" s="191"/>
      <c r="AH277" s="192"/>
      <c r="AI277" s="192"/>
      <c r="AJ277" s="193"/>
      <c r="AK277" s="191"/>
      <c r="AL277" s="192"/>
      <c r="AM277" s="192"/>
      <c r="AN277" s="193"/>
      <c r="AO277" s="191"/>
      <c r="AP277" s="192"/>
      <c r="AQ277" s="192"/>
      <c r="AR277" s="193"/>
      <c r="AS277" s="191"/>
      <c r="AT277" s="192"/>
      <c r="AU277" s="192"/>
      <c r="AV277" s="193"/>
      <c r="AW277" s="191"/>
      <c r="AX277" s="192"/>
      <c r="AY277" s="192">
        <v>1</v>
      </c>
      <c r="AZ277" s="193">
        <v>1</v>
      </c>
      <c r="BA277" s="189"/>
      <c r="BB277" s="187"/>
      <c r="BC277" s="187"/>
      <c r="BD277" s="190"/>
      <c r="BE277" s="189"/>
      <c r="BF277" s="187"/>
      <c r="BG277" s="187"/>
      <c r="BH277" s="190"/>
      <c r="BI277" s="189">
        <v>1</v>
      </c>
      <c r="BJ277" s="187"/>
      <c r="BK277" s="187"/>
      <c r="BL277" s="194"/>
      <c r="BM277" s="242">
        <f t="shared" si="38"/>
        <v>3</v>
      </c>
      <c r="BN277" s="245">
        <f t="shared" si="39"/>
        <v>2</v>
      </c>
      <c r="BO277" s="195"/>
      <c r="BP277" s="195"/>
    </row>
    <row r="278" spans="1:68" s="2" customFormat="1" x14ac:dyDescent="0.25">
      <c r="A278" s="218" t="s">
        <v>127</v>
      </c>
      <c r="B278" s="219" t="s">
        <v>194</v>
      </c>
      <c r="C278" s="220" t="s">
        <v>217</v>
      </c>
      <c r="D278" s="220" t="s">
        <v>218</v>
      </c>
      <c r="E278" s="229" t="s">
        <v>141</v>
      </c>
      <c r="F278" s="221" t="s">
        <v>115</v>
      </c>
      <c r="G278" s="222" t="s">
        <v>245</v>
      </c>
      <c r="H278" s="222" t="s">
        <v>234</v>
      </c>
      <c r="I278" s="223" t="s">
        <v>232</v>
      </c>
      <c r="J278" s="224" t="s">
        <v>351</v>
      </c>
      <c r="K278" s="225">
        <v>4</v>
      </c>
      <c r="L278" s="226">
        <v>4</v>
      </c>
      <c r="M278" s="227" t="s">
        <v>354</v>
      </c>
      <c r="N278" s="230" t="s">
        <v>350</v>
      </c>
      <c r="O278" s="220" t="s">
        <v>355</v>
      </c>
      <c r="P278" s="226"/>
      <c r="Q278" s="186"/>
      <c r="R278" s="187"/>
      <c r="S278" s="187"/>
      <c r="T278" s="188"/>
      <c r="U278" s="189"/>
      <c r="V278" s="187"/>
      <c r="W278" s="187"/>
      <c r="X278" s="190"/>
      <c r="Y278" s="189"/>
      <c r="Z278" s="187"/>
      <c r="AA278" s="187"/>
      <c r="AB278" s="190"/>
      <c r="AC278" s="189"/>
      <c r="AD278" s="187"/>
      <c r="AE278" s="187"/>
      <c r="AF278" s="190"/>
      <c r="AG278" s="191"/>
      <c r="AH278" s="192"/>
      <c r="AI278" s="192"/>
      <c r="AJ278" s="193"/>
      <c r="AK278" s="191"/>
      <c r="AL278" s="192"/>
      <c r="AM278" s="192"/>
      <c r="AN278" s="193"/>
      <c r="AO278" s="191"/>
      <c r="AP278" s="192"/>
      <c r="AQ278" s="192"/>
      <c r="AR278" s="193"/>
      <c r="AS278" s="191"/>
      <c r="AT278" s="192"/>
      <c r="AU278" s="192"/>
      <c r="AV278" s="193"/>
      <c r="AW278" s="191"/>
      <c r="AX278" s="192"/>
      <c r="AY278" s="192"/>
      <c r="AZ278" s="193"/>
      <c r="BA278" s="189"/>
      <c r="BB278" s="187"/>
      <c r="BC278" s="187"/>
      <c r="BD278" s="190"/>
      <c r="BE278" s="189"/>
      <c r="BF278" s="187"/>
      <c r="BG278" s="187"/>
      <c r="BH278" s="190"/>
      <c r="BI278" s="189"/>
      <c r="BJ278" s="187"/>
      <c r="BK278" s="187"/>
      <c r="BL278" s="194"/>
      <c r="BM278" s="242">
        <f t="shared" si="38"/>
        <v>0</v>
      </c>
      <c r="BN278" s="245">
        <f t="shared" si="39"/>
        <v>4</v>
      </c>
      <c r="BO278" s="195"/>
      <c r="BP278" s="195"/>
    </row>
    <row r="279" spans="1:68" s="2" customFormat="1" x14ac:dyDescent="0.25">
      <c r="A279" s="218" t="s">
        <v>127</v>
      </c>
      <c r="B279" s="219" t="s">
        <v>194</v>
      </c>
      <c r="C279" s="220" t="s">
        <v>219</v>
      </c>
      <c r="D279" s="220" t="s">
        <v>213</v>
      </c>
      <c r="E279" s="229" t="s">
        <v>141</v>
      </c>
      <c r="F279" s="221" t="s">
        <v>116</v>
      </c>
      <c r="G279" s="222" t="s">
        <v>245</v>
      </c>
      <c r="H279" s="222" t="s">
        <v>234</v>
      </c>
      <c r="I279" s="223" t="s">
        <v>232</v>
      </c>
      <c r="J279" s="224" t="s">
        <v>41</v>
      </c>
      <c r="K279" s="225">
        <v>5</v>
      </c>
      <c r="L279" s="226">
        <v>6</v>
      </c>
      <c r="M279" s="227" t="s">
        <v>462</v>
      </c>
      <c r="N279" s="228" t="s">
        <v>350</v>
      </c>
      <c r="O279" s="222"/>
      <c r="P279" s="226"/>
      <c r="Q279" s="186"/>
      <c r="R279" s="187"/>
      <c r="S279" s="187"/>
      <c r="T279" s="188"/>
      <c r="U279" s="189"/>
      <c r="V279" s="187"/>
      <c r="W279" s="187"/>
      <c r="X279" s="190"/>
      <c r="Y279" s="189"/>
      <c r="Z279" s="187"/>
      <c r="AA279" s="187"/>
      <c r="AB279" s="190"/>
      <c r="AC279" s="189"/>
      <c r="AD279" s="187"/>
      <c r="AE279" s="187"/>
      <c r="AF279" s="190"/>
      <c r="AG279" s="191"/>
      <c r="AH279" s="192"/>
      <c r="AI279" s="192"/>
      <c r="AJ279" s="193"/>
      <c r="AK279" s="191"/>
      <c r="AL279" s="192"/>
      <c r="AM279" s="192"/>
      <c r="AN279" s="193"/>
      <c r="AO279" s="191"/>
      <c r="AP279" s="192"/>
      <c r="AQ279" s="192"/>
      <c r="AR279" s="193"/>
      <c r="AS279" s="191"/>
      <c r="AT279" s="192"/>
      <c r="AU279" s="192"/>
      <c r="AV279" s="193"/>
      <c r="AW279" s="191"/>
      <c r="AX279" s="192"/>
      <c r="AY279" s="192">
        <v>1</v>
      </c>
      <c r="AZ279" s="193">
        <v>1</v>
      </c>
      <c r="BA279" s="189"/>
      <c r="BB279" s="187"/>
      <c r="BC279" s="187"/>
      <c r="BD279" s="190"/>
      <c r="BE279" s="189"/>
      <c r="BF279" s="187"/>
      <c r="BG279" s="187"/>
      <c r="BH279" s="190"/>
      <c r="BI279" s="189">
        <v>1</v>
      </c>
      <c r="BJ279" s="187"/>
      <c r="BK279" s="187"/>
      <c r="BL279" s="194"/>
      <c r="BM279" s="242">
        <f t="shared" si="38"/>
        <v>3</v>
      </c>
      <c r="BN279" s="245">
        <f t="shared" si="39"/>
        <v>3</v>
      </c>
      <c r="BO279" s="195"/>
      <c r="BP279" s="195"/>
    </row>
    <row r="280" spans="1:68" s="2" customFormat="1" x14ac:dyDescent="0.25">
      <c r="A280" s="218" t="s">
        <v>127</v>
      </c>
      <c r="B280" s="219" t="s">
        <v>194</v>
      </c>
      <c r="C280" s="220" t="s">
        <v>219</v>
      </c>
      <c r="D280" s="220" t="s">
        <v>213</v>
      </c>
      <c r="E280" s="229" t="s">
        <v>141</v>
      </c>
      <c r="F280" s="221" t="s">
        <v>116</v>
      </c>
      <c r="G280" s="222" t="s">
        <v>245</v>
      </c>
      <c r="H280" s="222" t="s">
        <v>234</v>
      </c>
      <c r="I280" s="223" t="s">
        <v>232</v>
      </c>
      <c r="J280" s="224" t="s">
        <v>266</v>
      </c>
      <c r="K280" s="225">
        <v>5</v>
      </c>
      <c r="L280" s="226">
        <v>6</v>
      </c>
      <c r="M280" s="227" t="s">
        <v>462</v>
      </c>
      <c r="N280" s="230" t="s">
        <v>350</v>
      </c>
      <c r="O280" s="220"/>
      <c r="P280" s="226"/>
      <c r="Q280" s="186"/>
      <c r="R280" s="187"/>
      <c r="S280" s="187"/>
      <c r="T280" s="188"/>
      <c r="U280" s="189"/>
      <c r="V280" s="187"/>
      <c r="W280" s="187"/>
      <c r="X280" s="190"/>
      <c r="Y280" s="189"/>
      <c r="Z280" s="187"/>
      <c r="AA280" s="187"/>
      <c r="AB280" s="190"/>
      <c r="AC280" s="189"/>
      <c r="AD280" s="187"/>
      <c r="AE280" s="187"/>
      <c r="AF280" s="190"/>
      <c r="AG280" s="191"/>
      <c r="AH280" s="192"/>
      <c r="AI280" s="192"/>
      <c r="AJ280" s="193"/>
      <c r="AK280" s="191"/>
      <c r="AL280" s="192"/>
      <c r="AM280" s="192"/>
      <c r="AN280" s="193"/>
      <c r="AO280" s="191"/>
      <c r="AP280" s="192"/>
      <c r="AQ280" s="192"/>
      <c r="AR280" s="193"/>
      <c r="AS280" s="191"/>
      <c r="AT280" s="192"/>
      <c r="AU280" s="192"/>
      <c r="AV280" s="193"/>
      <c r="AW280" s="191"/>
      <c r="AX280" s="192"/>
      <c r="AY280" s="192">
        <v>1</v>
      </c>
      <c r="AZ280" s="193">
        <v>1</v>
      </c>
      <c r="BA280" s="189"/>
      <c r="BB280" s="187"/>
      <c r="BC280" s="187"/>
      <c r="BD280" s="190"/>
      <c r="BE280" s="189"/>
      <c r="BF280" s="187"/>
      <c r="BG280" s="187"/>
      <c r="BH280" s="190"/>
      <c r="BI280" s="189">
        <v>1</v>
      </c>
      <c r="BJ280" s="187"/>
      <c r="BK280" s="187"/>
      <c r="BL280" s="194"/>
      <c r="BM280" s="242">
        <f t="shared" ref="BM280" si="50">SUM(Q280:BL280)</f>
        <v>3</v>
      </c>
      <c r="BN280" s="245">
        <f t="shared" ref="BN280" si="51">L280-BM280</f>
        <v>3</v>
      </c>
      <c r="BO280" s="195"/>
      <c r="BP280" s="195"/>
    </row>
    <row r="281" spans="1:68" s="2" customFormat="1" x14ac:dyDescent="0.25">
      <c r="A281" s="248" t="s">
        <v>127</v>
      </c>
      <c r="B281" s="249" t="s">
        <v>194</v>
      </c>
      <c r="C281" s="250" t="s">
        <v>219</v>
      </c>
      <c r="D281" s="250" t="s">
        <v>213</v>
      </c>
      <c r="E281" s="251" t="s">
        <v>141</v>
      </c>
      <c r="F281" s="252" t="s">
        <v>116</v>
      </c>
      <c r="G281" s="253" t="s">
        <v>245</v>
      </c>
      <c r="H281" s="253" t="s">
        <v>234</v>
      </c>
      <c r="I281" s="254" t="s">
        <v>232</v>
      </c>
      <c r="J281" s="255" t="s">
        <v>351</v>
      </c>
      <c r="K281" s="256">
        <v>4</v>
      </c>
      <c r="L281" s="226">
        <v>4</v>
      </c>
      <c r="M281" s="227" t="s">
        <v>440</v>
      </c>
      <c r="N281" s="230" t="s">
        <v>350</v>
      </c>
      <c r="O281" s="220" t="s">
        <v>355</v>
      </c>
      <c r="P281" s="226"/>
      <c r="Q281" s="186"/>
      <c r="R281" s="187"/>
      <c r="S281" s="187"/>
      <c r="T281" s="188"/>
      <c r="U281" s="189"/>
      <c r="V281" s="187"/>
      <c r="W281" s="187"/>
      <c r="X281" s="190"/>
      <c r="Y281" s="189"/>
      <c r="Z281" s="187"/>
      <c r="AA281" s="187"/>
      <c r="AB281" s="190"/>
      <c r="AC281" s="189"/>
      <c r="AD281" s="187"/>
      <c r="AE281" s="187"/>
      <c r="AF281" s="190"/>
      <c r="AG281" s="191"/>
      <c r="AH281" s="192"/>
      <c r="AI281" s="192"/>
      <c r="AJ281" s="193"/>
      <c r="AK281" s="191"/>
      <c r="AL281" s="192"/>
      <c r="AM281" s="192"/>
      <c r="AN281" s="193"/>
      <c r="AO281" s="191"/>
      <c r="AP281" s="192"/>
      <c r="AQ281" s="192"/>
      <c r="AR281" s="193"/>
      <c r="AS281" s="191"/>
      <c r="AT281" s="192"/>
      <c r="AU281" s="192"/>
      <c r="AV281" s="193"/>
      <c r="AW281" s="191"/>
      <c r="AX281" s="192"/>
      <c r="AY281" s="192"/>
      <c r="AZ281" s="193"/>
      <c r="BA281" s="189"/>
      <c r="BB281" s="187"/>
      <c r="BC281" s="187"/>
      <c r="BD281" s="190"/>
      <c r="BE281" s="189"/>
      <c r="BF281" s="187"/>
      <c r="BG281" s="187"/>
      <c r="BH281" s="190"/>
      <c r="BI281" s="189"/>
      <c r="BJ281" s="187"/>
      <c r="BK281" s="187"/>
      <c r="BL281" s="194"/>
      <c r="BM281" s="242">
        <f t="shared" si="38"/>
        <v>0</v>
      </c>
      <c r="BN281" s="245">
        <f t="shared" si="39"/>
        <v>4</v>
      </c>
      <c r="BO281" s="195"/>
      <c r="BP281" s="195" t="s">
        <v>440</v>
      </c>
    </row>
    <row r="282" spans="1:68" s="2" customFormat="1" x14ac:dyDescent="0.25">
      <c r="A282" s="248" t="s">
        <v>128</v>
      </c>
      <c r="B282" s="249" t="s">
        <v>129</v>
      </c>
      <c r="C282" s="250" t="s">
        <v>220</v>
      </c>
      <c r="D282" s="250" t="s">
        <v>221</v>
      </c>
      <c r="E282" s="251" t="s">
        <v>141</v>
      </c>
      <c r="F282" s="252" t="s">
        <v>117</v>
      </c>
      <c r="G282" s="253"/>
      <c r="H282" s="253" t="s">
        <v>228</v>
      </c>
      <c r="I282" s="254" t="s">
        <v>229</v>
      </c>
      <c r="J282" s="255" t="s">
        <v>30</v>
      </c>
      <c r="K282" s="256">
        <v>5</v>
      </c>
      <c r="L282" s="226">
        <v>2</v>
      </c>
      <c r="M282" s="227" t="s">
        <v>440</v>
      </c>
      <c r="N282" s="228" t="s">
        <v>350</v>
      </c>
      <c r="O282" s="222"/>
      <c r="P282" s="226"/>
      <c r="Q282" s="186"/>
      <c r="R282" s="187"/>
      <c r="S282" s="187">
        <v>1</v>
      </c>
      <c r="T282" s="188"/>
      <c r="U282" s="189"/>
      <c r="V282" s="187"/>
      <c r="W282" s="187"/>
      <c r="X282" s="190"/>
      <c r="Y282" s="189"/>
      <c r="Z282" s="187"/>
      <c r="AA282" s="187"/>
      <c r="AB282" s="190"/>
      <c r="AC282" s="189"/>
      <c r="AD282" s="187"/>
      <c r="AE282" s="187"/>
      <c r="AF282" s="190"/>
      <c r="AG282" s="191"/>
      <c r="AH282" s="192"/>
      <c r="AI282" s="192"/>
      <c r="AJ282" s="193"/>
      <c r="AK282" s="191"/>
      <c r="AL282" s="192"/>
      <c r="AM282" s="192"/>
      <c r="AN282" s="193"/>
      <c r="AO282" s="191"/>
      <c r="AP282" s="192"/>
      <c r="AQ282" s="192"/>
      <c r="AR282" s="193">
        <v>1</v>
      </c>
      <c r="AS282" s="191"/>
      <c r="AT282" s="192"/>
      <c r="AU282" s="192"/>
      <c r="AV282" s="193"/>
      <c r="AW282" s="191"/>
      <c r="AX282" s="192"/>
      <c r="AY282" s="192"/>
      <c r="AZ282" s="193"/>
      <c r="BA282" s="189"/>
      <c r="BB282" s="187"/>
      <c r="BC282" s="187"/>
      <c r="BD282" s="190"/>
      <c r="BE282" s="189"/>
      <c r="BF282" s="187"/>
      <c r="BG282" s="187"/>
      <c r="BH282" s="190"/>
      <c r="BI282" s="189"/>
      <c r="BJ282" s="187"/>
      <c r="BK282" s="187"/>
      <c r="BL282" s="194"/>
      <c r="BM282" s="242">
        <f t="shared" si="38"/>
        <v>2</v>
      </c>
      <c r="BN282" s="245">
        <f t="shared" si="39"/>
        <v>0</v>
      </c>
      <c r="BO282" s="195" t="s">
        <v>465</v>
      </c>
      <c r="BP282" s="195" t="s">
        <v>440</v>
      </c>
    </row>
    <row r="283" spans="1:68" s="2" customFormat="1" x14ac:dyDescent="0.25">
      <c r="A283" s="248" t="s">
        <v>128</v>
      </c>
      <c r="B283" s="249" t="s">
        <v>129</v>
      </c>
      <c r="C283" s="250" t="s">
        <v>220</v>
      </c>
      <c r="D283" s="250" t="s">
        <v>221</v>
      </c>
      <c r="E283" s="251" t="s">
        <v>141</v>
      </c>
      <c r="F283" s="252" t="s">
        <v>117</v>
      </c>
      <c r="G283" s="253"/>
      <c r="H283" s="253" t="s">
        <v>228</v>
      </c>
      <c r="I283" s="254" t="s">
        <v>229</v>
      </c>
      <c r="J283" s="255" t="s">
        <v>267</v>
      </c>
      <c r="K283" s="256">
        <v>5</v>
      </c>
      <c r="L283" s="226">
        <v>2</v>
      </c>
      <c r="M283" s="227" t="s">
        <v>440</v>
      </c>
      <c r="N283" s="228" t="s">
        <v>350</v>
      </c>
      <c r="O283" s="222"/>
      <c r="P283" s="226"/>
      <c r="Q283" s="186"/>
      <c r="R283" s="187"/>
      <c r="S283" s="187">
        <v>1</v>
      </c>
      <c r="T283" s="188"/>
      <c r="U283" s="189"/>
      <c r="V283" s="187"/>
      <c r="W283" s="187"/>
      <c r="X283" s="190"/>
      <c r="Y283" s="189"/>
      <c r="Z283" s="187"/>
      <c r="AA283" s="187"/>
      <c r="AB283" s="190"/>
      <c r="AC283" s="189"/>
      <c r="AD283" s="187"/>
      <c r="AE283" s="187"/>
      <c r="AF283" s="190"/>
      <c r="AG283" s="191"/>
      <c r="AH283" s="192"/>
      <c r="AI283" s="192"/>
      <c r="AJ283" s="193"/>
      <c r="AK283" s="191"/>
      <c r="AL283" s="192"/>
      <c r="AM283" s="192"/>
      <c r="AN283" s="193"/>
      <c r="AO283" s="191"/>
      <c r="AP283" s="192"/>
      <c r="AQ283" s="192"/>
      <c r="AR283" s="193">
        <v>1</v>
      </c>
      <c r="AS283" s="191"/>
      <c r="AT283" s="192"/>
      <c r="AU283" s="192"/>
      <c r="AV283" s="193"/>
      <c r="AW283" s="191"/>
      <c r="AX283" s="192"/>
      <c r="AY283" s="192"/>
      <c r="AZ283" s="193"/>
      <c r="BA283" s="189"/>
      <c r="BB283" s="187"/>
      <c r="BC283" s="187"/>
      <c r="BD283" s="190"/>
      <c r="BE283" s="189"/>
      <c r="BF283" s="187"/>
      <c r="BG283" s="187"/>
      <c r="BH283" s="190"/>
      <c r="BI283" s="189"/>
      <c r="BJ283" s="187"/>
      <c r="BK283" s="187"/>
      <c r="BL283" s="194"/>
      <c r="BM283" s="242">
        <f t="shared" si="38"/>
        <v>2</v>
      </c>
      <c r="BN283" s="245">
        <f t="shared" si="39"/>
        <v>0</v>
      </c>
      <c r="BO283" s="195" t="s">
        <v>463</v>
      </c>
      <c r="BP283" s="195" t="s">
        <v>440</v>
      </c>
    </row>
    <row r="284" spans="1:68" s="2" customFormat="1" x14ac:dyDescent="0.25">
      <c r="A284" s="248" t="s">
        <v>128</v>
      </c>
      <c r="B284" s="249" t="s">
        <v>129</v>
      </c>
      <c r="C284" s="250" t="s">
        <v>220</v>
      </c>
      <c r="D284" s="250" t="s">
        <v>221</v>
      </c>
      <c r="E284" s="251" t="s">
        <v>141</v>
      </c>
      <c r="F284" s="252" t="s">
        <v>117</v>
      </c>
      <c r="G284" s="253"/>
      <c r="H284" s="253" t="s">
        <v>228</v>
      </c>
      <c r="I284" s="254" t="s">
        <v>229</v>
      </c>
      <c r="J284" s="255" t="s">
        <v>35</v>
      </c>
      <c r="K284" s="256">
        <v>0</v>
      </c>
      <c r="L284" s="226">
        <v>1</v>
      </c>
      <c r="M284" s="227" t="s">
        <v>440</v>
      </c>
      <c r="N284" s="228" t="s">
        <v>350</v>
      </c>
      <c r="O284" s="222"/>
      <c r="P284" s="226"/>
      <c r="Q284" s="186"/>
      <c r="R284" s="187"/>
      <c r="S284" s="187">
        <v>1</v>
      </c>
      <c r="T284" s="188"/>
      <c r="U284" s="189"/>
      <c r="V284" s="187"/>
      <c r="W284" s="187"/>
      <c r="X284" s="190"/>
      <c r="Y284" s="189"/>
      <c r="Z284" s="187"/>
      <c r="AA284" s="187"/>
      <c r="AB284" s="190"/>
      <c r="AC284" s="189"/>
      <c r="AD284" s="187"/>
      <c r="AE284" s="187"/>
      <c r="AF284" s="190"/>
      <c r="AG284" s="191"/>
      <c r="AH284" s="192"/>
      <c r="AI284" s="192"/>
      <c r="AJ284" s="193"/>
      <c r="AK284" s="191"/>
      <c r="AL284" s="192"/>
      <c r="AM284" s="192"/>
      <c r="AN284" s="193"/>
      <c r="AO284" s="191"/>
      <c r="AP284" s="192"/>
      <c r="AQ284" s="192"/>
      <c r="AR284" s="193"/>
      <c r="AS284" s="191"/>
      <c r="AT284" s="192"/>
      <c r="AU284" s="192"/>
      <c r="AV284" s="193"/>
      <c r="AW284" s="191"/>
      <c r="AX284" s="192"/>
      <c r="AY284" s="192"/>
      <c r="AZ284" s="193"/>
      <c r="BA284" s="189"/>
      <c r="BB284" s="187"/>
      <c r="BC284" s="187"/>
      <c r="BD284" s="190"/>
      <c r="BE284" s="189"/>
      <c r="BF284" s="187"/>
      <c r="BG284" s="187"/>
      <c r="BH284" s="190"/>
      <c r="BI284" s="189"/>
      <c r="BJ284" s="187"/>
      <c r="BK284" s="187"/>
      <c r="BL284" s="194"/>
      <c r="BM284" s="242">
        <f t="shared" ref="BM284:BM285" si="52">SUM(Q284:BL284)</f>
        <v>1</v>
      </c>
      <c r="BN284" s="245">
        <f t="shared" ref="BN284:BN285" si="53">L284-BM284</f>
        <v>0</v>
      </c>
      <c r="BO284" s="195" t="s">
        <v>463</v>
      </c>
      <c r="BP284" s="195" t="s">
        <v>440</v>
      </c>
    </row>
    <row r="285" spans="1:68" s="2" customFormat="1" x14ac:dyDescent="0.25">
      <c r="A285" s="248" t="s">
        <v>128</v>
      </c>
      <c r="B285" s="249" t="s">
        <v>129</v>
      </c>
      <c r="C285" s="250" t="s">
        <v>220</v>
      </c>
      <c r="D285" s="250" t="s">
        <v>221</v>
      </c>
      <c r="E285" s="251" t="s">
        <v>141</v>
      </c>
      <c r="F285" s="252" t="s">
        <v>117</v>
      </c>
      <c r="G285" s="253"/>
      <c r="H285" s="253" t="s">
        <v>228</v>
      </c>
      <c r="I285" s="254" t="s">
        <v>229</v>
      </c>
      <c r="J285" s="255" t="s">
        <v>36</v>
      </c>
      <c r="K285" s="256">
        <v>0</v>
      </c>
      <c r="L285" s="226">
        <v>1</v>
      </c>
      <c r="M285" s="227" t="s">
        <v>440</v>
      </c>
      <c r="N285" s="228" t="s">
        <v>350</v>
      </c>
      <c r="O285" s="222"/>
      <c r="P285" s="226"/>
      <c r="Q285" s="186"/>
      <c r="R285" s="187"/>
      <c r="S285" s="187">
        <v>1</v>
      </c>
      <c r="T285" s="188"/>
      <c r="U285" s="189"/>
      <c r="V285" s="187"/>
      <c r="W285" s="187"/>
      <c r="X285" s="190"/>
      <c r="Y285" s="189"/>
      <c r="Z285" s="187"/>
      <c r="AA285" s="187"/>
      <c r="AB285" s="190"/>
      <c r="AC285" s="189"/>
      <c r="AD285" s="187"/>
      <c r="AE285" s="187"/>
      <c r="AF285" s="190"/>
      <c r="AG285" s="191"/>
      <c r="AH285" s="192"/>
      <c r="AI285" s="192"/>
      <c r="AJ285" s="193"/>
      <c r="AK285" s="191"/>
      <c r="AL285" s="192"/>
      <c r="AM285" s="192"/>
      <c r="AN285" s="193"/>
      <c r="AO285" s="191"/>
      <c r="AP285" s="192"/>
      <c r="AQ285" s="192"/>
      <c r="AR285" s="193"/>
      <c r="AS285" s="191"/>
      <c r="AT285" s="192"/>
      <c r="AU285" s="192"/>
      <c r="AV285" s="193"/>
      <c r="AW285" s="191"/>
      <c r="AX285" s="192"/>
      <c r="AY285" s="192"/>
      <c r="AZ285" s="193"/>
      <c r="BA285" s="189"/>
      <c r="BB285" s="187"/>
      <c r="BC285" s="187"/>
      <c r="BD285" s="190"/>
      <c r="BE285" s="189"/>
      <c r="BF285" s="187"/>
      <c r="BG285" s="187"/>
      <c r="BH285" s="190"/>
      <c r="BI285" s="189"/>
      <c r="BJ285" s="187"/>
      <c r="BK285" s="187"/>
      <c r="BL285" s="194"/>
      <c r="BM285" s="242">
        <f t="shared" si="52"/>
        <v>1</v>
      </c>
      <c r="BN285" s="245">
        <f t="shared" si="53"/>
        <v>0</v>
      </c>
      <c r="BO285" s="195" t="s">
        <v>463</v>
      </c>
      <c r="BP285" s="195" t="s">
        <v>440</v>
      </c>
    </row>
    <row r="286" spans="1:68" s="2" customFormat="1" x14ac:dyDescent="0.25">
      <c r="A286" s="248" t="s">
        <v>128</v>
      </c>
      <c r="B286" s="249" t="s">
        <v>129</v>
      </c>
      <c r="C286" s="250" t="s">
        <v>220</v>
      </c>
      <c r="D286" s="250" t="s">
        <v>221</v>
      </c>
      <c r="E286" s="251" t="s">
        <v>141</v>
      </c>
      <c r="F286" s="252" t="s">
        <v>117</v>
      </c>
      <c r="G286" s="253"/>
      <c r="H286" s="253" t="s">
        <v>228</v>
      </c>
      <c r="I286" s="254" t="s">
        <v>229</v>
      </c>
      <c r="J286" s="255" t="s">
        <v>351</v>
      </c>
      <c r="K286" s="256">
        <v>6</v>
      </c>
      <c r="L286" s="226">
        <v>6</v>
      </c>
      <c r="M286" s="227" t="s">
        <v>440</v>
      </c>
      <c r="N286" s="230" t="s">
        <v>350</v>
      </c>
      <c r="O286" s="220" t="s">
        <v>353</v>
      </c>
      <c r="P286" s="226"/>
      <c r="Q286" s="186"/>
      <c r="R286" s="187"/>
      <c r="S286" s="187"/>
      <c r="T286" s="188"/>
      <c r="U286" s="189"/>
      <c r="V286" s="187"/>
      <c r="W286" s="187"/>
      <c r="X286" s="190"/>
      <c r="Y286" s="189"/>
      <c r="Z286" s="187"/>
      <c r="AA286" s="187"/>
      <c r="AB286" s="190"/>
      <c r="AC286" s="189"/>
      <c r="AD286" s="187"/>
      <c r="AE286" s="187"/>
      <c r="AF286" s="190"/>
      <c r="AG286" s="191"/>
      <c r="AH286" s="192"/>
      <c r="AI286" s="192"/>
      <c r="AJ286" s="193"/>
      <c r="AK286" s="191"/>
      <c r="AL286" s="192"/>
      <c r="AM286" s="192"/>
      <c r="AN286" s="193"/>
      <c r="AO286" s="191"/>
      <c r="AP286" s="192"/>
      <c r="AQ286" s="192"/>
      <c r="AR286" s="193"/>
      <c r="AS286" s="191"/>
      <c r="AT286" s="192"/>
      <c r="AU286" s="192"/>
      <c r="AV286" s="193"/>
      <c r="AW286" s="191"/>
      <c r="AX286" s="192"/>
      <c r="AY286" s="192"/>
      <c r="AZ286" s="193"/>
      <c r="BA286" s="189"/>
      <c r="BB286" s="187"/>
      <c r="BC286" s="187"/>
      <c r="BD286" s="190"/>
      <c r="BE286" s="189"/>
      <c r="BF286" s="187"/>
      <c r="BG286" s="187"/>
      <c r="BH286" s="190"/>
      <c r="BI286" s="189"/>
      <c r="BJ286" s="187"/>
      <c r="BK286" s="187"/>
      <c r="BL286" s="194"/>
      <c r="BM286" s="242">
        <f t="shared" si="38"/>
        <v>0</v>
      </c>
      <c r="BN286" s="245">
        <f t="shared" si="39"/>
        <v>6</v>
      </c>
      <c r="BO286" s="195"/>
      <c r="BP286" s="195" t="s">
        <v>440</v>
      </c>
    </row>
    <row r="287" spans="1:68" s="2" customFormat="1" x14ac:dyDescent="0.25">
      <c r="A287" s="248" t="s">
        <v>128</v>
      </c>
      <c r="B287" s="249" t="s">
        <v>129</v>
      </c>
      <c r="C287" s="250" t="s">
        <v>222</v>
      </c>
      <c r="D287" s="250" t="s">
        <v>221</v>
      </c>
      <c r="E287" s="251" t="s">
        <v>141</v>
      </c>
      <c r="F287" s="252" t="s">
        <v>118</v>
      </c>
      <c r="G287" s="253"/>
      <c r="H287" s="253" t="s">
        <v>228</v>
      </c>
      <c r="I287" s="254" t="s">
        <v>229</v>
      </c>
      <c r="J287" s="255" t="s">
        <v>30</v>
      </c>
      <c r="K287" s="256">
        <v>5</v>
      </c>
      <c r="L287" s="226">
        <v>2</v>
      </c>
      <c r="M287" s="227" t="s">
        <v>440</v>
      </c>
      <c r="N287" s="228" t="s">
        <v>350</v>
      </c>
      <c r="O287" s="222"/>
      <c r="P287" s="226"/>
      <c r="Q287" s="186"/>
      <c r="R287" s="187"/>
      <c r="S287" s="187">
        <v>1</v>
      </c>
      <c r="T287" s="188"/>
      <c r="U287" s="189"/>
      <c r="V287" s="187"/>
      <c r="W287" s="187"/>
      <c r="X287" s="190"/>
      <c r="Y287" s="189"/>
      <c r="Z287" s="187"/>
      <c r="AA287" s="187"/>
      <c r="AB287" s="190"/>
      <c r="AC287" s="189"/>
      <c r="AD287" s="187"/>
      <c r="AE287" s="187"/>
      <c r="AF287" s="190"/>
      <c r="AG287" s="191"/>
      <c r="AH287" s="192"/>
      <c r="AI287" s="192"/>
      <c r="AJ287" s="193"/>
      <c r="AK287" s="191"/>
      <c r="AL287" s="192"/>
      <c r="AM287" s="192"/>
      <c r="AN287" s="193"/>
      <c r="AO287" s="191"/>
      <c r="AP287" s="192"/>
      <c r="AQ287" s="192"/>
      <c r="AR287" s="193">
        <v>1</v>
      </c>
      <c r="AS287" s="191"/>
      <c r="AT287" s="192"/>
      <c r="AU287" s="192"/>
      <c r="AV287" s="193"/>
      <c r="AW287" s="191"/>
      <c r="AX287" s="192"/>
      <c r="AY287" s="192"/>
      <c r="AZ287" s="193"/>
      <c r="BA287" s="189"/>
      <c r="BB287" s="187"/>
      <c r="BC287" s="187"/>
      <c r="BD287" s="190"/>
      <c r="BE287" s="189"/>
      <c r="BF287" s="187"/>
      <c r="BG287" s="187"/>
      <c r="BH287" s="190"/>
      <c r="BI287" s="189"/>
      <c r="BJ287" s="187"/>
      <c r="BK287" s="187"/>
      <c r="BL287" s="194"/>
      <c r="BM287" s="242">
        <f t="shared" si="38"/>
        <v>2</v>
      </c>
      <c r="BN287" s="245">
        <f t="shared" si="39"/>
        <v>0</v>
      </c>
      <c r="BO287" s="195" t="s">
        <v>465</v>
      </c>
      <c r="BP287" s="195" t="s">
        <v>440</v>
      </c>
    </row>
    <row r="288" spans="1:68" s="2" customFormat="1" x14ac:dyDescent="0.25">
      <c r="A288" s="248" t="s">
        <v>128</v>
      </c>
      <c r="B288" s="249" t="s">
        <v>129</v>
      </c>
      <c r="C288" s="250" t="s">
        <v>222</v>
      </c>
      <c r="D288" s="250" t="s">
        <v>221</v>
      </c>
      <c r="E288" s="251" t="s">
        <v>141</v>
      </c>
      <c r="F288" s="252" t="s">
        <v>118</v>
      </c>
      <c r="G288" s="253"/>
      <c r="H288" s="253" t="s">
        <v>228</v>
      </c>
      <c r="I288" s="254" t="s">
        <v>229</v>
      </c>
      <c r="J288" s="255" t="s">
        <v>267</v>
      </c>
      <c r="K288" s="256">
        <v>5</v>
      </c>
      <c r="L288" s="226">
        <v>2</v>
      </c>
      <c r="M288" s="227" t="s">
        <v>440</v>
      </c>
      <c r="N288" s="228" t="s">
        <v>350</v>
      </c>
      <c r="O288" s="222"/>
      <c r="P288" s="226"/>
      <c r="Q288" s="186"/>
      <c r="R288" s="187"/>
      <c r="S288" s="187">
        <v>1</v>
      </c>
      <c r="T288" s="188"/>
      <c r="U288" s="189"/>
      <c r="V288" s="187"/>
      <c r="W288" s="187"/>
      <c r="X288" s="190"/>
      <c r="Y288" s="189"/>
      <c r="Z288" s="187"/>
      <c r="AA288" s="187"/>
      <c r="AB288" s="190"/>
      <c r="AC288" s="189"/>
      <c r="AD288" s="187"/>
      <c r="AE288" s="187"/>
      <c r="AF288" s="190"/>
      <c r="AG288" s="191"/>
      <c r="AH288" s="192"/>
      <c r="AI288" s="192"/>
      <c r="AJ288" s="193"/>
      <c r="AK288" s="191"/>
      <c r="AL288" s="192"/>
      <c r="AM288" s="192"/>
      <c r="AN288" s="193"/>
      <c r="AO288" s="191"/>
      <c r="AP288" s="192"/>
      <c r="AQ288" s="192"/>
      <c r="AR288" s="193">
        <v>1</v>
      </c>
      <c r="AS288" s="191"/>
      <c r="AT288" s="192"/>
      <c r="AU288" s="192"/>
      <c r="AV288" s="193"/>
      <c r="AW288" s="191"/>
      <c r="AX288" s="192"/>
      <c r="AY288" s="192"/>
      <c r="AZ288" s="193"/>
      <c r="BA288" s="189"/>
      <c r="BB288" s="187"/>
      <c r="BC288" s="187"/>
      <c r="BD288" s="190"/>
      <c r="BE288" s="189"/>
      <c r="BF288" s="187"/>
      <c r="BG288" s="187"/>
      <c r="BH288" s="190"/>
      <c r="BI288" s="189"/>
      <c r="BJ288" s="187"/>
      <c r="BK288" s="187"/>
      <c r="BL288" s="194"/>
      <c r="BM288" s="242">
        <f t="shared" si="38"/>
        <v>2</v>
      </c>
      <c r="BN288" s="245">
        <f t="shared" si="39"/>
        <v>0</v>
      </c>
      <c r="BO288" s="195" t="s">
        <v>463</v>
      </c>
      <c r="BP288" s="195" t="s">
        <v>440</v>
      </c>
    </row>
    <row r="289" spans="1:16383" s="2" customFormat="1" x14ac:dyDescent="0.25">
      <c r="A289" s="248" t="s">
        <v>128</v>
      </c>
      <c r="B289" s="249" t="s">
        <v>129</v>
      </c>
      <c r="C289" s="250" t="s">
        <v>222</v>
      </c>
      <c r="D289" s="250" t="s">
        <v>221</v>
      </c>
      <c r="E289" s="251" t="s">
        <v>141</v>
      </c>
      <c r="F289" s="252" t="s">
        <v>118</v>
      </c>
      <c r="G289" s="253"/>
      <c r="H289" s="253" t="s">
        <v>228</v>
      </c>
      <c r="I289" s="254" t="s">
        <v>229</v>
      </c>
      <c r="J289" s="255" t="s">
        <v>351</v>
      </c>
      <c r="K289" s="256">
        <v>6</v>
      </c>
      <c r="L289" s="226">
        <v>6</v>
      </c>
      <c r="M289" s="227" t="s">
        <v>440</v>
      </c>
      <c r="N289" s="230" t="s">
        <v>350</v>
      </c>
      <c r="O289" s="220" t="s">
        <v>353</v>
      </c>
      <c r="P289" s="226"/>
      <c r="Q289" s="186"/>
      <c r="R289" s="187"/>
      <c r="S289" s="187"/>
      <c r="T289" s="188"/>
      <c r="U289" s="189"/>
      <c r="V289" s="187"/>
      <c r="W289" s="187"/>
      <c r="X289" s="190"/>
      <c r="Y289" s="189"/>
      <c r="Z289" s="187"/>
      <c r="AA289" s="187"/>
      <c r="AB289" s="190"/>
      <c r="AC289" s="189"/>
      <c r="AD289" s="187"/>
      <c r="AE289" s="187"/>
      <c r="AF289" s="190"/>
      <c r="AG289" s="191"/>
      <c r="AH289" s="192"/>
      <c r="AI289" s="192"/>
      <c r="AJ289" s="193"/>
      <c r="AK289" s="191"/>
      <c r="AL289" s="192"/>
      <c r="AM289" s="192"/>
      <c r="AN289" s="193"/>
      <c r="AO289" s="191"/>
      <c r="AP289" s="192"/>
      <c r="AQ289" s="192"/>
      <c r="AR289" s="193"/>
      <c r="AS289" s="191"/>
      <c r="AT289" s="192"/>
      <c r="AU289" s="192"/>
      <c r="AV289" s="193"/>
      <c r="AW289" s="191"/>
      <c r="AX289" s="192"/>
      <c r="AY289" s="192"/>
      <c r="AZ289" s="193"/>
      <c r="BA289" s="189"/>
      <c r="BB289" s="187"/>
      <c r="BC289" s="187"/>
      <c r="BD289" s="190"/>
      <c r="BE289" s="189"/>
      <c r="BF289" s="187"/>
      <c r="BG289" s="187"/>
      <c r="BH289" s="190"/>
      <c r="BI289" s="189"/>
      <c r="BJ289" s="187"/>
      <c r="BK289" s="187"/>
      <c r="BL289" s="194"/>
      <c r="BM289" s="242">
        <f t="shared" si="38"/>
        <v>0</v>
      </c>
      <c r="BN289" s="245">
        <f t="shared" si="39"/>
        <v>6</v>
      </c>
      <c r="BO289" s="195"/>
      <c r="BP289" s="195" t="s">
        <v>440</v>
      </c>
    </row>
    <row r="290" spans="1:16383" s="2" customFormat="1" x14ac:dyDescent="0.25">
      <c r="A290" s="218" t="s">
        <v>128</v>
      </c>
      <c r="B290" s="219" t="s">
        <v>129</v>
      </c>
      <c r="C290" s="220" t="s">
        <v>223</v>
      </c>
      <c r="D290" s="220" t="s">
        <v>224</v>
      </c>
      <c r="E290" s="229" t="s">
        <v>141</v>
      </c>
      <c r="F290" s="221" t="s">
        <v>119</v>
      </c>
      <c r="G290" s="222"/>
      <c r="H290" s="222" t="s">
        <v>228</v>
      </c>
      <c r="I290" s="223" t="s">
        <v>229</v>
      </c>
      <c r="J290" s="224" t="s">
        <v>30</v>
      </c>
      <c r="K290" s="225">
        <v>5</v>
      </c>
      <c r="L290" s="226">
        <v>5</v>
      </c>
      <c r="M290" s="227" t="s">
        <v>248</v>
      </c>
      <c r="N290" s="228" t="s">
        <v>350</v>
      </c>
      <c r="O290" s="222"/>
      <c r="P290" s="226"/>
      <c r="Q290" s="186"/>
      <c r="R290" s="187"/>
      <c r="S290" s="187"/>
      <c r="T290" s="188">
        <v>1</v>
      </c>
      <c r="U290" s="189"/>
      <c r="V290" s="187"/>
      <c r="W290" s="187"/>
      <c r="X290" s="190"/>
      <c r="Y290" s="189"/>
      <c r="Z290" s="187"/>
      <c r="AA290" s="187"/>
      <c r="AB290" s="190"/>
      <c r="AC290" s="189"/>
      <c r="AD290" s="187"/>
      <c r="AE290" s="187"/>
      <c r="AF290" s="190"/>
      <c r="AG290" s="191"/>
      <c r="AH290" s="192"/>
      <c r="AI290" s="192"/>
      <c r="AJ290" s="193"/>
      <c r="AK290" s="191"/>
      <c r="AL290" s="192"/>
      <c r="AM290" s="192"/>
      <c r="AN290" s="193"/>
      <c r="AO290" s="191"/>
      <c r="AP290" s="192"/>
      <c r="AQ290" s="192"/>
      <c r="AR290" s="193"/>
      <c r="AS290" s="191"/>
      <c r="AT290" s="192"/>
      <c r="AU290" s="192"/>
      <c r="AV290" s="193">
        <v>1</v>
      </c>
      <c r="AW290" s="191"/>
      <c r="AX290" s="192"/>
      <c r="AY290" s="192"/>
      <c r="AZ290" s="193"/>
      <c r="BA290" s="189">
        <v>1</v>
      </c>
      <c r="BB290" s="187"/>
      <c r="BC290" s="187"/>
      <c r="BD290" s="190">
        <v>1</v>
      </c>
      <c r="BE290" s="189"/>
      <c r="BF290" s="187">
        <v>1</v>
      </c>
      <c r="BG290" s="187"/>
      <c r="BH290" s="190"/>
      <c r="BI290" s="189"/>
      <c r="BJ290" s="187"/>
      <c r="BK290" s="187"/>
      <c r="BL290" s="194"/>
      <c r="BM290" s="242">
        <f t="shared" si="38"/>
        <v>5</v>
      </c>
      <c r="BN290" s="245">
        <f t="shared" si="39"/>
        <v>0</v>
      </c>
      <c r="BO290" s="195"/>
      <c r="BP290" s="195"/>
    </row>
    <row r="291" spans="1:16383" s="2" customFormat="1" x14ac:dyDescent="0.25">
      <c r="A291" s="248" t="s">
        <v>128</v>
      </c>
      <c r="B291" s="249" t="s">
        <v>129</v>
      </c>
      <c r="C291" s="250" t="s">
        <v>223</v>
      </c>
      <c r="D291" s="250" t="s">
        <v>224</v>
      </c>
      <c r="E291" s="251" t="s">
        <v>141</v>
      </c>
      <c r="F291" s="252" t="s">
        <v>119</v>
      </c>
      <c r="G291" s="253"/>
      <c r="H291" s="253" t="s">
        <v>228</v>
      </c>
      <c r="I291" s="254" t="s">
        <v>229</v>
      </c>
      <c r="J291" s="255" t="s">
        <v>267</v>
      </c>
      <c r="K291" s="256">
        <v>5</v>
      </c>
      <c r="L291" s="226">
        <v>5</v>
      </c>
      <c r="M291" s="227" t="s">
        <v>440</v>
      </c>
      <c r="N291" s="228" t="s">
        <v>350</v>
      </c>
      <c r="O291" s="222"/>
      <c r="P291" s="226"/>
      <c r="Q291" s="186"/>
      <c r="R291" s="187"/>
      <c r="S291" s="187"/>
      <c r="T291" s="188">
        <v>1</v>
      </c>
      <c r="U291" s="189"/>
      <c r="V291" s="187"/>
      <c r="W291" s="187"/>
      <c r="X291" s="190"/>
      <c r="Y291" s="189"/>
      <c r="Z291" s="187"/>
      <c r="AA291" s="187"/>
      <c r="AB291" s="190"/>
      <c r="AC291" s="189"/>
      <c r="AD291" s="187"/>
      <c r="AE291" s="187"/>
      <c r="AF291" s="190"/>
      <c r="AG291" s="191"/>
      <c r="AH291" s="192"/>
      <c r="AI291" s="192"/>
      <c r="AJ291" s="193"/>
      <c r="AK291" s="191"/>
      <c r="AL291" s="192"/>
      <c r="AM291" s="192"/>
      <c r="AN291" s="193"/>
      <c r="AO291" s="191"/>
      <c r="AP291" s="192"/>
      <c r="AQ291" s="192"/>
      <c r="AR291" s="193"/>
      <c r="AS291" s="191"/>
      <c r="AT291" s="192"/>
      <c r="AU291" s="192"/>
      <c r="AV291" s="193">
        <v>1</v>
      </c>
      <c r="AW291" s="191"/>
      <c r="AX291" s="192"/>
      <c r="AY291" s="192"/>
      <c r="AZ291" s="193"/>
      <c r="BA291" s="189">
        <v>1</v>
      </c>
      <c r="BB291" s="187"/>
      <c r="BC291" s="187"/>
      <c r="BD291" s="190">
        <v>1</v>
      </c>
      <c r="BE291" s="189"/>
      <c r="BF291" s="187">
        <v>1</v>
      </c>
      <c r="BG291" s="187"/>
      <c r="BH291" s="190"/>
      <c r="BI291" s="189"/>
      <c r="BJ291" s="187"/>
      <c r="BK291" s="187"/>
      <c r="BL291" s="194"/>
      <c r="BM291" s="242">
        <f t="shared" si="38"/>
        <v>5</v>
      </c>
      <c r="BN291" s="245">
        <f t="shared" si="39"/>
        <v>0</v>
      </c>
      <c r="BO291" s="195" t="s">
        <v>465</v>
      </c>
      <c r="BP291" s="195" t="s">
        <v>440</v>
      </c>
    </row>
    <row r="292" spans="1:16383" s="2" customFormat="1" x14ac:dyDescent="0.25">
      <c r="A292" s="218" t="s">
        <v>128</v>
      </c>
      <c r="B292" s="219" t="s">
        <v>129</v>
      </c>
      <c r="C292" s="220" t="s">
        <v>223</v>
      </c>
      <c r="D292" s="220" t="s">
        <v>224</v>
      </c>
      <c r="E292" s="229" t="s">
        <v>141</v>
      </c>
      <c r="F292" s="221" t="s">
        <v>119</v>
      </c>
      <c r="G292" s="222"/>
      <c r="H292" s="222" t="s">
        <v>228</v>
      </c>
      <c r="I292" s="223" t="s">
        <v>229</v>
      </c>
      <c r="J292" s="224" t="s">
        <v>351</v>
      </c>
      <c r="K292" s="225">
        <v>6</v>
      </c>
      <c r="L292" s="226">
        <v>6</v>
      </c>
      <c r="M292" s="227" t="s">
        <v>352</v>
      </c>
      <c r="N292" s="230" t="s">
        <v>350</v>
      </c>
      <c r="O292" s="220" t="s">
        <v>353</v>
      </c>
      <c r="P292" s="226"/>
      <c r="Q292" s="186"/>
      <c r="R292" s="187"/>
      <c r="S292" s="187"/>
      <c r="T292" s="188"/>
      <c r="U292" s="189"/>
      <c r="V292" s="187"/>
      <c r="W292" s="187"/>
      <c r="X292" s="190"/>
      <c r="Y292" s="189"/>
      <c r="Z292" s="187"/>
      <c r="AA292" s="187"/>
      <c r="AB292" s="190"/>
      <c r="AC292" s="189"/>
      <c r="AD292" s="187"/>
      <c r="AE292" s="187"/>
      <c r="AF292" s="190"/>
      <c r="AG292" s="191"/>
      <c r="AH292" s="192"/>
      <c r="AI292" s="192"/>
      <c r="AJ292" s="193"/>
      <c r="AK292" s="191"/>
      <c r="AL292" s="192"/>
      <c r="AM292" s="192"/>
      <c r="AN292" s="193"/>
      <c r="AO292" s="191"/>
      <c r="AP292" s="192"/>
      <c r="AQ292" s="192"/>
      <c r="AR292" s="193"/>
      <c r="AS292" s="191"/>
      <c r="AT292" s="192"/>
      <c r="AU292" s="192"/>
      <c r="AV292" s="193"/>
      <c r="AW292" s="191"/>
      <c r="AX292" s="192"/>
      <c r="AY292" s="192"/>
      <c r="AZ292" s="193"/>
      <c r="BA292" s="189"/>
      <c r="BB292" s="187"/>
      <c r="BC292" s="187"/>
      <c r="BD292" s="190"/>
      <c r="BE292" s="189"/>
      <c r="BF292" s="187"/>
      <c r="BG292" s="187"/>
      <c r="BH292" s="190"/>
      <c r="BI292" s="189"/>
      <c r="BJ292" s="187"/>
      <c r="BK292" s="187"/>
      <c r="BL292" s="194"/>
      <c r="BM292" s="242">
        <f t="shared" si="38"/>
        <v>0</v>
      </c>
      <c r="BN292" s="245">
        <f t="shared" si="39"/>
        <v>6</v>
      </c>
      <c r="BO292" s="195"/>
      <c r="BP292" s="195"/>
    </row>
    <row r="293" spans="1:16383" s="2" customFormat="1" x14ac:dyDescent="0.25">
      <c r="A293" s="248" t="s">
        <v>128</v>
      </c>
      <c r="B293" s="249" t="s">
        <v>129</v>
      </c>
      <c r="C293" s="250" t="s">
        <v>225</v>
      </c>
      <c r="D293" s="250" t="s">
        <v>148</v>
      </c>
      <c r="E293" s="251" t="s">
        <v>141</v>
      </c>
      <c r="F293" s="252" t="s">
        <v>120</v>
      </c>
      <c r="G293" s="253"/>
      <c r="H293" s="253" t="s">
        <v>228</v>
      </c>
      <c r="I293" s="254" t="s">
        <v>229</v>
      </c>
      <c r="J293" s="255" t="s">
        <v>30</v>
      </c>
      <c r="K293" s="256">
        <v>5</v>
      </c>
      <c r="L293" s="226">
        <v>2</v>
      </c>
      <c r="M293" s="227" t="s">
        <v>440</v>
      </c>
      <c r="N293" s="228" t="s">
        <v>350</v>
      </c>
      <c r="O293" s="222"/>
      <c r="P293" s="226"/>
      <c r="Q293" s="186"/>
      <c r="R293" s="187"/>
      <c r="S293" s="187"/>
      <c r="T293" s="188">
        <v>1</v>
      </c>
      <c r="U293" s="189"/>
      <c r="V293" s="187"/>
      <c r="W293" s="187"/>
      <c r="X293" s="190"/>
      <c r="Y293" s="189"/>
      <c r="Z293" s="187"/>
      <c r="AA293" s="187"/>
      <c r="AB293" s="190"/>
      <c r="AC293" s="189"/>
      <c r="AD293" s="187"/>
      <c r="AE293" s="187"/>
      <c r="AF293" s="190"/>
      <c r="AG293" s="191"/>
      <c r="AH293" s="192"/>
      <c r="AI293" s="192"/>
      <c r="AJ293" s="193"/>
      <c r="AK293" s="191"/>
      <c r="AL293" s="192"/>
      <c r="AM293" s="192"/>
      <c r="AN293" s="193"/>
      <c r="AO293" s="191"/>
      <c r="AP293" s="192"/>
      <c r="AQ293" s="192"/>
      <c r="AR293" s="193"/>
      <c r="AS293" s="191"/>
      <c r="AT293" s="192"/>
      <c r="AU293" s="192"/>
      <c r="AV293" s="193">
        <v>1</v>
      </c>
      <c r="AW293" s="191"/>
      <c r="AX293" s="192"/>
      <c r="AY293" s="192"/>
      <c r="AZ293" s="193"/>
      <c r="BA293" s="189"/>
      <c r="BB293" s="187"/>
      <c r="BC293" s="187"/>
      <c r="BD293" s="190"/>
      <c r="BE293" s="189"/>
      <c r="BF293" s="187"/>
      <c r="BG293" s="187"/>
      <c r="BH293" s="190"/>
      <c r="BI293" s="189"/>
      <c r="BJ293" s="187"/>
      <c r="BK293" s="187"/>
      <c r="BL293" s="194"/>
      <c r="BM293" s="242">
        <f t="shared" si="38"/>
        <v>2</v>
      </c>
      <c r="BN293" s="245">
        <f t="shared" si="39"/>
        <v>0</v>
      </c>
      <c r="BO293" s="195" t="s">
        <v>465</v>
      </c>
      <c r="BP293" s="195" t="s">
        <v>440</v>
      </c>
    </row>
    <row r="294" spans="1:16383" s="2" customFormat="1" x14ac:dyDescent="0.25">
      <c r="A294" s="248" t="s">
        <v>128</v>
      </c>
      <c r="B294" s="249" t="s">
        <v>129</v>
      </c>
      <c r="C294" s="250" t="s">
        <v>225</v>
      </c>
      <c r="D294" s="250" t="s">
        <v>148</v>
      </c>
      <c r="E294" s="251" t="s">
        <v>141</v>
      </c>
      <c r="F294" s="252" t="s">
        <v>120</v>
      </c>
      <c r="G294" s="253"/>
      <c r="H294" s="253" t="s">
        <v>228</v>
      </c>
      <c r="I294" s="254" t="s">
        <v>229</v>
      </c>
      <c r="J294" s="255" t="s">
        <v>267</v>
      </c>
      <c r="K294" s="256">
        <v>5</v>
      </c>
      <c r="L294" s="226">
        <v>2</v>
      </c>
      <c r="M294" s="227" t="s">
        <v>440</v>
      </c>
      <c r="N294" s="228" t="s">
        <v>350</v>
      </c>
      <c r="O294" s="222"/>
      <c r="P294" s="226"/>
      <c r="Q294" s="186"/>
      <c r="R294" s="187"/>
      <c r="S294" s="187"/>
      <c r="T294" s="188">
        <v>1</v>
      </c>
      <c r="U294" s="189"/>
      <c r="V294" s="187"/>
      <c r="W294" s="187"/>
      <c r="X294" s="190"/>
      <c r="Y294" s="189"/>
      <c r="Z294" s="187"/>
      <c r="AA294" s="187"/>
      <c r="AB294" s="190"/>
      <c r="AC294" s="189"/>
      <c r="AD294" s="187"/>
      <c r="AE294" s="187"/>
      <c r="AF294" s="190"/>
      <c r="AG294" s="191"/>
      <c r="AH294" s="192"/>
      <c r="AI294" s="192"/>
      <c r="AJ294" s="193"/>
      <c r="AK294" s="191"/>
      <c r="AL294" s="192"/>
      <c r="AM294" s="192"/>
      <c r="AN294" s="193"/>
      <c r="AO294" s="191"/>
      <c r="AP294" s="192"/>
      <c r="AQ294" s="192"/>
      <c r="AR294" s="193"/>
      <c r="AS294" s="191"/>
      <c r="AT294" s="192"/>
      <c r="AU294" s="192"/>
      <c r="AV294" s="193">
        <v>1</v>
      </c>
      <c r="AW294" s="191"/>
      <c r="AX294" s="192"/>
      <c r="AY294" s="192"/>
      <c r="AZ294" s="193"/>
      <c r="BA294" s="189"/>
      <c r="BB294" s="187"/>
      <c r="BC294" s="187"/>
      <c r="BD294" s="190"/>
      <c r="BE294" s="189"/>
      <c r="BF294" s="187"/>
      <c r="BG294" s="187"/>
      <c r="BH294" s="190"/>
      <c r="BI294" s="189"/>
      <c r="BJ294" s="187"/>
      <c r="BK294" s="187"/>
      <c r="BL294" s="194"/>
      <c r="BM294" s="242">
        <f t="shared" si="38"/>
        <v>2</v>
      </c>
      <c r="BN294" s="245">
        <f t="shared" si="39"/>
        <v>0</v>
      </c>
      <c r="BO294" s="195" t="s">
        <v>463</v>
      </c>
      <c r="BP294" s="195" t="s">
        <v>440</v>
      </c>
    </row>
    <row r="295" spans="1:16383" s="2" customFormat="1" x14ac:dyDescent="0.25">
      <c r="A295" s="218" t="s">
        <v>128</v>
      </c>
      <c r="B295" s="219" t="s">
        <v>129</v>
      </c>
      <c r="C295" s="220" t="s">
        <v>225</v>
      </c>
      <c r="D295" s="220" t="s">
        <v>148</v>
      </c>
      <c r="E295" s="229" t="s">
        <v>141</v>
      </c>
      <c r="F295" s="221" t="s">
        <v>120</v>
      </c>
      <c r="G295" s="222"/>
      <c r="H295" s="222" t="s">
        <v>228</v>
      </c>
      <c r="I295" s="223" t="s">
        <v>229</v>
      </c>
      <c r="J295" s="224" t="s">
        <v>351</v>
      </c>
      <c r="K295" s="225">
        <v>6</v>
      </c>
      <c r="L295" s="226">
        <v>6</v>
      </c>
      <c r="M295" s="227" t="s">
        <v>352</v>
      </c>
      <c r="N295" s="230" t="s">
        <v>350</v>
      </c>
      <c r="O295" s="220" t="s">
        <v>353</v>
      </c>
      <c r="P295" s="226"/>
      <c r="Q295" s="186"/>
      <c r="R295" s="187"/>
      <c r="S295" s="187"/>
      <c r="T295" s="188"/>
      <c r="U295" s="189"/>
      <c r="V295" s="187"/>
      <c r="W295" s="187"/>
      <c r="X295" s="190"/>
      <c r="Y295" s="189"/>
      <c r="Z295" s="187"/>
      <c r="AA295" s="187"/>
      <c r="AB295" s="190"/>
      <c r="AC295" s="189"/>
      <c r="AD295" s="187"/>
      <c r="AE295" s="187"/>
      <c r="AF295" s="190"/>
      <c r="AG295" s="191"/>
      <c r="AH295" s="192"/>
      <c r="AI295" s="192"/>
      <c r="AJ295" s="193"/>
      <c r="AK295" s="191"/>
      <c r="AL295" s="192"/>
      <c r="AM295" s="192"/>
      <c r="AN295" s="193"/>
      <c r="AO295" s="191"/>
      <c r="AP295" s="192"/>
      <c r="AQ295" s="192"/>
      <c r="AR295" s="193"/>
      <c r="AS295" s="191"/>
      <c r="AT295" s="192"/>
      <c r="AU295" s="192"/>
      <c r="AV295" s="193"/>
      <c r="AW295" s="191"/>
      <c r="AX295" s="192"/>
      <c r="AY295" s="192"/>
      <c r="AZ295" s="193"/>
      <c r="BA295" s="189"/>
      <c r="BB295" s="187"/>
      <c r="BC295" s="187"/>
      <c r="BD295" s="190"/>
      <c r="BE295" s="189"/>
      <c r="BF295" s="187"/>
      <c r="BG295" s="187"/>
      <c r="BH295" s="190"/>
      <c r="BI295" s="189"/>
      <c r="BJ295" s="187"/>
      <c r="BK295" s="187"/>
      <c r="BL295" s="194"/>
      <c r="BM295" s="242">
        <f t="shared" si="38"/>
        <v>0</v>
      </c>
      <c r="BN295" s="245">
        <f t="shared" si="39"/>
        <v>6</v>
      </c>
      <c r="BO295" s="195"/>
      <c r="BP295" s="195"/>
    </row>
    <row r="296" spans="1:16383" s="2" customFormat="1" x14ac:dyDescent="0.25">
      <c r="A296" s="248" t="s">
        <v>128</v>
      </c>
      <c r="B296" s="249" t="s">
        <v>136</v>
      </c>
      <c r="C296" s="250" t="s">
        <v>226</v>
      </c>
      <c r="D296" s="250" t="s">
        <v>170</v>
      </c>
      <c r="E296" s="251" t="s">
        <v>141</v>
      </c>
      <c r="F296" s="252" t="s">
        <v>121</v>
      </c>
      <c r="G296" s="253"/>
      <c r="H296" s="253" t="s">
        <v>228</v>
      </c>
      <c r="I296" s="254" t="s">
        <v>229</v>
      </c>
      <c r="J296" s="255" t="s">
        <v>33</v>
      </c>
      <c r="K296" s="256">
        <v>10</v>
      </c>
      <c r="L296" s="226">
        <v>4</v>
      </c>
      <c r="M296" s="227" t="s">
        <v>440</v>
      </c>
      <c r="N296" s="228" t="s">
        <v>350</v>
      </c>
      <c r="O296" s="222"/>
      <c r="P296" s="226"/>
      <c r="Q296" s="186"/>
      <c r="R296" s="187"/>
      <c r="S296" s="187"/>
      <c r="T296" s="188"/>
      <c r="U296" s="189"/>
      <c r="V296" s="187"/>
      <c r="W296" s="187"/>
      <c r="X296" s="190"/>
      <c r="Y296" s="189"/>
      <c r="Z296" s="187"/>
      <c r="AA296" s="187"/>
      <c r="AB296" s="190"/>
      <c r="AC296" s="189"/>
      <c r="AD296" s="187"/>
      <c r="AE296" s="187">
        <v>2</v>
      </c>
      <c r="AF296" s="190"/>
      <c r="AG296" s="191"/>
      <c r="AH296" s="192"/>
      <c r="AI296" s="192"/>
      <c r="AJ296" s="193"/>
      <c r="AK296" s="191"/>
      <c r="AL296" s="192"/>
      <c r="AM296" s="192"/>
      <c r="AN296" s="193"/>
      <c r="AO296" s="191"/>
      <c r="AP296" s="192"/>
      <c r="AQ296" s="192"/>
      <c r="AR296" s="193"/>
      <c r="AS296" s="191"/>
      <c r="AT296" s="192"/>
      <c r="AU296" s="192"/>
      <c r="AV296" s="193">
        <v>2</v>
      </c>
      <c r="AW296" s="191"/>
      <c r="AX296" s="192"/>
      <c r="AY296" s="192"/>
      <c r="AZ296" s="193"/>
      <c r="BA296" s="189"/>
      <c r="BB296" s="187"/>
      <c r="BC296" s="187"/>
      <c r="BD296" s="190"/>
      <c r="BE296" s="189"/>
      <c r="BF296" s="187"/>
      <c r="BG296" s="187"/>
      <c r="BH296" s="190"/>
      <c r="BI296" s="189"/>
      <c r="BJ296" s="187"/>
      <c r="BK296" s="187"/>
      <c r="BL296" s="194"/>
      <c r="BM296" s="242">
        <f t="shared" si="38"/>
        <v>4</v>
      </c>
      <c r="BN296" s="245">
        <f t="shared" si="39"/>
        <v>0</v>
      </c>
      <c r="BO296" s="195" t="s">
        <v>465</v>
      </c>
      <c r="BP296" s="195" t="s">
        <v>440</v>
      </c>
    </row>
    <row r="297" spans="1:16383" s="2" customFormat="1" x14ac:dyDescent="0.25">
      <c r="A297" s="248" t="s">
        <v>128</v>
      </c>
      <c r="B297" s="249" t="s">
        <v>136</v>
      </c>
      <c r="C297" s="250" t="s">
        <v>226</v>
      </c>
      <c r="D297" s="250" t="s">
        <v>170</v>
      </c>
      <c r="E297" s="251" t="s">
        <v>141</v>
      </c>
      <c r="F297" s="252" t="s">
        <v>121</v>
      </c>
      <c r="G297" s="253"/>
      <c r="H297" s="253" t="s">
        <v>228</v>
      </c>
      <c r="I297" s="254" t="s">
        <v>229</v>
      </c>
      <c r="J297" s="255" t="s">
        <v>267</v>
      </c>
      <c r="K297" s="256">
        <v>10</v>
      </c>
      <c r="L297" s="226">
        <v>4</v>
      </c>
      <c r="M297" s="227" t="s">
        <v>440</v>
      </c>
      <c r="N297" s="228" t="s">
        <v>350</v>
      </c>
      <c r="O297" s="222"/>
      <c r="P297" s="226"/>
      <c r="Q297" s="186"/>
      <c r="R297" s="187"/>
      <c r="S297" s="187"/>
      <c r="T297" s="188"/>
      <c r="U297" s="189"/>
      <c r="V297" s="187"/>
      <c r="W297" s="187"/>
      <c r="X297" s="190"/>
      <c r="Y297" s="189"/>
      <c r="Z297" s="187"/>
      <c r="AA297" s="187"/>
      <c r="AB297" s="190"/>
      <c r="AC297" s="189"/>
      <c r="AD297" s="187"/>
      <c r="AE297" s="187">
        <v>2</v>
      </c>
      <c r="AF297" s="190"/>
      <c r="AG297" s="191"/>
      <c r="AH297" s="192"/>
      <c r="AI297" s="192"/>
      <c r="AJ297" s="193"/>
      <c r="AK297" s="191"/>
      <c r="AL297" s="192"/>
      <c r="AM297" s="192"/>
      <c r="AN297" s="193"/>
      <c r="AO297" s="191"/>
      <c r="AP297" s="192"/>
      <c r="AQ297" s="192"/>
      <c r="AR297" s="193"/>
      <c r="AS297" s="191"/>
      <c r="AT297" s="192"/>
      <c r="AU297" s="192"/>
      <c r="AV297" s="193">
        <v>2</v>
      </c>
      <c r="AW297" s="191"/>
      <c r="AX297" s="192"/>
      <c r="AY297" s="192"/>
      <c r="AZ297" s="193"/>
      <c r="BA297" s="189"/>
      <c r="BB297" s="187"/>
      <c r="BC297" s="187"/>
      <c r="BD297" s="190"/>
      <c r="BE297" s="189"/>
      <c r="BF297" s="187"/>
      <c r="BG297" s="187"/>
      <c r="BH297" s="190"/>
      <c r="BI297" s="189"/>
      <c r="BJ297" s="187"/>
      <c r="BK297" s="187"/>
      <c r="BL297" s="194"/>
      <c r="BM297" s="242">
        <f t="shared" si="38"/>
        <v>4</v>
      </c>
      <c r="BN297" s="245">
        <f t="shared" si="39"/>
        <v>0</v>
      </c>
      <c r="BO297" s="195" t="s">
        <v>465</v>
      </c>
      <c r="BP297" s="195" t="s">
        <v>440</v>
      </c>
    </row>
    <row r="298" spans="1:16383" s="2" customFormat="1" x14ac:dyDescent="0.25">
      <c r="A298" s="248" t="s">
        <v>128</v>
      </c>
      <c r="B298" s="249" t="s">
        <v>136</v>
      </c>
      <c r="C298" s="250" t="s">
        <v>226</v>
      </c>
      <c r="D298" s="250" t="s">
        <v>170</v>
      </c>
      <c r="E298" s="251" t="s">
        <v>141</v>
      </c>
      <c r="F298" s="252" t="s">
        <v>121</v>
      </c>
      <c r="G298" s="253"/>
      <c r="H298" s="253" t="s">
        <v>228</v>
      </c>
      <c r="I298" s="254" t="s">
        <v>229</v>
      </c>
      <c r="J298" s="255" t="s">
        <v>35</v>
      </c>
      <c r="K298" s="256">
        <v>0</v>
      </c>
      <c r="L298" s="226">
        <v>2</v>
      </c>
      <c r="M298" s="227" t="s">
        <v>440</v>
      </c>
      <c r="N298" s="228" t="s">
        <v>350</v>
      </c>
      <c r="O298" s="222"/>
      <c r="P298" s="226"/>
      <c r="Q298" s="186"/>
      <c r="R298" s="187"/>
      <c r="S298" s="187"/>
      <c r="T298" s="188"/>
      <c r="U298" s="189"/>
      <c r="V298" s="187"/>
      <c r="W298" s="187"/>
      <c r="X298" s="190"/>
      <c r="Y298" s="189"/>
      <c r="Z298" s="187"/>
      <c r="AA298" s="187"/>
      <c r="AB298" s="190"/>
      <c r="AC298" s="189"/>
      <c r="AD298" s="187"/>
      <c r="AE298" s="187">
        <v>2</v>
      </c>
      <c r="AF298" s="190"/>
      <c r="AG298" s="191"/>
      <c r="AH298" s="192"/>
      <c r="AI298" s="192"/>
      <c r="AJ298" s="193"/>
      <c r="AK298" s="191"/>
      <c r="AL298" s="192"/>
      <c r="AM298" s="192"/>
      <c r="AN298" s="193"/>
      <c r="AO298" s="191"/>
      <c r="AP298" s="192"/>
      <c r="AQ298" s="192"/>
      <c r="AR298" s="193"/>
      <c r="AS298" s="191"/>
      <c r="AT298" s="192"/>
      <c r="AU298" s="192"/>
      <c r="AV298" s="193"/>
      <c r="AW298" s="191"/>
      <c r="AX298" s="192"/>
      <c r="AY298" s="192"/>
      <c r="AZ298" s="193"/>
      <c r="BA298" s="189"/>
      <c r="BB298" s="187"/>
      <c r="BC298" s="187"/>
      <c r="BD298" s="190"/>
      <c r="BE298" s="189"/>
      <c r="BF298" s="187"/>
      <c r="BG298" s="187"/>
      <c r="BH298" s="190"/>
      <c r="BI298" s="189"/>
      <c r="BJ298" s="187"/>
      <c r="BK298" s="187"/>
      <c r="BL298" s="194"/>
      <c r="BM298" s="242">
        <f t="shared" ref="BM298" si="54">SUM(Q298:BL298)</f>
        <v>2</v>
      </c>
      <c r="BN298" s="245">
        <f t="shared" ref="BN298" si="55">L298-BM298</f>
        <v>0</v>
      </c>
      <c r="BO298" s="195" t="s">
        <v>465</v>
      </c>
      <c r="BP298" s="195" t="s">
        <v>440</v>
      </c>
    </row>
    <row r="299" spans="1:16383" s="2" customFormat="1" x14ac:dyDescent="0.25">
      <c r="A299" s="218" t="s">
        <v>128</v>
      </c>
      <c r="B299" s="219" t="s">
        <v>136</v>
      </c>
      <c r="C299" s="220" t="s">
        <v>226</v>
      </c>
      <c r="D299" s="220" t="s">
        <v>170</v>
      </c>
      <c r="E299" s="229" t="s">
        <v>141</v>
      </c>
      <c r="F299" s="221" t="s">
        <v>121</v>
      </c>
      <c r="G299" s="222"/>
      <c r="H299" s="222" t="s">
        <v>228</v>
      </c>
      <c r="I299" s="223" t="s">
        <v>229</v>
      </c>
      <c r="J299" s="224" t="s">
        <v>351</v>
      </c>
      <c r="K299" s="225">
        <v>6</v>
      </c>
      <c r="L299" s="226">
        <v>6</v>
      </c>
      <c r="M299" s="227" t="s">
        <v>352</v>
      </c>
      <c r="N299" s="230" t="s">
        <v>350</v>
      </c>
      <c r="O299" s="220" t="s">
        <v>353</v>
      </c>
      <c r="P299" s="226"/>
      <c r="Q299" s="186"/>
      <c r="R299" s="187"/>
      <c r="S299" s="187"/>
      <c r="T299" s="188"/>
      <c r="U299" s="189"/>
      <c r="V299" s="187"/>
      <c r="W299" s="187"/>
      <c r="X299" s="190"/>
      <c r="Y299" s="189"/>
      <c r="Z299" s="187"/>
      <c r="AA299" s="187"/>
      <c r="AB299" s="190"/>
      <c r="AC299" s="189"/>
      <c r="AD299" s="187"/>
      <c r="AE299" s="187"/>
      <c r="AF299" s="190"/>
      <c r="AG299" s="191"/>
      <c r="AH299" s="192"/>
      <c r="AI299" s="192"/>
      <c r="AJ299" s="193"/>
      <c r="AK299" s="191"/>
      <c r="AL299" s="192"/>
      <c r="AM299" s="192"/>
      <c r="AN299" s="193"/>
      <c r="AO299" s="191"/>
      <c r="AP299" s="192"/>
      <c r="AQ299" s="192"/>
      <c r="AR299" s="193"/>
      <c r="AS299" s="191"/>
      <c r="AT299" s="192"/>
      <c r="AU299" s="192"/>
      <c r="AV299" s="193"/>
      <c r="AW299" s="191"/>
      <c r="AX299" s="192"/>
      <c r="AY299" s="192"/>
      <c r="AZ299" s="193"/>
      <c r="BA299" s="189"/>
      <c r="BB299" s="187"/>
      <c r="BC299" s="187"/>
      <c r="BD299" s="190"/>
      <c r="BE299" s="189"/>
      <c r="BF299" s="187"/>
      <c r="BG299" s="187"/>
      <c r="BH299" s="190"/>
      <c r="BI299" s="189"/>
      <c r="BJ299" s="187"/>
      <c r="BK299" s="187"/>
      <c r="BL299" s="194"/>
      <c r="BM299" s="242">
        <f t="shared" si="38"/>
        <v>0</v>
      </c>
      <c r="BN299" s="245">
        <f t="shared" si="39"/>
        <v>6</v>
      </c>
      <c r="BO299" s="195"/>
      <c r="BP299" s="195"/>
    </row>
    <row r="300" spans="1:16383" s="2" customFormat="1" x14ac:dyDescent="0.25">
      <c r="A300" s="248" t="s">
        <v>128</v>
      </c>
      <c r="B300" s="249" t="s">
        <v>129</v>
      </c>
      <c r="C300" s="250" t="s">
        <v>227</v>
      </c>
      <c r="D300" s="250" t="s">
        <v>173</v>
      </c>
      <c r="E300" s="251" t="s">
        <v>141</v>
      </c>
      <c r="F300" s="252" t="s">
        <v>122</v>
      </c>
      <c r="G300" s="253" t="s">
        <v>246</v>
      </c>
      <c r="H300" s="253" t="s">
        <v>231</v>
      </c>
      <c r="I300" s="254" t="s">
        <v>233</v>
      </c>
      <c r="J300" s="255" t="s">
        <v>41</v>
      </c>
      <c r="K300" s="256">
        <v>5</v>
      </c>
      <c r="L300" s="226">
        <v>1</v>
      </c>
      <c r="M300" s="227" t="s">
        <v>440</v>
      </c>
      <c r="N300" s="228" t="s">
        <v>350</v>
      </c>
      <c r="O300" s="222"/>
      <c r="P300" s="226"/>
      <c r="Q300" s="186"/>
      <c r="R300" s="187"/>
      <c r="S300" s="187">
        <v>1</v>
      </c>
      <c r="T300" s="188"/>
      <c r="U300" s="189"/>
      <c r="V300" s="187"/>
      <c r="W300" s="187"/>
      <c r="X300" s="190"/>
      <c r="Y300" s="189"/>
      <c r="Z300" s="187"/>
      <c r="AA300" s="187"/>
      <c r="AB300" s="190"/>
      <c r="AC300" s="189"/>
      <c r="AD300" s="187"/>
      <c r="AE300" s="187"/>
      <c r="AF300" s="190"/>
      <c r="AG300" s="191"/>
      <c r="AH300" s="192"/>
      <c r="AI300" s="192"/>
      <c r="AJ300" s="193"/>
      <c r="AK300" s="191"/>
      <c r="AL300" s="192"/>
      <c r="AM300" s="192"/>
      <c r="AN300" s="193"/>
      <c r="AO300" s="191"/>
      <c r="AP300" s="192"/>
      <c r="AQ300" s="192"/>
      <c r="AR300" s="193"/>
      <c r="AS300" s="191"/>
      <c r="AT300" s="192"/>
      <c r="AU300" s="192"/>
      <c r="AV300" s="193"/>
      <c r="AW300" s="191"/>
      <c r="AX300" s="192"/>
      <c r="AY300" s="192"/>
      <c r="AZ300" s="193"/>
      <c r="BA300" s="189"/>
      <c r="BB300" s="187"/>
      <c r="BC300" s="187"/>
      <c r="BD300" s="190"/>
      <c r="BE300" s="189"/>
      <c r="BF300" s="187"/>
      <c r="BG300" s="187"/>
      <c r="BH300" s="190"/>
      <c r="BI300" s="189"/>
      <c r="BJ300" s="187"/>
      <c r="BK300" s="187"/>
      <c r="BL300" s="194"/>
      <c r="BM300" s="242">
        <f t="shared" si="38"/>
        <v>1</v>
      </c>
      <c r="BN300" s="245">
        <f t="shared" si="39"/>
        <v>0</v>
      </c>
      <c r="BO300" s="195" t="s">
        <v>464</v>
      </c>
      <c r="BP300" s="195" t="s">
        <v>440</v>
      </c>
      <c r="BQ300" s="2" t="s">
        <v>450</v>
      </c>
    </row>
    <row r="301" spans="1:16383" s="2" customFormat="1" x14ac:dyDescent="0.25">
      <c r="A301" s="248" t="s">
        <v>128</v>
      </c>
      <c r="B301" s="249" t="s">
        <v>129</v>
      </c>
      <c r="C301" s="250" t="s">
        <v>227</v>
      </c>
      <c r="D301" s="250" t="s">
        <v>173</v>
      </c>
      <c r="E301" s="251" t="s">
        <v>141</v>
      </c>
      <c r="F301" s="252" t="s">
        <v>122</v>
      </c>
      <c r="G301" s="253" t="s">
        <v>246</v>
      </c>
      <c r="H301" s="253" t="s">
        <v>231</v>
      </c>
      <c r="I301" s="254" t="s">
        <v>233</v>
      </c>
      <c r="J301" s="255" t="s">
        <v>265</v>
      </c>
      <c r="K301" s="256">
        <v>5</v>
      </c>
      <c r="L301" s="226">
        <v>1</v>
      </c>
      <c r="M301" s="227" t="s">
        <v>440</v>
      </c>
      <c r="N301" s="228" t="s">
        <v>350</v>
      </c>
      <c r="O301" s="222"/>
      <c r="P301" s="226"/>
      <c r="Q301" s="186"/>
      <c r="R301" s="187"/>
      <c r="S301" s="187">
        <v>1</v>
      </c>
      <c r="T301" s="188"/>
      <c r="U301" s="189"/>
      <c r="V301" s="187"/>
      <c r="W301" s="187"/>
      <c r="X301" s="190"/>
      <c r="Y301" s="189"/>
      <c r="Z301" s="187"/>
      <c r="AA301" s="187"/>
      <c r="AB301" s="190"/>
      <c r="AC301" s="189"/>
      <c r="AD301" s="187"/>
      <c r="AE301" s="187"/>
      <c r="AF301" s="190"/>
      <c r="AG301" s="191"/>
      <c r="AH301" s="192"/>
      <c r="AI301" s="192"/>
      <c r="AJ301" s="193"/>
      <c r="AK301" s="191"/>
      <c r="AL301" s="192"/>
      <c r="AM301" s="192"/>
      <c r="AN301" s="193"/>
      <c r="AO301" s="191"/>
      <c r="AP301" s="192"/>
      <c r="AQ301" s="192"/>
      <c r="AR301" s="193"/>
      <c r="AS301" s="191"/>
      <c r="AT301" s="192"/>
      <c r="AU301" s="192"/>
      <c r="AV301" s="193"/>
      <c r="AW301" s="191"/>
      <c r="AX301" s="192"/>
      <c r="AY301" s="192"/>
      <c r="AZ301" s="193"/>
      <c r="BA301" s="189"/>
      <c r="BB301" s="187"/>
      <c r="BC301" s="187"/>
      <c r="BD301" s="190"/>
      <c r="BE301" s="189"/>
      <c r="BF301" s="187"/>
      <c r="BG301" s="187"/>
      <c r="BH301" s="190"/>
      <c r="BI301" s="189"/>
      <c r="BJ301" s="187"/>
      <c r="BK301" s="187"/>
      <c r="BL301" s="194"/>
      <c r="BM301" s="242">
        <f t="shared" si="38"/>
        <v>1</v>
      </c>
      <c r="BN301" s="245">
        <f t="shared" si="39"/>
        <v>0</v>
      </c>
      <c r="BO301" s="195" t="s">
        <v>464</v>
      </c>
      <c r="BP301" s="195" t="s">
        <v>440</v>
      </c>
      <c r="BQ301" s="2" t="s">
        <v>450</v>
      </c>
    </row>
    <row r="302" spans="1:16383" s="2" customFormat="1" x14ac:dyDescent="0.25">
      <c r="A302" s="248" t="s">
        <v>128</v>
      </c>
      <c r="B302" s="249" t="s">
        <v>129</v>
      </c>
      <c r="C302" s="250" t="s">
        <v>227</v>
      </c>
      <c r="D302" s="250" t="s">
        <v>173</v>
      </c>
      <c r="E302" s="251" t="s">
        <v>141</v>
      </c>
      <c r="F302" s="252" t="s">
        <v>122</v>
      </c>
      <c r="G302" s="253" t="s">
        <v>246</v>
      </c>
      <c r="H302" s="253" t="s">
        <v>231</v>
      </c>
      <c r="I302" s="254" t="s">
        <v>233</v>
      </c>
      <c r="J302" s="255" t="s">
        <v>351</v>
      </c>
      <c r="K302" s="256">
        <v>4</v>
      </c>
      <c r="L302" s="226">
        <v>0</v>
      </c>
      <c r="M302" s="227" t="s">
        <v>440</v>
      </c>
      <c r="N302" s="230" t="s">
        <v>350</v>
      </c>
      <c r="O302" s="222"/>
      <c r="P302" s="226"/>
      <c r="Q302" s="186"/>
      <c r="R302" s="187"/>
      <c r="S302" s="187"/>
      <c r="T302" s="188"/>
      <c r="U302" s="189"/>
      <c r="V302" s="187"/>
      <c r="W302" s="187"/>
      <c r="X302" s="190"/>
      <c r="Y302" s="189"/>
      <c r="Z302" s="187"/>
      <c r="AA302" s="187"/>
      <c r="AB302" s="190"/>
      <c r="AC302" s="189"/>
      <c r="AD302" s="187"/>
      <c r="AE302" s="187"/>
      <c r="AF302" s="190"/>
      <c r="AG302" s="191"/>
      <c r="AH302" s="192"/>
      <c r="AI302" s="192"/>
      <c r="AJ302" s="193"/>
      <c r="AK302" s="191"/>
      <c r="AL302" s="192"/>
      <c r="AM302" s="192"/>
      <c r="AN302" s="193"/>
      <c r="AO302" s="191"/>
      <c r="AP302" s="192"/>
      <c r="AQ302" s="192"/>
      <c r="AR302" s="193"/>
      <c r="AS302" s="191"/>
      <c r="AT302" s="192"/>
      <c r="AU302" s="192"/>
      <c r="AV302" s="193"/>
      <c r="AW302" s="191"/>
      <c r="AX302" s="192"/>
      <c r="AY302" s="192"/>
      <c r="AZ302" s="193"/>
      <c r="BA302" s="189"/>
      <c r="BB302" s="187"/>
      <c r="BC302" s="187"/>
      <c r="BD302" s="190"/>
      <c r="BE302" s="189"/>
      <c r="BF302" s="187"/>
      <c r="BG302" s="187"/>
      <c r="BH302" s="190"/>
      <c r="BI302" s="189"/>
      <c r="BJ302" s="187"/>
      <c r="BK302" s="187"/>
      <c r="BL302" s="194"/>
      <c r="BM302" s="242">
        <f t="shared" si="38"/>
        <v>0</v>
      </c>
      <c r="BN302" s="245">
        <f t="shared" si="39"/>
        <v>0</v>
      </c>
      <c r="BO302" s="195" t="s">
        <v>464</v>
      </c>
      <c r="BP302" s="195" t="s">
        <v>440</v>
      </c>
      <c r="BQ302" s="2" t="s">
        <v>450</v>
      </c>
    </row>
    <row r="303" spans="1:16383" x14ac:dyDescent="0.25">
      <c r="A303" s="218" t="s">
        <v>127</v>
      </c>
      <c r="B303" s="219" t="s">
        <v>194</v>
      </c>
      <c r="C303" s="220" t="s">
        <v>219</v>
      </c>
      <c r="D303" s="220" t="s">
        <v>213</v>
      </c>
      <c r="E303" s="229" t="s">
        <v>141</v>
      </c>
      <c r="F303" s="221" t="s">
        <v>116</v>
      </c>
      <c r="G303" s="222" t="s">
        <v>439</v>
      </c>
      <c r="H303" s="222" t="s">
        <v>234</v>
      </c>
      <c r="I303" s="223" t="s">
        <v>232</v>
      </c>
      <c r="J303" s="224" t="s">
        <v>41</v>
      </c>
      <c r="K303" s="225">
        <v>0</v>
      </c>
      <c r="L303" s="226">
        <v>3</v>
      </c>
      <c r="M303" s="227" t="s">
        <v>350</v>
      </c>
      <c r="N303" s="228" t="s">
        <v>350</v>
      </c>
      <c r="O303" s="222"/>
      <c r="P303" s="226"/>
      <c r="Q303" s="186"/>
      <c r="R303" s="187"/>
      <c r="S303" s="187"/>
      <c r="T303" s="188"/>
      <c r="U303" s="189"/>
      <c r="V303" s="187"/>
      <c r="W303" s="187"/>
      <c r="X303" s="190"/>
      <c r="Y303" s="189"/>
      <c r="Z303" s="187"/>
      <c r="AA303" s="187"/>
      <c r="AB303" s="190"/>
      <c r="AC303" s="189"/>
      <c r="AD303" s="187"/>
      <c r="AE303" s="187"/>
      <c r="AF303" s="190"/>
      <c r="AG303" s="191"/>
      <c r="AH303" s="192"/>
      <c r="AI303" s="192"/>
      <c r="AJ303" s="193"/>
      <c r="AK303" s="191"/>
      <c r="AL303" s="192"/>
      <c r="AM303" s="192"/>
      <c r="AN303" s="193"/>
      <c r="AO303" s="191"/>
      <c r="AP303" s="192"/>
      <c r="AQ303" s="192"/>
      <c r="AR303" s="193"/>
      <c r="AS303" s="191"/>
      <c r="AT303" s="192"/>
      <c r="AU303" s="192"/>
      <c r="AV303" s="193"/>
      <c r="AW303" s="191"/>
      <c r="AX303" s="192"/>
      <c r="AY303" s="192">
        <v>1</v>
      </c>
      <c r="AZ303" s="193">
        <v>1</v>
      </c>
      <c r="BA303" s="189"/>
      <c r="BB303" s="187"/>
      <c r="BC303" s="187"/>
      <c r="BD303" s="190"/>
      <c r="BE303" s="189"/>
      <c r="BF303" s="187"/>
      <c r="BG303" s="187"/>
      <c r="BH303" s="190"/>
      <c r="BI303" s="189">
        <v>1</v>
      </c>
      <c r="BJ303" s="187"/>
      <c r="BK303" s="187"/>
      <c r="BL303" s="194"/>
      <c r="BM303" s="242">
        <v>3</v>
      </c>
      <c r="BN303" s="245">
        <v>3</v>
      </c>
      <c r="BO303" s="195"/>
      <c r="BP303" s="195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  <c r="AMM303" s="2"/>
      <c r="AMN303" s="2"/>
      <c r="AMO303" s="2"/>
      <c r="AMP303" s="2"/>
      <c r="AMQ303" s="2"/>
      <c r="AMR303" s="2"/>
      <c r="AMS303" s="2"/>
      <c r="AMT303" s="2"/>
      <c r="AMU303" s="2"/>
      <c r="AMV303" s="2"/>
      <c r="AMW303" s="2"/>
      <c r="AMX303" s="2"/>
      <c r="AMY303" s="2"/>
      <c r="AMZ303" s="2"/>
      <c r="ANA303" s="2"/>
      <c r="ANB303" s="2"/>
      <c r="ANC303" s="2"/>
      <c r="AND303" s="2"/>
      <c r="ANE303" s="2"/>
      <c r="ANF303" s="2"/>
      <c r="ANG303" s="2"/>
      <c r="ANH303" s="2"/>
      <c r="ANI303" s="2"/>
      <c r="ANJ303" s="2"/>
      <c r="ANK303" s="2"/>
      <c r="ANL303" s="2"/>
      <c r="ANM303" s="2"/>
      <c r="ANN303" s="2"/>
      <c r="ANO303" s="2"/>
      <c r="ANP303" s="2"/>
      <c r="ANQ303" s="2"/>
      <c r="ANR303" s="2"/>
      <c r="ANS303" s="2"/>
      <c r="ANT303" s="2"/>
      <c r="ANU303" s="2"/>
      <c r="ANV303" s="2"/>
      <c r="ANW303" s="2"/>
      <c r="ANX303" s="2"/>
      <c r="ANY303" s="2"/>
      <c r="ANZ303" s="2"/>
      <c r="AOA303" s="2"/>
      <c r="AOB303" s="2"/>
      <c r="AOC303" s="2"/>
      <c r="AOD303" s="2"/>
      <c r="AOE303" s="2"/>
      <c r="AOF303" s="2"/>
      <c r="AOG303" s="2"/>
      <c r="AOH303" s="2"/>
      <c r="AOI303" s="2"/>
      <c r="AOJ303" s="2"/>
      <c r="AOK303" s="2"/>
      <c r="AOL303" s="2"/>
      <c r="AOM303" s="2"/>
      <c r="AON303" s="2"/>
      <c r="AOO303" s="2"/>
      <c r="AOP303" s="2"/>
      <c r="AOQ303" s="2"/>
      <c r="AOR303" s="2"/>
      <c r="AOS303" s="2"/>
      <c r="AOT303" s="2"/>
      <c r="AOU303" s="2"/>
      <c r="AOV303" s="2"/>
      <c r="AOW303" s="2"/>
      <c r="AOX303" s="2"/>
      <c r="AOY303" s="2"/>
      <c r="AOZ303" s="2"/>
      <c r="APA303" s="2"/>
      <c r="APB303" s="2"/>
      <c r="APC303" s="2"/>
      <c r="APD303" s="2"/>
      <c r="APE303" s="2"/>
      <c r="APF303" s="2"/>
      <c r="APG303" s="2"/>
      <c r="APH303" s="2"/>
      <c r="API303" s="2"/>
      <c r="APJ303" s="2"/>
      <c r="APK303" s="2"/>
      <c r="APL303" s="2"/>
      <c r="APM303" s="2"/>
      <c r="APN303" s="2"/>
      <c r="APO303" s="2"/>
      <c r="APP303" s="2"/>
      <c r="APQ303" s="2"/>
      <c r="APR303" s="2"/>
      <c r="APS303" s="2"/>
      <c r="APT303" s="2"/>
      <c r="APU303" s="2"/>
      <c r="APV303" s="2"/>
      <c r="APW303" s="2"/>
      <c r="APX303" s="2"/>
      <c r="APY303" s="2"/>
      <c r="APZ303" s="2"/>
      <c r="AQA303" s="2"/>
      <c r="AQB303" s="2"/>
      <c r="AQC303" s="2"/>
      <c r="AQD303" s="2"/>
      <c r="AQE303" s="2"/>
      <c r="AQF303" s="2"/>
      <c r="AQG303" s="2"/>
      <c r="AQH303" s="2"/>
      <c r="AQI303" s="2"/>
      <c r="AQJ303" s="2"/>
      <c r="AQK303" s="2"/>
      <c r="AQL303" s="2"/>
      <c r="AQM303" s="2"/>
      <c r="AQN303" s="2"/>
      <c r="AQO303" s="2"/>
      <c r="AQP303" s="2"/>
      <c r="AQQ303" s="2"/>
      <c r="AQR303" s="2"/>
      <c r="AQS303" s="2"/>
      <c r="AQT303" s="2"/>
      <c r="AQU303" s="2"/>
      <c r="AQV303" s="2"/>
      <c r="AQW303" s="2"/>
      <c r="AQX303" s="2"/>
      <c r="AQY303" s="2"/>
      <c r="AQZ303" s="2"/>
      <c r="ARA303" s="2"/>
      <c r="ARB303" s="2"/>
      <c r="ARC303" s="2"/>
      <c r="ARD303" s="2"/>
      <c r="ARE303" s="2"/>
      <c r="ARF303" s="2"/>
      <c r="ARG303" s="2"/>
      <c r="ARH303" s="2"/>
      <c r="ARI303" s="2"/>
      <c r="ARJ303" s="2"/>
      <c r="ARK303" s="2"/>
      <c r="ARL303" s="2"/>
      <c r="ARM303" s="2"/>
      <c r="ARN303" s="2"/>
      <c r="ARO303" s="2"/>
      <c r="ARP303" s="2"/>
      <c r="ARQ303" s="2"/>
      <c r="ARR303" s="2"/>
      <c r="ARS303" s="2"/>
      <c r="ART303" s="2"/>
      <c r="ARU303" s="2"/>
      <c r="ARV303" s="2"/>
      <c r="ARW303" s="2"/>
      <c r="ARX303" s="2"/>
      <c r="ARY303" s="2"/>
      <c r="ARZ303" s="2"/>
      <c r="ASA303" s="2"/>
      <c r="ASB303" s="2"/>
      <c r="ASC303" s="2"/>
      <c r="ASD303" s="2"/>
      <c r="ASE303" s="2"/>
      <c r="ASF303" s="2"/>
      <c r="ASG303" s="2"/>
      <c r="ASH303" s="2"/>
      <c r="ASI303" s="2"/>
      <c r="ASJ303" s="2"/>
      <c r="ASK303" s="2"/>
      <c r="ASL303" s="2"/>
      <c r="ASM303" s="2"/>
      <c r="ASN303" s="2"/>
      <c r="ASO303" s="2"/>
      <c r="ASP303" s="2"/>
      <c r="ASQ303" s="2"/>
      <c r="ASR303" s="2"/>
      <c r="ASS303" s="2"/>
      <c r="AST303" s="2"/>
      <c r="ASU303" s="2"/>
      <c r="ASV303" s="2"/>
      <c r="ASW303" s="2"/>
      <c r="ASX303" s="2"/>
      <c r="ASY303" s="2"/>
      <c r="ASZ303" s="2"/>
      <c r="ATA303" s="2"/>
      <c r="ATB303" s="2"/>
      <c r="ATC303" s="2"/>
      <c r="ATD303" s="2"/>
      <c r="ATE303" s="2"/>
      <c r="ATF303" s="2"/>
      <c r="ATG303" s="2"/>
      <c r="ATH303" s="2"/>
      <c r="ATI303" s="2"/>
      <c r="ATJ303" s="2"/>
      <c r="ATK303" s="2"/>
      <c r="ATL303" s="2"/>
      <c r="ATM303" s="2"/>
      <c r="ATN303" s="2"/>
      <c r="ATO303" s="2"/>
      <c r="ATP303" s="2"/>
      <c r="ATQ303" s="2"/>
      <c r="ATR303" s="2"/>
      <c r="ATS303" s="2"/>
      <c r="ATT303" s="2"/>
      <c r="ATU303" s="2"/>
      <c r="ATV303" s="2"/>
      <c r="ATW303" s="2"/>
      <c r="ATX303" s="2"/>
      <c r="ATY303" s="2"/>
      <c r="ATZ303" s="2"/>
      <c r="AUA303" s="2"/>
      <c r="AUB303" s="2"/>
      <c r="AUC303" s="2"/>
      <c r="AUD303" s="2"/>
      <c r="AUE303" s="2"/>
      <c r="AUF303" s="2"/>
      <c r="AUG303" s="2"/>
      <c r="AUH303" s="2"/>
      <c r="AUI303" s="2"/>
      <c r="AUJ303" s="2"/>
      <c r="AUK303" s="2"/>
      <c r="AUL303" s="2"/>
      <c r="AUM303" s="2"/>
      <c r="AUN303" s="2"/>
      <c r="AUO303" s="2"/>
      <c r="AUP303" s="2"/>
      <c r="AUQ303" s="2"/>
      <c r="AUR303" s="2"/>
      <c r="AUS303" s="2"/>
      <c r="AUT303" s="2"/>
      <c r="AUU303" s="2"/>
      <c r="AUV303" s="2"/>
      <c r="AUW303" s="2"/>
      <c r="AUX303" s="2"/>
      <c r="AUY303" s="2"/>
      <c r="AUZ303" s="2"/>
      <c r="AVA303" s="2"/>
      <c r="AVB303" s="2"/>
      <c r="AVC303" s="2"/>
      <c r="AVD303" s="2"/>
      <c r="AVE303" s="2"/>
      <c r="AVF303" s="2"/>
      <c r="AVG303" s="2"/>
      <c r="AVH303" s="2"/>
      <c r="AVI303" s="2"/>
      <c r="AVJ303" s="2"/>
      <c r="AVK303" s="2"/>
      <c r="AVL303" s="2"/>
      <c r="AVM303" s="2"/>
      <c r="AVN303" s="2"/>
      <c r="AVO303" s="2"/>
      <c r="AVP303" s="2"/>
      <c r="AVQ303" s="2"/>
      <c r="AVR303" s="2"/>
      <c r="AVS303" s="2"/>
      <c r="AVT303" s="2"/>
      <c r="AVU303" s="2"/>
      <c r="AVV303" s="2"/>
      <c r="AVW303" s="2"/>
      <c r="AVX303" s="2"/>
      <c r="AVY303" s="2"/>
      <c r="AVZ303" s="2"/>
      <c r="AWA303" s="2"/>
      <c r="AWB303" s="2"/>
      <c r="AWC303" s="2"/>
      <c r="AWD303" s="2"/>
      <c r="AWE303" s="2"/>
      <c r="AWF303" s="2"/>
      <c r="AWG303" s="2"/>
      <c r="AWH303" s="2"/>
      <c r="AWI303" s="2"/>
      <c r="AWJ303" s="2"/>
      <c r="AWK303" s="2"/>
      <c r="AWL303" s="2"/>
      <c r="AWM303" s="2"/>
      <c r="AWN303" s="2"/>
      <c r="AWO303" s="2"/>
      <c r="AWP303" s="2"/>
      <c r="AWQ303" s="2"/>
      <c r="AWR303" s="2"/>
      <c r="AWS303" s="2"/>
      <c r="AWT303" s="2"/>
      <c r="AWU303" s="2"/>
      <c r="AWV303" s="2"/>
      <c r="AWW303" s="2"/>
      <c r="AWX303" s="2"/>
      <c r="AWY303" s="2"/>
      <c r="AWZ303" s="2"/>
      <c r="AXA303" s="2"/>
      <c r="AXB303" s="2"/>
      <c r="AXC303" s="2"/>
      <c r="AXD303" s="2"/>
      <c r="AXE303" s="2"/>
      <c r="AXF303" s="2"/>
      <c r="AXG303" s="2"/>
      <c r="AXH303" s="2"/>
      <c r="AXI303" s="2"/>
      <c r="AXJ303" s="2"/>
      <c r="AXK303" s="2"/>
      <c r="AXL303" s="2"/>
      <c r="AXM303" s="2"/>
      <c r="AXN303" s="2"/>
      <c r="AXO303" s="2"/>
      <c r="AXP303" s="2"/>
      <c r="AXQ303" s="2"/>
      <c r="AXR303" s="2"/>
      <c r="AXS303" s="2"/>
      <c r="AXT303" s="2"/>
      <c r="AXU303" s="2"/>
      <c r="AXV303" s="2"/>
      <c r="AXW303" s="2"/>
      <c r="AXX303" s="2"/>
      <c r="AXY303" s="2"/>
      <c r="AXZ303" s="2"/>
      <c r="AYA303" s="2"/>
      <c r="AYB303" s="2"/>
      <c r="AYC303" s="2"/>
      <c r="AYD303" s="2"/>
      <c r="AYE303" s="2"/>
      <c r="AYF303" s="2"/>
      <c r="AYG303" s="2"/>
      <c r="AYH303" s="2"/>
      <c r="AYI303" s="2"/>
      <c r="AYJ303" s="2"/>
      <c r="AYK303" s="2"/>
      <c r="AYL303" s="2"/>
      <c r="AYM303" s="2"/>
      <c r="AYN303" s="2"/>
      <c r="AYO303" s="2"/>
      <c r="AYP303" s="2"/>
      <c r="AYQ303" s="2"/>
      <c r="AYR303" s="2"/>
      <c r="AYS303" s="2"/>
      <c r="AYT303" s="2"/>
      <c r="AYU303" s="2"/>
      <c r="AYV303" s="2"/>
      <c r="AYW303" s="2"/>
      <c r="AYX303" s="2"/>
      <c r="AYY303" s="2"/>
      <c r="AYZ303" s="2"/>
      <c r="AZA303" s="2"/>
      <c r="AZB303" s="2"/>
      <c r="AZC303" s="2"/>
      <c r="AZD303" s="2"/>
      <c r="AZE303" s="2"/>
      <c r="AZF303" s="2"/>
      <c r="AZG303" s="2"/>
      <c r="AZH303" s="2"/>
      <c r="AZI303" s="2"/>
      <c r="AZJ303" s="2"/>
      <c r="AZK303" s="2"/>
      <c r="AZL303" s="2"/>
      <c r="AZM303" s="2"/>
      <c r="AZN303" s="2"/>
      <c r="AZO303" s="2"/>
      <c r="AZP303" s="2"/>
      <c r="AZQ303" s="2"/>
      <c r="AZR303" s="2"/>
      <c r="AZS303" s="2"/>
      <c r="AZT303" s="2"/>
      <c r="AZU303" s="2"/>
      <c r="AZV303" s="2"/>
      <c r="AZW303" s="2"/>
      <c r="AZX303" s="2"/>
      <c r="AZY303" s="2"/>
      <c r="AZZ303" s="2"/>
      <c r="BAA303" s="2"/>
      <c r="BAB303" s="2"/>
      <c r="BAC303" s="2"/>
      <c r="BAD303" s="2"/>
      <c r="BAE303" s="2"/>
      <c r="BAF303" s="2"/>
      <c r="BAG303" s="2"/>
      <c r="BAH303" s="2"/>
      <c r="BAI303" s="2"/>
      <c r="BAJ303" s="2"/>
      <c r="BAK303" s="2"/>
      <c r="BAL303" s="2"/>
      <c r="BAM303" s="2"/>
      <c r="BAN303" s="2"/>
      <c r="BAO303" s="2"/>
      <c r="BAP303" s="2"/>
      <c r="BAQ303" s="2"/>
      <c r="BAR303" s="2"/>
      <c r="BAS303" s="2"/>
      <c r="BAT303" s="2"/>
      <c r="BAU303" s="2"/>
      <c r="BAV303" s="2"/>
      <c r="BAW303" s="2"/>
      <c r="BAX303" s="2"/>
      <c r="BAY303" s="2"/>
      <c r="BAZ303" s="2"/>
      <c r="BBA303" s="2"/>
      <c r="BBB303" s="2"/>
      <c r="BBC303" s="2"/>
      <c r="BBD303" s="2"/>
      <c r="BBE303" s="2"/>
      <c r="BBF303" s="2"/>
      <c r="BBG303" s="2"/>
      <c r="BBH303" s="2"/>
      <c r="BBI303" s="2"/>
      <c r="BBJ303" s="2"/>
      <c r="BBK303" s="2"/>
      <c r="BBL303" s="2"/>
      <c r="BBM303" s="2"/>
      <c r="BBN303" s="2"/>
      <c r="BBO303" s="2"/>
      <c r="BBP303" s="2"/>
      <c r="BBQ303" s="2"/>
      <c r="BBR303" s="2"/>
      <c r="BBS303" s="2"/>
      <c r="BBT303" s="2"/>
      <c r="BBU303" s="2"/>
      <c r="BBV303" s="2"/>
      <c r="BBW303" s="2"/>
      <c r="BBX303" s="2"/>
      <c r="BBY303" s="2"/>
      <c r="BBZ303" s="2"/>
      <c r="BCA303" s="2"/>
      <c r="BCB303" s="2"/>
      <c r="BCC303" s="2"/>
      <c r="BCD303" s="2"/>
      <c r="BCE303" s="2"/>
      <c r="BCF303" s="2"/>
      <c r="BCG303" s="2"/>
      <c r="BCH303" s="2"/>
      <c r="BCI303" s="2"/>
      <c r="BCJ303" s="2"/>
      <c r="BCK303" s="2"/>
      <c r="BCL303" s="2"/>
      <c r="BCM303" s="2"/>
      <c r="BCN303" s="2"/>
      <c r="BCO303" s="2"/>
      <c r="BCP303" s="2"/>
      <c r="BCQ303" s="2"/>
      <c r="BCR303" s="2"/>
      <c r="BCS303" s="2"/>
      <c r="BCT303" s="2"/>
      <c r="BCU303" s="2"/>
      <c r="BCV303" s="2"/>
      <c r="BCW303" s="2"/>
      <c r="BCX303" s="2"/>
      <c r="BCY303" s="2"/>
      <c r="BCZ303" s="2"/>
      <c r="BDA303" s="2"/>
      <c r="BDB303" s="2"/>
      <c r="BDC303" s="2"/>
      <c r="BDD303" s="2"/>
      <c r="BDE303" s="2"/>
      <c r="BDF303" s="2"/>
      <c r="BDG303" s="2"/>
      <c r="BDH303" s="2"/>
      <c r="BDI303" s="2"/>
      <c r="BDJ303" s="2"/>
      <c r="BDK303" s="2"/>
      <c r="BDL303" s="2"/>
      <c r="BDM303" s="2"/>
      <c r="BDN303" s="2"/>
      <c r="BDO303" s="2"/>
      <c r="BDP303" s="2"/>
      <c r="BDQ303" s="2"/>
      <c r="BDR303" s="2"/>
      <c r="BDS303" s="2"/>
      <c r="BDT303" s="2"/>
      <c r="BDU303" s="2"/>
      <c r="BDV303" s="2"/>
      <c r="BDW303" s="2"/>
      <c r="BDX303" s="2"/>
      <c r="BDY303" s="2"/>
      <c r="BDZ303" s="2"/>
      <c r="BEA303" s="2"/>
      <c r="BEB303" s="2"/>
      <c r="BEC303" s="2"/>
      <c r="BED303" s="2"/>
      <c r="BEE303" s="2"/>
      <c r="BEF303" s="2"/>
      <c r="BEG303" s="2"/>
      <c r="BEH303" s="2"/>
      <c r="BEI303" s="2"/>
      <c r="BEJ303" s="2"/>
      <c r="BEK303" s="2"/>
      <c r="BEL303" s="2"/>
      <c r="BEM303" s="2"/>
      <c r="BEN303" s="2"/>
      <c r="BEO303" s="2"/>
      <c r="BEP303" s="2"/>
      <c r="BEQ303" s="2"/>
      <c r="BER303" s="2"/>
      <c r="BES303" s="2"/>
      <c r="BET303" s="2"/>
      <c r="BEU303" s="2"/>
      <c r="BEV303" s="2"/>
      <c r="BEW303" s="2"/>
      <c r="BEX303" s="2"/>
      <c r="BEY303" s="2"/>
      <c r="BEZ303" s="2"/>
      <c r="BFA303" s="2"/>
      <c r="BFB303" s="2"/>
      <c r="BFC303" s="2"/>
      <c r="BFD303" s="2"/>
      <c r="BFE303" s="2"/>
      <c r="BFF303" s="2"/>
      <c r="BFG303" s="2"/>
      <c r="BFH303" s="2"/>
      <c r="BFI303" s="2"/>
      <c r="BFJ303" s="2"/>
      <c r="BFK303" s="2"/>
      <c r="BFL303" s="2"/>
      <c r="BFM303" s="2"/>
      <c r="BFN303" s="2"/>
      <c r="BFO303" s="2"/>
      <c r="BFP303" s="2"/>
      <c r="BFQ303" s="2"/>
      <c r="BFR303" s="2"/>
      <c r="BFS303" s="2"/>
      <c r="BFT303" s="2"/>
      <c r="BFU303" s="2"/>
      <c r="BFV303" s="2"/>
      <c r="BFW303" s="2"/>
      <c r="BFX303" s="2"/>
      <c r="BFY303" s="2"/>
      <c r="BFZ303" s="2"/>
      <c r="BGA303" s="2"/>
      <c r="BGB303" s="2"/>
      <c r="BGC303" s="2"/>
      <c r="BGD303" s="2"/>
      <c r="BGE303" s="2"/>
      <c r="BGF303" s="2"/>
      <c r="BGG303" s="2"/>
      <c r="BGH303" s="2"/>
      <c r="BGI303" s="2"/>
      <c r="BGJ303" s="2"/>
      <c r="BGK303" s="2"/>
      <c r="BGL303" s="2"/>
      <c r="BGM303" s="2"/>
      <c r="BGN303" s="2"/>
      <c r="BGO303" s="2"/>
      <c r="BGP303" s="2"/>
      <c r="BGQ303" s="2"/>
      <c r="BGR303" s="2"/>
      <c r="BGS303" s="2"/>
      <c r="BGT303" s="2"/>
      <c r="BGU303" s="2"/>
      <c r="BGV303" s="2"/>
      <c r="BGW303" s="2"/>
      <c r="BGX303" s="2"/>
      <c r="BGY303" s="2"/>
      <c r="BGZ303" s="2"/>
      <c r="BHA303" s="2"/>
      <c r="BHB303" s="2"/>
      <c r="BHC303" s="2"/>
      <c r="BHD303" s="2"/>
      <c r="BHE303" s="2"/>
      <c r="BHF303" s="2"/>
      <c r="BHG303" s="2"/>
      <c r="BHH303" s="2"/>
      <c r="BHI303" s="2"/>
      <c r="BHJ303" s="2"/>
      <c r="BHK303" s="2"/>
      <c r="BHL303" s="2"/>
      <c r="BHM303" s="2"/>
      <c r="BHN303" s="2"/>
      <c r="BHO303" s="2"/>
      <c r="BHP303" s="2"/>
      <c r="BHQ303" s="2"/>
      <c r="BHR303" s="2"/>
      <c r="BHS303" s="2"/>
      <c r="BHT303" s="2"/>
      <c r="BHU303" s="2"/>
      <c r="BHV303" s="2"/>
      <c r="BHW303" s="2"/>
      <c r="BHX303" s="2"/>
      <c r="BHY303" s="2"/>
      <c r="BHZ303" s="2"/>
      <c r="BIA303" s="2"/>
      <c r="BIB303" s="2"/>
      <c r="BIC303" s="2"/>
      <c r="BID303" s="2"/>
      <c r="BIE303" s="2"/>
      <c r="BIF303" s="2"/>
      <c r="BIG303" s="2"/>
      <c r="BIH303" s="2"/>
      <c r="BII303" s="2"/>
      <c r="BIJ303" s="2"/>
      <c r="BIK303" s="2"/>
      <c r="BIL303" s="2"/>
      <c r="BIM303" s="2"/>
      <c r="BIN303" s="2"/>
      <c r="BIO303" s="2"/>
      <c r="BIP303" s="2"/>
      <c r="BIQ303" s="2"/>
      <c r="BIR303" s="2"/>
      <c r="BIS303" s="2"/>
      <c r="BIT303" s="2"/>
      <c r="BIU303" s="2"/>
      <c r="BIV303" s="2"/>
      <c r="BIW303" s="2"/>
      <c r="BIX303" s="2"/>
      <c r="BIY303" s="2"/>
      <c r="BIZ303" s="2"/>
      <c r="BJA303" s="2"/>
      <c r="BJB303" s="2"/>
      <c r="BJC303" s="2"/>
      <c r="BJD303" s="2"/>
      <c r="BJE303" s="2"/>
      <c r="BJF303" s="2"/>
      <c r="BJG303" s="2"/>
      <c r="BJH303" s="2"/>
      <c r="BJI303" s="2"/>
      <c r="BJJ303" s="2"/>
      <c r="BJK303" s="2"/>
      <c r="BJL303" s="2"/>
      <c r="BJM303" s="2"/>
      <c r="BJN303" s="2"/>
      <c r="BJO303" s="2"/>
      <c r="BJP303" s="2"/>
      <c r="BJQ303" s="2"/>
      <c r="BJR303" s="2"/>
      <c r="BJS303" s="2"/>
      <c r="BJT303" s="2"/>
      <c r="BJU303" s="2"/>
      <c r="BJV303" s="2"/>
      <c r="BJW303" s="2"/>
      <c r="BJX303" s="2"/>
      <c r="BJY303" s="2"/>
      <c r="BJZ303" s="2"/>
      <c r="BKA303" s="2"/>
      <c r="BKB303" s="2"/>
      <c r="BKC303" s="2"/>
      <c r="BKD303" s="2"/>
      <c r="BKE303" s="2"/>
      <c r="BKF303" s="2"/>
      <c r="BKG303" s="2"/>
      <c r="BKH303" s="2"/>
      <c r="BKI303" s="2"/>
      <c r="BKJ303" s="2"/>
      <c r="BKK303" s="2"/>
      <c r="BKL303" s="2"/>
      <c r="BKM303" s="2"/>
      <c r="BKN303" s="2"/>
      <c r="BKO303" s="2"/>
      <c r="BKP303" s="2"/>
      <c r="BKQ303" s="2"/>
      <c r="BKR303" s="2"/>
      <c r="BKS303" s="2"/>
      <c r="BKT303" s="2"/>
      <c r="BKU303" s="2"/>
      <c r="BKV303" s="2"/>
      <c r="BKW303" s="2"/>
      <c r="BKX303" s="2"/>
      <c r="BKY303" s="2"/>
      <c r="BKZ303" s="2"/>
      <c r="BLA303" s="2"/>
      <c r="BLB303" s="2"/>
      <c r="BLC303" s="2"/>
      <c r="BLD303" s="2"/>
      <c r="BLE303" s="2"/>
      <c r="BLF303" s="2"/>
      <c r="BLG303" s="2"/>
      <c r="BLH303" s="2"/>
      <c r="BLI303" s="2"/>
      <c r="BLJ303" s="2"/>
      <c r="BLK303" s="2"/>
      <c r="BLL303" s="2"/>
      <c r="BLM303" s="2"/>
      <c r="BLN303" s="2"/>
      <c r="BLO303" s="2"/>
      <c r="BLP303" s="2"/>
      <c r="BLQ303" s="2"/>
      <c r="BLR303" s="2"/>
      <c r="BLS303" s="2"/>
      <c r="BLT303" s="2"/>
      <c r="BLU303" s="2"/>
      <c r="BLV303" s="2"/>
      <c r="BLW303" s="2"/>
      <c r="BLX303" s="2"/>
      <c r="BLY303" s="2"/>
      <c r="BLZ303" s="2"/>
      <c r="BMA303" s="2"/>
      <c r="BMB303" s="2"/>
      <c r="BMC303" s="2"/>
      <c r="BMD303" s="2"/>
      <c r="BME303" s="2"/>
      <c r="BMF303" s="2"/>
      <c r="BMG303" s="2"/>
      <c r="BMH303" s="2"/>
      <c r="BMI303" s="2"/>
      <c r="BMJ303" s="2"/>
      <c r="BMK303" s="2"/>
      <c r="BML303" s="2"/>
      <c r="BMM303" s="2"/>
      <c r="BMN303" s="2"/>
      <c r="BMO303" s="2"/>
      <c r="BMP303" s="2"/>
      <c r="BMQ303" s="2"/>
      <c r="BMR303" s="2"/>
      <c r="BMS303" s="2"/>
      <c r="BMT303" s="2"/>
      <c r="BMU303" s="2"/>
      <c r="BMV303" s="2"/>
      <c r="BMW303" s="2"/>
      <c r="BMX303" s="2"/>
      <c r="BMY303" s="2"/>
      <c r="BMZ303" s="2"/>
      <c r="BNA303" s="2"/>
      <c r="BNB303" s="2"/>
      <c r="BNC303" s="2"/>
      <c r="BND303" s="2"/>
      <c r="BNE303" s="2"/>
      <c r="BNF303" s="2"/>
      <c r="BNG303" s="2"/>
      <c r="BNH303" s="2"/>
      <c r="BNI303" s="2"/>
      <c r="BNJ303" s="2"/>
      <c r="BNK303" s="2"/>
      <c r="BNL303" s="2"/>
      <c r="BNM303" s="2"/>
      <c r="BNN303" s="2"/>
      <c r="BNO303" s="2"/>
      <c r="BNP303" s="2"/>
      <c r="BNQ303" s="2"/>
      <c r="BNR303" s="2"/>
      <c r="BNS303" s="2"/>
      <c r="BNT303" s="2"/>
      <c r="BNU303" s="2"/>
      <c r="BNV303" s="2"/>
      <c r="BNW303" s="2"/>
      <c r="BNX303" s="2"/>
      <c r="BNY303" s="2"/>
      <c r="BNZ303" s="2"/>
      <c r="BOA303" s="2"/>
      <c r="BOB303" s="2"/>
      <c r="BOC303" s="2"/>
      <c r="BOD303" s="2"/>
      <c r="BOE303" s="2"/>
      <c r="BOF303" s="2"/>
      <c r="BOG303" s="2"/>
      <c r="BOH303" s="2"/>
      <c r="BOI303" s="2"/>
      <c r="BOJ303" s="2"/>
      <c r="BOK303" s="2"/>
      <c r="BOL303" s="2"/>
      <c r="BOM303" s="2"/>
      <c r="BON303" s="2"/>
      <c r="BOO303" s="2"/>
      <c r="BOP303" s="2"/>
      <c r="BOQ303" s="2"/>
      <c r="BOR303" s="2"/>
      <c r="BOS303" s="2"/>
      <c r="BOT303" s="2"/>
      <c r="BOU303" s="2"/>
      <c r="BOV303" s="2"/>
      <c r="BOW303" s="2"/>
      <c r="BOX303" s="2"/>
      <c r="BOY303" s="2"/>
      <c r="BOZ303" s="2"/>
      <c r="BPA303" s="2"/>
      <c r="BPB303" s="2"/>
      <c r="BPC303" s="2"/>
      <c r="BPD303" s="2"/>
      <c r="BPE303" s="2"/>
      <c r="BPF303" s="2"/>
      <c r="BPG303" s="2"/>
      <c r="BPH303" s="2"/>
      <c r="BPI303" s="2"/>
      <c r="BPJ303" s="2"/>
      <c r="BPK303" s="2"/>
      <c r="BPL303" s="2"/>
      <c r="BPM303" s="2"/>
      <c r="BPN303" s="2"/>
      <c r="BPO303" s="2"/>
      <c r="BPP303" s="2"/>
      <c r="BPQ303" s="2"/>
      <c r="BPR303" s="2"/>
      <c r="BPS303" s="2"/>
      <c r="BPT303" s="2"/>
      <c r="BPU303" s="2"/>
      <c r="BPV303" s="2"/>
      <c r="BPW303" s="2"/>
      <c r="BPX303" s="2"/>
      <c r="BPY303" s="2"/>
      <c r="BPZ303" s="2"/>
      <c r="BQA303" s="2"/>
      <c r="BQB303" s="2"/>
      <c r="BQC303" s="2"/>
      <c r="BQD303" s="2"/>
      <c r="BQE303" s="2"/>
      <c r="BQF303" s="2"/>
      <c r="BQG303" s="2"/>
      <c r="BQH303" s="2"/>
      <c r="BQI303" s="2"/>
      <c r="BQJ303" s="2"/>
      <c r="BQK303" s="2"/>
      <c r="BQL303" s="2"/>
      <c r="BQM303" s="2"/>
      <c r="BQN303" s="2"/>
      <c r="BQO303" s="2"/>
      <c r="BQP303" s="2"/>
      <c r="BQQ303" s="2"/>
      <c r="BQR303" s="2"/>
      <c r="BQS303" s="2"/>
      <c r="BQT303" s="2"/>
      <c r="BQU303" s="2"/>
      <c r="BQV303" s="2"/>
      <c r="BQW303" s="2"/>
      <c r="BQX303" s="2"/>
      <c r="BQY303" s="2"/>
      <c r="BQZ303" s="2"/>
      <c r="BRA303" s="2"/>
      <c r="BRB303" s="2"/>
      <c r="BRC303" s="2"/>
      <c r="BRD303" s="2"/>
      <c r="BRE303" s="2"/>
      <c r="BRF303" s="2"/>
      <c r="BRG303" s="2"/>
      <c r="BRH303" s="2"/>
      <c r="BRI303" s="2"/>
      <c r="BRJ303" s="2"/>
      <c r="BRK303" s="2"/>
      <c r="BRL303" s="2"/>
      <c r="BRM303" s="2"/>
      <c r="BRN303" s="2"/>
      <c r="BRO303" s="2"/>
      <c r="BRP303" s="2"/>
      <c r="BRQ303" s="2"/>
      <c r="BRR303" s="2"/>
      <c r="BRS303" s="2"/>
      <c r="BRT303" s="2"/>
      <c r="BRU303" s="2"/>
      <c r="BRV303" s="2"/>
      <c r="BRW303" s="2"/>
      <c r="BRX303" s="2"/>
      <c r="BRY303" s="2"/>
      <c r="BRZ303" s="2"/>
      <c r="BSA303" s="2"/>
      <c r="BSB303" s="2"/>
      <c r="BSC303" s="2"/>
      <c r="BSD303" s="2"/>
      <c r="BSE303" s="2"/>
      <c r="BSF303" s="2"/>
      <c r="BSG303" s="2"/>
      <c r="BSH303" s="2"/>
      <c r="BSI303" s="2"/>
      <c r="BSJ303" s="2"/>
      <c r="BSK303" s="2"/>
      <c r="BSL303" s="2"/>
      <c r="BSM303" s="2"/>
      <c r="BSN303" s="2"/>
      <c r="BSO303" s="2"/>
      <c r="BSP303" s="2"/>
      <c r="BSQ303" s="2"/>
      <c r="BSR303" s="2"/>
      <c r="BSS303" s="2"/>
      <c r="BST303" s="2"/>
      <c r="BSU303" s="2"/>
      <c r="BSV303" s="2"/>
      <c r="BSW303" s="2"/>
      <c r="BSX303" s="2"/>
      <c r="BSY303" s="2"/>
      <c r="BSZ303" s="2"/>
      <c r="BTA303" s="2"/>
      <c r="BTB303" s="2"/>
      <c r="BTC303" s="2"/>
      <c r="BTD303" s="2"/>
      <c r="BTE303" s="2"/>
      <c r="BTF303" s="2"/>
      <c r="BTG303" s="2"/>
      <c r="BTH303" s="2"/>
      <c r="BTI303" s="2"/>
      <c r="BTJ303" s="2"/>
      <c r="BTK303" s="2"/>
      <c r="BTL303" s="2"/>
      <c r="BTM303" s="2"/>
      <c r="BTN303" s="2"/>
      <c r="BTO303" s="2"/>
      <c r="BTP303" s="2"/>
      <c r="BTQ303" s="2"/>
      <c r="BTR303" s="2"/>
      <c r="BTS303" s="2"/>
      <c r="BTT303" s="2"/>
      <c r="BTU303" s="2"/>
      <c r="BTV303" s="2"/>
      <c r="BTW303" s="2"/>
      <c r="BTX303" s="2"/>
      <c r="BTY303" s="2"/>
      <c r="BTZ303" s="2"/>
      <c r="BUA303" s="2"/>
      <c r="BUB303" s="2"/>
      <c r="BUC303" s="2"/>
      <c r="BUD303" s="2"/>
      <c r="BUE303" s="2"/>
      <c r="BUF303" s="2"/>
      <c r="BUG303" s="2"/>
      <c r="BUH303" s="2"/>
      <c r="BUI303" s="2"/>
      <c r="BUJ303" s="2"/>
      <c r="BUK303" s="2"/>
      <c r="BUL303" s="2"/>
      <c r="BUM303" s="2"/>
      <c r="BUN303" s="2"/>
      <c r="BUO303" s="2"/>
      <c r="BUP303" s="2"/>
      <c r="BUQ303" s="2"/>
      <c r="BUR303" s="2"/>
      <c r="BUS303" s="2"/>
      <c r="BUT303" s="2"/>
      <c r="BUU303" s="2"/>
      <c r="BUV303" s="2"/>
      <c r="BUW303" s="2"/>
      <c r="BUX303" s="2"/>
      <c r="BUY303" s="2"/>
      <c r="BUZ303" s="2"/>
      <c r="BVA303" s="2"/>
      <c r="BVB303" s="2"/>
      <c r="BVC303" s="2"/>
      <c r="BVD303" s="2"/>
      <c r="BVE303" s="2"/>
      <c r="BVF303" s="2"/>
      <c r="BVG303" s="2"/>
      <c r="BVH303" s="2"/>
      <c r="BVI303" s="2"/>
      <c r="BVJ303" s="2"/>
      <c r="BVK303" s="2"/>
      <c r="BVL303" s="2"/>
      <c r="BVM303" s="2"/>
      <c r="BVN303" s="2"/>
      <c r="BVO303" s="2"/>
      <c r="BVP303" s="2"/>
      <c r="BVQ303" s="2"/>
      <c r="BVR303" s="2"/>
      <c r="BVS303" s="2"/>
      <c r="BVT303" s="2"/>
      <c r="BVU303" s="2"/>
      <c r="BVV303" s="2"/>
      <c r="BVW303" s="2"/>
      <c r="BVX303" s="2"/>
      <c r="BVY303" s="2"/>
      <c r="BVZ303" s="2"/>
      <c r="BWA303" s="2"/>
      <c r="BWB303" s="2"/>
      <c r="BWC303" s="2"/>
      <c r="BWD303" s="2"/>
      <c r="BWE303" s="2"/>
      <c r="BWF303" s="2"/>
      <c r="BWG303" s="2"/>
      <c r="BWH303" s="2"/>
      <c r="BWI303" s="2"/>
      <c r="BWJ303" s="2"/>
      <c r="BWK303" s="2"/>
      <c r="BWL303" s="2"/>
      <c r="BWM303" s="2"/>
      <c r="BWN303" s="2"/>
      <c r="BWO303" s="2"/>
      <c r="BWP303" s="2"/>
      <c r="BWQ303" s="2"/>
      <c r="BWR303" s="2"/>
      <c r="BWS303" s="2"/>
      <c r="BWT303" s="2"/>
      <c r="BWU303" s="2"/>
      <c r="BWV303" s="2"/>
      <c r="BWW303" s="2"/>
      <c r="BWX303" s="2"/>
      <c r="BWY303" s="2"/>
      <c r="BWZ303" s="2"/>
      <c r="BXA303" s="2"/>
      <c r="BXB303" s="2"/>
      <c r="BXC303" s="2"/>
      <c r="BXD303" s="2"/>
      <c r="BXE303" s="2"/>
      <c r="BXF303" s="2"/>
      <c r="BXG303" s="2"/>
      <c r="BXH303" s="2"/>
      <c r="BXI303" s="2"/>
      <c r="BXJ303" s="2"/>
      <c r="BXK303" s="2"/>
      <c r="BXL303" s="2"/>
      <c r="BXM303" s="2"/>
      <c r="BXN303" s="2"/>
      <c r="BXO303" s="2"/>
      <c r="BXP303" s="2"/>
      <c r="BXQ303" s="2"/>
      <c r="BXR303" s="2"/>
      <c r="BXS303" s="2"/>
      <c r="BXT303" s="2"/>
      <c r="BXU303" s="2"/>
      <c r="BXV303" s="2"/>
      <c r="BXW303" s="2"/>
      <c r="BXX303" s="2"/>
      <c r="BXY303" s="2"/>
      <c r="BXZ303" s="2"/>
      <c r="BYA303" s="2"/>
      <c r="BYB303" s="2"/>
      <c r="BYC303" s="2"/>
      <c r="BYD303" s="2"/>
      <c r="BYE303" s="2"/>
      <c r="BYF303" s="2"/>
      <c r="BYG303" s="2"/>
      <c r="BYH303" s="2"/>
      <c r="BYI303" s="2"/>
      <c r="BYJ303" s="2"/>
      <c r="BYK303" s="2"/>
      <c r="BYL303" s="2"/>
      <c r="BYM303" s="2"/>
      <c r="BYN303" s="2"/>
      <c r="BYO303" s="2"/>
      <c r="BYP303" s="2"/>
      <c r="BYQ303" s="2"/>
      <c r="BYR303" s="2"/>
      <c r="BYS303" s="2"/>
      <c r="BYT303" s="2"/>
      <c r="BYU303" s="2"/>
      <c r="BYV303" s="2"/>
      <c r="BYW303" s="2"/>
      <c r="BYX303" s="2"/>
      <c r="BYY303" s="2"/>
      <c r="BYZ303" s="2"/>
      <c r="BZA303" s="2"/>
      <c r="BZB303" s="2"/>
      <c r="BZC303" s="2"/>
      <c r="BZD303" s="2"/>
      <c r="BZE303" s="2"/>
      <c r="BZF303" s="2"/>
      <c r="BZG303" s="2"/>
      <c r="BZH303" s="2"/>
      <c r="BZI303" s="2"/>
      <c r="BZJ303" s="2"/>
      <c r="BZK303" s="2"/>
      <c r="BZL303" s="2"/>
      <c r="BZM303" s="2"/>
      <c r="BZN303" s="2"/>
      <c r="BZO303" s="2"/>
      <c r="BZP303" s="2"/>
      <c r="BZQ303" s="2"/>
      <c r="BZR303" s="2"/>
      <c r="BZS303" s="2"/>
      <c r="BZT303" s="2"/>
      <c r="BZU303" s="2"/>
      <c r="BZV303" s="2"/>
      <c r="BZW303" s="2"/>
      <c r="BZX303" s="2"/>
      <c r="BZY303" s="2"/>
      <c r="BZZ303" s="2"/>
      <c r="CAA303" s="2"/>
      <c r="CAB303" s="2"/>
      <c r="CAC303" s="2"/>
      <c r="CAD303" s="2"/>
      <c r="CAE303" s="2"/>
      <c r="CAF303" s="2"/>
      <c r="CAG303" s="2"/>
      <c r="CAH303" s="2"/>
      <c r="CAI303" s="2"/>
      <c r="CAJ303" s="2"/>
      <c r="CAK303" s="2"/>
      <c r="CAL303" s="2"/>
      <c r="CAM303" s="2"/>
      <c r="CAN303" s="2"/>
      <c r="CAO303" s="2"/>
      <c r="CAP303" s="2"/>
      <c r="CAQ303" s="2"/>
      <c r="CAR303" s="2"/>
      <c r="CAS303" s="2"/>
      <c r="CAT303" s="2"/>
      <c r="CAU303" s="2"/>
      <c r="CAV303" s="2"/>
      <c r="CAW303" s="2"/>
      <c r="CAX303" s="2"/>
      <c r="CAY303" s="2"/>
      <c r="CAZ303" s="2"/>
      <c r="CBA303" s="2"/>
      <c r="CBB303" s="2"/>
      <c r="CBC303" s="2"/>
      <c r="CBD303" s="2"/>
      <c r="CBE303" s="2"/>
      <c r="CBF303" s="2"/>
      <c r="CBG303" s="2"/>
      <c r="CBH303" s="2"/>
      <c r="CBI303" s="2"/>
      <c r="CBJ303" s="2"/>
      <c r="CBK303" s="2"/>
      <c r="CBL303" s="2"/>
      <c r="CBM303" s="2"/>
      <c r="CBN303" s="2"/>
      <c r="CBO303" s="2"/>
      <c r="CBP303" s="2"/>
      <c r="CBQ303" s="2"/>
      <c r="CBR303" s="2"/>
      <c r="CBS303" s="2"/>
      <c r="CBT303" s="2"/>
      <c r="CBU303" s="2"/>
      <c r="CBV303" s="2"/>
      <c r="CBW303" s="2"/>
      <c r="CBX303" s="2"/>
      <c r="CBY303" s="2"/>
      <c r="CBZ303" s="2"/>
      <c r="CCA303" s="2"/>
      <c r="CCB303" s="2"/>
      <c r="CCC303" s="2"/>
      <c r="CCD303" s="2"/>
      <c r="CCE303" s="2"/>
      <c r="CCF303" s="2"/>
      <c r="CCG303" s="2"/>
      <c r="CCH303" s="2"/>
      <c r="CCI303" s="2"/>
      <c r="CCJ303" s="2"/>
      <c r="CCK303" s="2"/>
      <c r="CCL303" s="2"/>
      <c r="CCM303" s="2"/>
      <c r="CCN303" s="2"/>
      <c r="CCO303" s="2"/>
      <c r="CCP303" s="2"/>
      <c r="CCQ303" s="2"/>
      <c r="CCR303" s="2"/>
      <c r="CCS303" s="2"/>
      <c r="CCT303" s="2"/>
      <c r="CCU303" s="2"/>
      <c r="CCV303" s="2"/>
      <c r="CCW303" s="2"/>
      <c r="CCX303" s="2"/>
      <c r="CCY303" s="2"/>
      <c r="CCZ303" s="2"/>
      <c r="CDA303" s="2"/>
      <c r="CDB303" s="2"/>
      <c r="CDC303" s="2"/>
      <c r="CDD303" s="2"/>
      <c r="CDE303" s="2"/>
      <c r="CDF303" s="2"/>
      <c r="CDG303" s="2"/>
      <c r="CDH303" s="2"/>
      <c r="CDI303" s="2"/>
      <c r="CDJ303" s="2"/>
      <c r="CDK303" s="2"/>
      <c r="CDL303" s="2"/>
      <c r="CDM303" s="2"/>
      <c r="CDN303" s="2"/>
      <c r="CDO303" s="2"/>
      <c r="CDP303" s="2"/>
      <c r="CDQ303" s="2"/>
      <c r="CDR303" s="2"/>
      <c r="CDS303" s="2"/>
      <c r="CDT303" s="2"/>
      <c r="CDU303" s="2"/>
      <c r="CDV303" s="2"/>
      <c r="CDW303" s="2"/>
      <c r="CDX303" s="2"/>
      <c r="CDY303" s="2"/>
      <c r="CDZ303" s="2"/>
      <c r="CEA303" s="2"/>
      <c r="CEB303" s="2"/>
      <c r="CEC303" s="2"/>
      <c r="CED303" s="2"/>
      <c r="CEE303" s="2"/>
      <c r="CEF303" s="2"/>
      <c r="CEG303" s="2"/>
      <c r="CEH303" s="2"/>
      <c r="CEI303" s="2"/>
      <c r="CEJ303" s="2"/>
      <c r="CEK303" s="2"/>
      <c r="CEL303" s="2"/>
      <c r="CEM303" s="2"/>
      <c r="CEN303" s="2"/>
      <c r="CEO303" s="2"/>
      <c r="CEP303" s="2"/>
      <c r="CEQ303" s="2"/>
      <c r="CER303" s="2"/>
      <c r="CES303" s="2"/>
      <c r="CET303" s="2"/>
      <c r="CEU303" s="2"/>
      <c r="CEV303" s="2"/>
      <c r="CEW303" s="2"/>
      <c r="CEX303" s="2"/>
      <c r="CEY303" s="2"/>
      <c r="CEZ303" s="2"/>
      <c r="CFA303" s="2"/>
      <c r="CFB303" s="2"/>
      <c r="CFC303" s="2"/>
      <c r="CFD303" s="2"/>
      <c r="CFE303" s="2"/>
      <c r="CFF303" s="2"/>
      <c r="CFG303" s="2"/>
      <c r="CFH303" s="2"/>
      <c r="CFI303" s="2"/>
      <c r="CFJ303" s="2"/>
      <c r="CFK303" s="2"/>
      <c r="CFL303" s="2"/>
      <c r="CFM303" s="2"/>
      <c r="CFN303" s="2"/>
      <c r="CFO303" s="2"/>
      <c r="CFP303" s="2"/>
      <c r="CFQ303" s="2"/>
      <c r="CFR303" s="2"/>
      <c r="CFS303" s="2"/>
      <c r="CFT303" s="2"/>
      <c r="CFU303" s="2"/>
      <c r="CFV303" s="2"/>
      <c r="CFW303" s="2"/>
      <c r="CFX303" s="2"/>
      <c r="CFY303" s="2"/>
      <c r="CFZ303" s="2"/>
      <c r="CGA303" s="2"/>
      <c r="CGB303" s="2"/>
      <c r="CGC303" s="2"/>
      <c r="CGD303" s="2"/>
      <c r="CGE303" s="2"/>
      <c r="CGF303" s="2"/>
      <c r="CGG303" s="2"/>
      <c r="CGH303" s="2"/>
      <c r="CGI303" s="2"/>
      <c r="CGJ303" s="2"/>
      <c r="CGK303" s="2"/>
      <c r="CGL303" s="2"/>
      <c r="CGM303" s="2"/>
      <c r="CGN303" s="2"/>
      <c r="CGO303" s="2"/>
      <c r="CGP303" s="2"/>
      <c r="CGQ303" s="2"/>
      <c r="CGR303" s="2"/>
      <c r="CGS303" s="2"/>
      <c r="CGT303" s="2"/>
      <c r="CGU303" s="2"/>
      <c r="CGV303" s="2"/>
      <c r="CGW303" s="2"/>
      <c r="CGX303" s="2"/>
      <c r="CGY303" s="2"/>
      <c r="CGZ303" s="2"/>
      <c r="CHA303" s="2"/>
      <c r="CHB303" s="2"/>
      <c r="CHC303" s="2"/>
      <c r="CHD303" s="2"/>
      <c r="CHE303" s="2"/>
      <c r="CHF303" s="2"/>
      <c r="CHG303" s="2"/>
      <c r="CHH303" s="2"/>
      <c r="CHI303" s="2"/>
      <c r="CHJ303" s="2"/>
      <c r="CHK303" s="2"/>
      <c r="CHL303" s="2"/>
      <c r="CHM303" s="2"/>
      <c r="CHN303" s="2"/>
      <c r="CHO303" s="2"/>
      <c r="CHP303" s="2"/>
      <c r="CHQ303" s="2"/>
      <c r="CHR303" s="2"/>
      <c r="CHS303" s="2"/>
      <c r="CHT303" s="2"/>
      <c r="CHU303" s="2"/>
      <c r="CHV303" s="2"/>
      <c r="CHW303" s="2"/>
      <c r="CHX303" s="2"/>
      <c r="CHY303" s="2"/>
      <c r="CHZ303" s="2"/>
      <c r="CIA303" s="2"/>
      <c r="CIB303" s="2"/>
      <c r="CIC303" s="2"/>
      <c r="CID303" s="2"/>
      <c r="CIE303" s="2"/>
      <c r="CIF303" s="2"/>
      <c r="CIG303" s="2"/>
      <c r="CIH303" s="2"/>
      <c r="CII303" s="2"/>
      <c r="CIJ303" s="2"/>
      <c r="CIK303" s="2"/>
      <c r="CIL303" s="2"/>
      <c r="CIM303" s="2"/>
      <c r="CIN303" s="2"/>
      <c r="CIO303" s="2"/>
      <c r="CIP303" s="2"/>
      <c r="CIQ303" s="2"/>
      <c r="CIR303" s="2"/>
      <c r="CIS303" s="2"/>
      <c r="CIT303" s="2"/>
      <c r="CIU303" s="2"/>
      <c r="CIV303" s="2"/>
      <c r="CIW303" s="2"/>
      <c r="CIX303" s="2"/>
      <c r="CIY303" s="2"/>
      <c r="CIZ303" s="2"/>
      <c r="CJA303" s="2"/>
      <c r="CJB303" s="2"/>
      <c r="CJC303" s="2"/>
      <c r="CJD303" s="2"/>
      <c r="CJE303" s="2"/>
      <c r="CJF303" s="2"/>
      <c r="CJG303" s="2"/>
      <c r="CJH303" s="2"/>
      <c r="CJI303" s="2"/>
      <c r="CJJ303" s="2"/>
      <c r="CJK303" s="2"/>
      <c r="CJL303" s="2"/>
      <c r="CJM303" s="2"/>
      <c r="CJN303" s="2"/>
      <c r="CJO303" s="2"/>
      <c r="CJP303" s="2"/>
      <c r="CJQ303" s="2"/>
      <c r="CJR303" s="2"/>
      <c r="CJS303" s="2"/>
      <c r="CJT303" s="2"/>
      <c r="CJU303" s="2"/>
      <c r="CJV303" s="2"/>
      <c r="CJW303" s="2"/>
      <c r="CJX303" s="2"/>
      <c r="CJY303" s="2"/>
      <c r="CJZ303" s="2"/>
      <c r="CKA303" s="2"/>
      <c r="CKB303" s="2"/>
      <c r="CKC303" s="2"/>
      <c r="CKD303" s="2"/>
      <c r="CKE303" s="2"/>
      <c r="CKF303" s="2"/>
      <c r="CKG303" s="2"/>
      <c r="CKH303" s="2"/>
      <c r="CKI303" s="2"/>
      <c r="CKJ303" s="2"/>
      <c r="CKK303" s="2"/>
      <c r="CKL303" s="2"/>
      <c r="CKM303" s="2"/>
      <c r="CKN303" s="2"/>
      <c r="CKO303" s="2"/>
      <c r="CKP303" s="2"/>
      <c r="CKQ303" s="2"/>
      <c r="CKR303" s="2"/>
      <c r="CKS303" s="2"/>
      <c r="CKT303" s="2"/>
      <c r="CKU303" s="2"/>
      <c r="CKV303" s="2"/>
      <c r="CKW303" s="2"/>
      <c r="CKX303" s="2"/>
      <c r="CKY303" s="2"/>
      <c r="CKZ303" s="2"/>
      <c r="CLA303" s="2"/>
      <c r="CLB303" s="2"/>
      <c r="CLC303" s="2"/>
      <c r="CLD303" s="2"/>
      <c r="CLE303" s="2"/>
      <c r="CLF303" s="2"/>
      <c r="CLG303" s="2"/>
      <c r="CLH303" s="2"/>
      <c r="CLI303" s="2"/>
      <c r="CLJ303" s="2"/>
      <c r="CLK303" s="2"/>
      <c r="CLL303" s="2"/>
      <c r="CLM303" s="2"/>
      <c r="CLN303" s="2"/>
      <c r="CLO303" s="2"/>
      <c r="CLP303" s="2"/>
      <c r="CLQ303" s="2"/>
      <c r="CLR303" s="2"/>
      <c r="CLS303" s="2"/>
      <c r="CLT303" s="2"/>
      <c r="CLU303" s="2"/>
      <c r="CLV303" s="2"/>
      <c r="CLW303" s="2"/>
      <c r="CLX303" s="2"/>
      <c r="CLY303" s="2"/>
      <c r="CLZ303" s="2"/>
      <c r="CMA303" s="2"/>
      <c r="CMB303" s="2"/>
      <c r="CMC303" s="2"/>
      <c r="CMD303" s="2"/>
      <c r="CME303" s="2"/>
      <c r="CMF303" s="2"/>
      <c r="CMG303" s="2"/>
      <c r="CMH303" s="2"/>
      <c r="CMI303" s="2"/>
      <c r="CMJ303" s="2"/>
      <c r="CMK303" s="2"/>
      <c r="CML303" s="2"/>
      <c r="CMM303" s="2"/>
      <c r="CMN303" s="2"/>
      <c r="CMO303" s="2"/>
      <c r="CMP303" s="2"/>
      <c r="CMQ303" s="2"/>
      <c r="CMR303" s="2"/>
      <c r="CMS303" s="2"/>
      <c r="CMT303" s="2"/>
      <c r="CMU303" s="2"/>
      <c r="CMV303" s="2"/>
      <c r="CMW303" s="2"/>
      <c r="CMX303" s="2"/>
      <c r="CMY303" s="2"/>
      <c r="CMZ303" s="2"/>
      <c r="CNA303" s="2"/>
      <c r="CNB303" s="2"/>
      <c r="CNC303" s="2"/>
      <c r="CND303" s="2"/>
      <c r="CNE303" s="2"/>
      <c r="CNF303" s="2"/>
      <c r="CNG303" s="2"/>
      <c r="CNH303" s="2"/>
      <c r="CNI303" s="2"/>
      <c r="CNJ303" s="2"/>
      <c r="CNK303" s="2"/>
      <c r="CNL303" s="2"/>
      <c r="CNM303" s="2"/>
      <c r="CNN303" s="2"/>
      <c r="CNO303" s="2"/>
      <c r="CNP303" s="2"/>
      <c r="CNQ303" s="2"/>
      <c r="CNR303" s="2"/>
      <c r="CNS303" s="2"/>
      <c r="CNT303" s="2"/>
      <c r="CNU303" s="2"/>
      <c r="CNV303" s="2"/>
      <c r="CNW303" s="2"/>
      <c r="CNX303" s="2"/>
      <c r="CNY303" s="2"/>
      <c r="CNZ303" s="2"/>
      <c r="COA303" s="2"/>
      <c r="COB303" s="2"/>
      <c r="COC303" s="2"/>
      <c r="COD303" s="2"/>
      <c r="COE303" s="2"/>
      <c r="COF303" s="2"/>
      <c r="COG303" s="2"/>
      <c r="COH303" s="2"/>
      <c r="COI303" s="2"/>
      <c r="COJ303" s="2"/>
      <c r="COK303" s="2"/>
      <c r="COL303" s="2"/>
      <c r="COM303" s="2"/>
      <c r="CON303" s="2"/>
      <c r="COO303" s="2"/>
      <c r="COP303" s="2"/>
      <c r="COQ303" s="2"/>
      <c r="COR303" s="2"/>
      <c r="COS303" s="2"/>
      <c r="COT303" s="2"/>
      <c r="COU303" s="2"/>
      <c r="COV303" s="2"/>
      <c r="COW303" s="2"/>
      <c r="COX303" s="2"/>
      <c r="COY303" s="2"/>
      <c r="COZ303" s="2"/>
      <c r="CPA303" s="2"/>
      <c r="CPB303" s="2"/>
      <c r="CPC303" s="2"/>
      <c r="CPD303" s="2"/>
      <c r="CPE303" s="2"/>
      <c r="CPF303" s="2"/>
      <c r="CPG303" s="2"/>
      <c r="CPH303" s="2"/>
      <c r="CPI303" s="2"/>
      <c r="CPJ303" s="2"/>
      <c r="CPK303" s="2"/>
      <c r="CPL303" s="2"/>
      <c r="CPM303" s="2"/>
      <c r="CPN303" s="2"/>
      <c r="CPO303" s="2"/>
      <c r="CPP303" s="2"/>
      <c r="CPQ303" s="2"/>
      <c r="CPR303" s="2"/>
      <c r="CPS303" s="2"/>
      <c r="CPT303" s="2"/>
      <c r="CPU303" s="2"/>
      <c r="CPV303" s="2"/>
      <c r="CPW303" s="2"/>
      <c r="CPX303" s="2"/>
      <c r="CPY303" s="2"/>
      <c r="CPZ303" s="2"/>
      <c r="CQA303" s="2"/>
      <c r="CQB303" s="2"/>
      <c r="CQC303" s="2"/>
      <c r="CQD303" s="2"/>
      <c r="CQE303" s="2"/>
      <c r="CQF303" s="2"/>
      <c r="CQG303" s="2"/>
      <c r="CQH303" s="2"/>
      <c r="CQI303" s="2"/>
      <c r="CQJ303" s="2"/>
      <c r="CQK303" s="2"/>
      <c r="CQL303" s="2"/>
      <c r="CQM303" s="2"/>
      <c r="CQN303" s="2"/>
      <c r="CQO303" s="2"/>
      <c r="CQP303" s="2"/>
      <c r="CQQ303" s="2"/>
      <c r="CQR303" s="2"/>
      <c r="CQS303" s="2"/>
      <c r="CQT303" s="2"/>
      <c r="CQU303" s="2"/>
      <c r="CQV303" s="2"/>
      <c r="CQW303" s="2"/>
      <c r="CQX303" s="2"/>
      <c r="CQY303" s="2"/>
      <c r="CQZ303" s="2"/>
      <c r="CRA303" s="2"/>
      <c r="CRB303" s="2"/>
      <c r="CRC303" s="2"/>
      <c r="CRD303" s="2"/>
      <c r="CRE303" s="2"/>
      <c r="CRF303" s="2"/>
      <c r="CRG303" s="2"/>
      <c r="CRH303" s="2"/>
      <c r="CRI303" s="2"/>
      <c r="CRJ303" s="2"/>
      <c r="CRK303" s="2"/>
      <c r="CRL303" s="2"/>
      <c r="CRM303" s="2"/>
      <c r="CRN303" s="2"/>
      <c r="CRO303" s="2"/>
      <c r="CRP303" s="2"/>
      <c r="CRQ303" s="2"/>
      <c r="CRR303" s="2"/>
      <c r="CRS303" s="2"/>
      <c r="CRT303" s="2"/>
      <c r="CRU303" s="2"/>
      <c r="CRV303" s="2"/>
      <c r="CRW303" s="2"/>
      <c r="CRX303" s="2"/>
      <c r="CRY303" s="2"/>
      <c r="CRZ303" s="2"/>
      <c r="CSA303" s="2"/>
      <c r="CSB303" s="2"/>
      <c r="CSC303" s="2"/>
      <c r="CSD303" s="2"/>
      <c r="CSE303" s="2"/>
      <c r="CSF303" s="2"/>
      <c r="CSG303" s="2"/>
      <c r="CSH303" s="2"/>
      <c r="CSI303" s="2"/>
      <c r="CSJ303" s="2"/>
      <c r="CSK303" s="2"/>
      <c r="CSL303" s="2"/>
      <c r="CSM303" s="2"/>
      <c r="CSN303" s="2"/>
      <c r="CSO303" s="2"/>
      <c r="CSP303" s="2"/>
      <c r="CSQ303" s="2"/>
      <c r="CSR303" s="2"/>
      <c r="CSS303" s="2"/>
      <c r="CST303" s="2"/>
      <c r="CSU303" s="2"/>
      <c r="CSV303" s="2"/>
      <c r="CSW303" s="2"/>
      <c r="CSX303" s="2"/>
      <c r="CSY303" s="2"/>
      <c r="CSZ303" s="2"/>
      <c r="CTA303" s="2"/>
      <c r="CTB303" s="2"/>
      <c r="CTC303" s="2"/>
      <c r="CTD303" s="2"/>
      <c r="CTE303" s="2"/>
      <c r="CTF303" s="2"/>
      <c r="CTG303" s="2"/>
      <c r="CTH303" s="2"/>
      <c r="CTI303" s="2"/>
      <c r="CTJ303" s="2"/>
      <c r="CTK303" s="2"/>
      <c r="CTL303" s="2"/>
      <c r="CTM303" s="2"/>
      <c r="CTN303" s="2"/>
      <c r="CTO303" s="2"/>
      <c r="CTP303" s="2"/>
      <c r="CTQ303" s="2"/>
      <c r="CTR303" s="2"/>
      <c r="CTS303" s="2"/>
      <c r="CTT303" s="2"/>
      <c r="CTU303" s="2"/>
      <c r="CTV303" s="2"/>
      <c r="CTW303" s="2"/>
      <c r="CTX303" s="2"/>
      <c r="CTY303" s="2"/>
      <c r="CTZ303" s="2"/>
      <c r="CUA303" s="2"/>
      <c r="CUB303" s="2"/>
      <c r="CUC303" s="2"/>
      <c r="CUD303" s="2"/>
      <c r="CUE303" s="2"/>
      <c r="CUF303" s="2"/>
      <c r="CUG303" s="2"/>
      <c r="CUH303" s="2"/>
      <c r="CUI303" s="2"/>
      <c r="CUJ303" s="2"/>
      <c r="CUK303" s="2"/>
      <c r="CUL303" s="2"/>
      <c r="CUM303" s="2"/>
      <c r="CUN303" s="2"/>
      <c r="CUO303" s="2"/>
      <c r="CUP303" s="2"/>
      <c r="CUQ303" s="2"/>
      <c r="CUR303" s="2"/>
      <c r="CUS303" s="2"/>
      <c r="CUT303" s="2"/>
      <c r="CUU303" s="2"/>
      <c r="CUV303" s="2"/>
      <c r="CUW303" s="2"/>
      <c r="CUX303" s="2"/>
      <c r="CUY303" s="2"/>
      <c r="CUZ303" s="2"/>
      <c r="CVA303" s="2"/>
      <c r="CVB303" s="2"/>
      <c r="CVC303" s="2"/>
      <c r="CVD303" s="2"/>
      <c r="CVE303" s="2"/>
      <c r="CVF303" s="2"/>
      <c r="CVG303" s="2"/>
      <c r="CVH303" s="2"/>
      <c r="CVI303" s="2"/>
      <c r="CVJ303" s="2"/>
      <c r="CVK303" s="2"/>
      <c r="CVL303" s="2"/>
      <c r="CVM303" s="2"/>
      <c r="CVN303" s="2"/>
      <c r="CVO303" s="2"/>
      <c r="CVP303" s="2"/>
      <c r="CVQ303" s="2"/>
      <c r="CVR303" s="2"/>
      <c r="CVS303" s="2"/>
      <c r="CVT303" s="2"/>
      <c r="CVU303" s="2"/>
      <c r="CVV303" s="2"/>
      <c r="CVW303" s="2"/>
      <c r="CVX303" s="2"/>
      <c r="CVY303" s="2"/>
      <c r="CVZ303" s="2"/>
      <c r="CWA303" s="2"/>
      <c r="CWB303" s="2"/>
      <c r="CWC303" s="2"/>
      <c r="CWD303" s="2"/>
      <c r="CWE303" s="2"/>
      <c r="CWF303" s="2"/>
      <c r="CWG303" s="2"/>
      <c r="CWH303" s="2"/>
      <c r="CWI303" s="2"/>
      <c r="CWJ303" s="2"/>
      <c r="CWK303" s="2"/>
      <c r="CWL303" s="2"/>
      <c r="CWM303" s="2"/>
      <c r="CWN303" s="2"/>
      <c r="CWO303" s="2"/>
      <c r="CWP303" s="2"/>
      <c r="CWQ303" s="2"/>
      <c r="CWR303" s="2"/>
      <c r="CWS303" s="2"/>
      <c r="CWT303" s="2"/>
      <c r="CWU303" s="2"/>
      <c r="CWV303" s="2"/>
      <c r="CWW303" s="2"/>
      <c r="CWX303" s="2"/>
      <c r="CWY303" s="2"/>
      <c r="CWZ303" s="2"/>
      <c r="CXA303" s="2"/>
      <c r="CXB303" s="2"/>
      <c r="CXC303" s="2"/>
      <c r="CXD303" s="2"/>
      <c r="CXE303" s="2"/>
      <c r="CXF303" s="2"/>
      <c r="CXG303" s="2"/>
      <c r="CXH303" s="2"/>
      <c r="CXI303" s="2"/>
      <c r="CXJ303" s="2"/>
      <c r="CXK303" s="2"/>
      <c r="CXL303" s="2"/>
      <c r="CXM303" s="2"/>
      <c r="CXN303" s="2"/>
      <c r="CXO303" s="2"/>
      <c r="CXP303" s="2"/>
      <c r="CXQ303" s="2"/>
      <c r="CXR303" s="2"/>
      <c r="CXS303" s="2"/>
      <c r="CXT303" s="2"/>
      <c r="CXU303" s="2"/>
      <c r="CXV303" s="2"/>
      <c r="CXW303" s="2"/>
      <c r="CXX303" s="2"/>
      <c r="CXY303" s="2"/>
      <c r="CXZ303" s="2"/>
      <c r="CYA303" s="2"/>
      <c r="CYB303" s="2"/>
      <c r="CYC303" s="2"/>
      <c r="CYD303" s="2"/>
      <c r="CYE303" s="2"/>
      <c r="CYF303" s="2"/>
      <c r="CYG303" s="2"/>
      <c r="CYH303" s="2"/>
      <c r="CYI303" s="2"/>
      <c r="CYJ303" s="2"/>
      <c r="CYK303" s="2"/>
      <c r="CYL303" s="2"/>
      <c r="CYM303" s="2"/>
      <c r="CYN303" s="2"/>
      <c r="CYO303" s="2"/>
      <c r="CYP303" s="2"/>
      <c r="CYQ303" s="2"/>
      <c r="CYR303" s="2"/>
      <c r="CYS303" s="2"/>
      <c r="CYT303" s="2"/>
      <c r="CYU303" s="2"/>
      <c r="CYV303" s="2"/>
      <c r="CYW303" s="2"/>
      <c r="CYX303" s="2"/>
      <c r="CYY303" s="2"/>
      <c r="CYZ303" s="2"/>
      <c r="CZA303" s="2"/>
      <c r="CZB303" s="2"/>
      <c r="CZC303" s="2"/>
      <c r="CZD303" s="2"/>
      <c r="CZE303" s="2"/>
      <c r="CZF303" s="2"/>
      <c r="CZG303" s="2"/>
      <c r="CZH303" s="2"/>
      <c r="CZI303" s="2"/>
      <c r="CZJ303" s="2"/>
      <c r="CZK303" s="2"/>
      <c r="CZL303" s="2"/>
      <c r="CZM303" s="2"/>
      <c r="CZN303" s="2"/>
      <c r="CZO303" s="2"/>
      <c r="CZP303" s="2"/>
      <c r="CZQ303" s="2"/>
      <c r="CZR303" s="2"/>
      <c r="CZS303" s="2"/>
      <c r="CZT303" s="2"/>
      <c r="CZU303" s="2"/>
      <c r="CZV303" s="2"/>
      <c r="CZW303" s="2"/>
      <c r="CZX303" s="2"/>
      <c r="CZY303" s="2"/>
      <c r="CZZ303" s="2"/>
      <c r="DAA303" s="2"/>
      <c r="DAB303" s="2"/>
      <c r="DAC303" s="2"/>
      <c r="DAD303" s="2"/>
      <c r="DAE303" s="2"/>
      <c r="DAF303" s="2"/>
      <c r="DAG303" s="2"/>
      <c r="DAH303" s="2"/>
      <c r="DAI303" s="2"/>
      <c r="DAJ303" s="2"/>
      <c r="DAK303" s="2"/>
      <c r="DAL303" s="2"/>
      <c r="DAM303" s="2"/>
      <c r="DAN303" s="2"/>
      <c r="DAO303" s="2"/>
      <c r="DAP303" s="2"/>
      <c r="DAQ303" s="2"/>
      <c r="DAR303" s="2"/>
      <c r="DAS303" s="2"/>
      <c r="DAT303" s="2"/>
      <c r="DAU303" s="2"/>
      <c r="DAV303" s="2"/>
      <c r="DAW303" s="2"/>
      <c r="DAX303" s="2"/>
      <c r="DAY303" s="2"/>
      <c r="DAZ303" s="2"/>
      <c r="DBA303" s="2"/>
      <c r="DBB303" s="2"/>
      <c r="DBC303" s="2"/>
      <c r="DBD303" s="2"/>
      <c r="DBE303" s="2"/>
      <c r="DBF303" s="2"/>
      <c r="DBG303" s="2"/>
      <c r="DBH303" s="2"/>
      <c r="DBI303" s="2"/>
      <c r="DBJ303" s="2"/>
      <c r="DBK303" s="2"/>
      <c r="DBL303" s="2"/>
      <c r="DBM303" s="2"/>
      <c r="DBN303" s="2"/>
      <c r="DBO303" s="2"/>
      <c r="DBP303" s="2"/>
      <c r="DBQ303" s="2"/>
      <c r="DBR303" s="2"/>
      <c r="DBS303" s="2"/>
      <c r="DBT303" s="2"/>
      <c r="DBU303" s="2"/>
      <c r="DBV303" s="2"/>
      <c r="DBW303" s="2"/>
      <c r="DBX303" s="2"/>
      <c r="DBY303" s="2"/>
      <c r="DBZ303" s="2"/>
      <c r="DCA303" s="2"/>
      <c r="DCB303" s="2"/>
      <c r="DCC303" s="2"/>
      <c r="DCD303" s="2"/>
      <c r="DCE303" s="2"/>
      <c r="DCF303" s="2"/>
      <c r="DCG303" s="2"/>
      <c r="DCH303" s="2"/>
      <c r="DCI303" s="2"/>
      <c r="DCJ303" s="2"/>
      <c r="DCK303" s="2"/>
      <c r="DCL303" s="2"/>
      <c r="DCM303" s="2"/>
      <c r="DCN303" s="2"/>
      <c r="DCO303" s="2"/>
      <c r="DCP303" s="2"/>
      <c r="DCQ303" s="2"/>
      <c r="DCR303" s="2"/>
      <c r="DCS303" s="2"/>
      <c r="DCT303" s="2"/>
      <c r="DCU303" s="2"/>
      <c r="DCV303" s="2"/>
      <c r="DCW303" s="2"/>
      <c r="DCX303" s="2"/>
      <c r="DCY303" s="2"/>
      <c r="DCZ303" s="2"/>
      <c r="DDA303" s="2"/>
      <c r="DDB303" s="2"/>
      <c r="DDC303" s="2"/>
      <c r="DDD303" s="2"/>
      <c r="DDE303" s="2"/>
      <c r="DDF303" s="2"/>
      <c r="DDG303" s="2"/>
      <c r="DDH303" s="2"/>
      <c r="DDI303" s="2"/>
      <c r="DDJ303" s="2"/>
      <c r="DDK303" s="2"/>
      <c r="DDL303" s="2"/>
      <c r="DDM303" s="2"/>
      <c r="DDN303" s="2"/>
      <c r="DDO303" s="2"/>
      <c r="DDP303" s="2"/>
      <c r="DDQ303" s="2"/>
      <c r="DDR303" s="2"/>
      <c r="DDS303" s="2"/>
      <c r="DDT303" s="2"/>
      <c r="DDU303" s="2"/>
      <c r="DDV303" s="2"/>
      <c r="DDW303" s="2"/>
      <c r="DDX303" s="2"/>
      <c r="DDY303" s="2"/>
      <c r="DDZ303" s="2"/>
      <c r="DEA303" s="2"/>
      <c r="DEB303" s="2"/>
      <c r="DEC303" s="2"/>
      <c r="DED303" s="2"/>
      <c r="DEE303" s="2"/>
      <c r="DEF303" s="2"/>
      <c r="DEG303" s="2"/>
      <c r="DEH303" s="2"/>
      <c r="DEI303" s="2"/>
      <c r="DEJ303" s="2"/>
      <c r="DEK303" s="2"/>
      <c r="DEL303" s="2"/>
      <c r="DEM303" s="2"/>
      <c r="DEN303" s="2"/>
      <c r="DEO303" s="2"/>
      <c r="DEP303" s="2"/>
      <c r="DEQ303" s="2"/>
      <c r="DER303" s="2"/>
      <c r="DES303" s="2"/>
      <c r="DET303" s="2"/>
      <c r="DEU303" s="2"/>
      <c r="DEV303" s="2"/>
      <c r="DEW303" s="2"/>
      <c r="DEX303" s="2"/>
      <c r="DEY303" s="2"/>
      <c r="DEZ303" s="2"/>
      <c r="DFA303" s="2"/>
      <c r="DFB303" s="2"/>
      <c r="DFC303" s="2"/>
      <c r="DFD303" s="2"/>
      <c r="DFE303" s="2"/>
      <c r="DFF303" s="2"/>
      <c r="DFG303" s="2"/>
      <c r="DFH303" s="2"/>
      <c r="DFI303" s="2"/>
      <c r="DFJ303" s="2"/>
      <c r="DFK303" s="2"/>
      <c r="DFL303" s="2"/>
      <c r="DFM303" s="2"/>
      <c r="DFN303" s="2"/>
      <c r="DFO303" s="2"/>
      <c r="DFP303" s="2"/>
      <c r="DFQ303" s="2"/>
      <c r="DFR303" s="2"/>
      <c r="DFS303" s="2"/>
      <c r="DFT303" s="2"/>
      <c r="DFU303" s="2"/>
      <c r="DFV303" s="2"/>
      <c r="DFW303" s="2"/>
      <c r="DFX303" s="2"/>
      <c r="DFY303" s="2"/>
      <c r="DFZ303" s="2"/>
      <c r="DGA303" s="2"/>
      <c r="DGB303" s="2"/>
      <c r="DGC303" s="2"/>
      <c r="DGD303" s="2"/>
      <c r="DGE303" s="2"/>
      <c r="DGF303" s="2"/>
      <c r="DGG303" s="2"/>
      <c r="DGH303" s="2"/>
      <c r="DGI303" s="2"/>
      <c r="DGJ303" s="2"/>
      <c r="DGK303" s="2"/>
      <c r="DGL303" s="2"/>
      <c r="DGM303" s="2"/>
      <c r="DGN303" s="2"/>
      <c r="DGO303" s="2"/>
      <c r="DGP303" s="2"/>
      <c r="DGQ303" s="2"/>
      <c r="DGR303" s="2"/>
      <c r="DGS303" s="2"/>
      <c r="DGT303" s="2"/>
      <c r="DGU303" s="2"/>
      <c r="DGV303" s="2"/>
      <c r="DGW303" s="2"/>
      <c r="DGX303" s="2"/>
      <c r="DGY303" s="2"/>
      <c r="DGZ303" s="2"/>
      <c r="DHA303" s="2"/>
      <c r="DHB303" s="2"/>
      <c r="DHC303" s="2"/>
      <c r="DHD303" s="2"/>
      <c r="DHE303" s="2"/>
      <c r="DHF303" s="2"/>
      <c r="DHG303" s="2"/>
      <c r="DHH303" s="2"/>
      <c r="DHI303" s="2"/>
      <c r="DHJ303" s="2"/>
      <c r="DHK303" s="2"/>
      <c r="DHL303" s="2"/>
      <c r="DHM303" s="2"/>
      <c r="DHN303" s="2"/>
      <c r="DHO303" s="2"/>
      <c r="DHP303" s="2"/>
      <c r="DHQ303" s="2"/>
      <c r="DHR303" s="2"/>
      <c r="DHS303" s="2"/>
      <c r="DHT303" s="2"/>
      <c r="DHU303" s="2"/>
      <c r="DHV303" s="2"/>
      <c r="DHW303" s="2"/>
      <c r="DHX303" s="2"/>
      <c r="DHY303" s="2"/>
      <c r="DHZ303" s="2"/>
      <c r="DIA303" s="2"/>
      <c r="DIB303" s="2"/>
      <c r="DIC303" s="2"/>
      <c r="DID303" s="2"/>
      <c r="DIE303" s="2"/>
      <c r="DIF303" s="2"/>
      <c r="DIG303" s="2"/>
      <c r="DIH303" s="2"/>
      <c r="DII303" s="2"/>
      <c r="DIJ303" s="2"/>
      <c r="DIK303" s="2"/>
      <c r="DIL303" s="2"/>
      <c r="DIM303" s="2"/>
      <c r="DIN303" s="2"/>
      <c r="DIO303" s="2"/>
      <c r="DIP303" s="2"/>
      <c r="DIQ303" s="2"/>
      <c r="DIR303" s="2"/>
      <c r="DIS303" s="2"/>
      <c r="DIT303" s="2"/>
      <c r="DIU303" s="2"/>
      <c r="DIV303" s="2"/>
      <c r="DIW303" s="2"/>
      <c r="DIX303" s="2"/>
      <c r="DIY303" s="2"/>
      <c r="DIZ303" s="2"/>
      <c r="DJA303" s="2"/>
      <c r="DJB303" s="2"/>
      <c r="DJC303" s="2"/>
      <c r="DJD303" s="2"/>
      <c r="DJE303" s="2"/>
      <c r="DJF303" s="2"/>
      <c r="DJG303" s="2"/>
      <c r="DJH303" s="2"/>
      <c r="DJI303" s="2"/>
      <c r="DJJ303" s="2"/>
      <c r="DJK303" s="2"/>
      <c r="DJL303" s="2"/>
      <c r="DJM303" s="2"/>
      <c r="DJN303" s="2"/>
      <c r="DJO303" s="2"/>
      <c r="DJP303" s="2"/>
      <c r="DJQ303" s="2"/>
      <c r="DJR303" s="2"/>
      <c r="DJS303" s="2"/>
      <c r="DJT303" s="2"/>
      <c r="DJU303" s="2"/>
      <c r="DJV303" s="2"/>
      <c r="DJW303" s="2"/>
      <c r="DJX303" s="2"/>
      <c r="DJY303" s="2"/>
      <c r="DJZ303" s="2"/>
      <c r="DKA303" s="2"/>
      <c r="DKB303" s="2"/>
      <c r="DKC303" s="2"/>
      <c r="DKD303" s="2"/>
      <c r="DKE303" s="2"/>
      <c r="DKF303" s="2"/>
      <c r="DKG303" s="2"/>
      <c r="DKH303" s="2"/>
      <c r="DKI303" s="2"/>
      <c r="DKJ303" s="2"/>
      <c r="DKK303" s="2"/>
      <c r="DKL303" s="2"/>
      <c r="DKM303" s="2"/>
      <c r="DKN303" s="2"/>
      <c r="DKO303" s="2"/>
      <c r="DKP303" s="2"/>
      <c r="DKQ303" s="2"/>
      <c r="DKR303" s="2"/>
      <c r="DKS303" s="2"/>
      <c r="DKT303" s="2"/>
      <c r="DKU303" s="2"/>
      <c r="DKV303" s="2"/>
      <c r="DKW303" s="2"/>
      <c r="DKX303" s="2"/>
      <c r="DKY303" s="2"/>
      <c r="DKZ303" s="2"/>
      <c r="DLA303" s="2"/>
      <c r="DLB303" s="2"/>
      <c r="DLC303" s="2"/>
      <c r="DLD303" s="2"/>
      <c r="DLE303" s="2"/>
      <c r="DLF303" s="2"/>
      <c r="DLG303" s="2"/>
      <c r="DLH303" s="2"/>
      <c r="DLI303" s="2"/>
      <c r="DLJ303" s="2"/>
      <c r="DLK303" s="2"/>
      <c r="DLL303" s="2"/>
      <c r="DLM303" s="2"/>
      <c r="DLN303" s="2"/>
      <c r="DLO303" s="2"/>
      <c r="DLP303" s="2"/>
      <c r="DLQ303" s="2"/>
      <c r="DLR303" s="2"/>
      <c r="DLS303" s="2"/>
      <c r="DLT303" s="2"/>
      <c r="DLU303" s="2"/>
      <c r="DLV303" s="2"/>
      <c r="DLW303" s="2"/>
      <c r="DLX303" s="2"/>
      <c r="DLY303" s="2"/>
      <c r="DLZ303" s="2"/>
      <c r="DMA303" s="2"/>
      <c r="DMB303" s="2"/>
      <c r="DMC303" s="2"/>
      <c r="DMD303" s="2"/>
      <c r="DME303" s="2"/>
      <c r="DMF303" s="2"/>
      <c r="DMG303" s="2"/>
      <c r="DMH303" s="2"/>
      <c r="DMI303" s="2"/>
      <c r="DMJ303" s="2"/>
      <c r="DMK303" s="2"/>
      <c r="DML303" s="2"/>
      <c r="DMM303" s="2"/>
      <c r="DMN303" s="2"/>
      <c r="DMO303" s="2"/>
      <c r="DMP303" s="2"/>
      <c r="DMQ303" s="2"/>
      <c r="DMR303" s="2"/>
      <c r="DMS303" s="2"/>
      <c r="DMT303" s="2"/>
      <c r="DMU303" s="2"/>
      <c r="DMV303" s="2"/>
      <c r="DMW303" s="2"/>
      <c r="DMX303" s="2"/>
      <c r="DMY303" s="2"/>
      <c r="DMZ303" s="2"/>
      <c r="DNA303" s="2"/>
      <c r="DNB303" s="2"/>
      <c r="DNC303" s="2"/>
      <c r="DND303" s="2"/>
      <c r="DNE303" s="2"/>
      <c r="DNF303" s="2"/>
      <c r="DNG303" s="2"/>
      <c r="DNH303" s="2"/>
      <c r="DNI303" s="2"/>
      <c r="DNJ303" s="2"/>
      <c r="DNK303" s="2"/>
      <c r="DNL303" s="2"/>
      <c r="DNM303" s="2"/>
      <c r="DNN303" s="2"/>
      <c r="DNO303" s="2"/>
      <c r="DNP303" s="2"/>
      <c r="DNQ303" s="2"/>
      <c r="DNR303" s="2"/>
      <c r="DNS303" s="2"/>
      <c r="DNT303" s="2"/>
      <c r="DNU303" s="2"/>
      <c r="DNV303" s="2"/>
      <c r="DNW303" s="2"/>
      <c r="DNX303" s="2"/>
      <c r="DNY303" s="2"/>
      <c r="DNZ303" s="2"/>
      <c r="DOA303" s="2"/>
      <c r="DOB303" s="2"/>
      <c r="DOC303" s="2"/>
      <c r="DOD303" s="2"/>
      <c r="DOE303" s="2"/>
      <c r="DOF303" s="2"/>
      <c r="DOG303" s="2"/>
      <c r="DOH303" s="2"/>
      <c r="DOI303" s="2"/>
      <c r="DOJ303" s="2"/>
      <c r="DOK303" s="2"/>
      <c r="DOL303" s="2"/>
      <c r="DOM303" s="2"/>
      <c r="DON303" s="2"/>
      <c r="DOO303" s="2"/>
      <c r="DOP303" s="2"/>
      <c r="DOQ303" s="2"/>
      <c r="DOR303" s="2"/>
      <c r="DOS303" s="2"/>
      <c r="DOT303" s="2"/>
      <c r="DOU303" s="2"/>
      <c r="DOV303" s="2"/>
      <c r="DOW303" s="2"/>
      <c r="DOX303" s="2"/>
      <c r="DOY303" s="2"/>
      <c r="DOZ303" s="2"/>
      <c r="DPA303" s="2"/>
      <c r="DPB303" s="2"/>
      <c r="DPC303" s="2"/>
      <c r="DPD303" s="2"/>
      <c r="DPE303" s="2"/>
      <c r="DPF303" s="2"/>
      <c r="DPG303" s="2"/>
      <c r="DPH303" s="2"/>
      <c r="DPI303" s="2"/>
      <c r="DPJ303" s="2"/>
      <c r="DPK303" s="2"/>
      <c r="DPL303" s="2"/>
      <c r="DPM303" s="2"/>
      <c r="DPN303" s="2"/>
      <c r="DPO303" s="2"/>
      <c r="DPP303" s="2"/>
      <c r="DPQ303" s="2"/>
      <c r="DPR303" s="2"/>
      <c r="DPS303" s="2"/>
      <c r="DPT303" s="2"/>
      <c r="DPU303" s="2"/>
      <c r="DPV303" s="2"/>
      <c r="DPW303" s="2"/>
      <c r="DPX303" s="2"/>
      <c r="DPY303" s="2"/>
      <c r="DPZ303" s="2"/>
      <c r="DQA303" s="2"/>
      <c r="DQB303" s="2"/>
      <c r="DQC303" s="2"/>
      <c r="DQD303" s="2"/>
      <c r="DQE303" s="2"/>
      <c r="DQF303" s="2"/>
      <c r="DQG303" s="2"/>
      <c r="DQH303" s="2"/>
      <c r="DQI303" s="2"/>
      <c r="DQJ303" s="2"/>
      <c r="DQK303" s="2"/>
      <c r="DQL303" s="2"/>
      <c r="DQM303" s="2"/>
      <c r="DQN303" s="2"/>
      <c r="DQO303" s="2"/>
      <c r="DQP303" s="2"/>
      <c r="DQQ303" s="2"/>
      <c r="DQR303" s="2"/>
      <c r="DQS303" s="2"/>
      <c r="DQT303" s="2"/>
      <c r="DQU303" s="2"/>
      <c r="DQV303" s="2"/>
      <c r="DQW303" s="2"/>
      <c r="DQX303" s="2"/>
      <c r="DQY303" s="2"/>
      <c r="DQZ303" s="2"/>
      <c r="DRA303" s="2"/>
      <c r="DRB303" s="2"/>
      <c r="DRC303" s="2"/>
      <c r="DRD303" s="2"/>
      <c r="DRE303" s="2"/>
      <c r="DRF303" s="2"/>
      <c r="DRG303" s="2"/>
      <c r="DRH303" s="2"/>
      <c r="DRI303" s="2"/>
      <c r="DRJ303" s="2"/>
      <c r="DRK303" s="2"/>
      <c r="DRL303" s="2"/>
      <c r="DRM303" s="2"/>
      <c r="DRN303" s="2"/>
      <c r="DRO303" s="2"/>
      <c r="DRP303" s="2"/>
      <c r="DRQ303" s="2"/>
      <c r="DRR303" s="2"/>
      <c r="DRS303" s="2"/>
      <c r="DRT303" s="2"/>
      <c r="DRU303" s="2"/>
      <c r="DRV303" s="2"/>
      <c r="DRW303" s="2"/>
      <c r="DRX303" s="2"/>
      <c r="DRY303" s="2"/>
      <c r="DRZ303" s="2"/>
      <c r="DSA303" s="2"/>
      <c r="DSB303" s="2"/>
      <c r="DSC303" s="2"/>
      <c r="DSD303" s="2"/>
      <c r="DSE303" s="2"/>
      <c r="DSF303" s="2"/>
      <c r="DSG303" s="2"/>
      <c r="DSH303" s="2"/>
      <c r="DSI303" s="2"/>
      <c r="DSJ303" s="2"/>
      <c r="DSK303" s="2"/>
      <c r="DSL303" s="2"/>
      <c r="DSM303" s="2"/>
      <c r="DSN303" s="2"/>
      <c r="DSO303" s="2"/>
      <c r="DSP303" s="2"/>
      <c r="DSQ303" s="2"/>
      <c r="DSR303" s="2"/>
      <c r="DSS303" s="2"/>
      <c r="DST303" s="2"/>
      <c r="DSU303" s="2"/>
      <c r="DSV303" s="2"/>
      <c r="DSW303" s="2"/>
      <c r="DSX303" s="2"/>
      <c r="DSY303" s="2"/>
      <c r="DSZ303" s="2"/>
      <c r="DTA303" s="2"/>
      <c r="DTB303" s="2"/>
      <c r="DTC303" s="2"/>
      <c r="DTD303" s="2"/>
      <c r="DTE303" s="2"/>
      <c r="DTF303" s="2"/>
      <c r="DTG303" s="2"/>
      <c r="DTH303" s="2"/>
      <c r="DTI303" s="2"/>
      <c r="DTJ303" s="2"/>
      <c r="DTK303" s="2"/>
      <c r="DTL303" s="2"/>
      <c r="DTM303" s="2"/>
      <c r="DTN303" s="2"/>
      <c r="DTO303" s="2"/>
      <c r="DTP303" s="2"/>
      <c r="DTQ303" s="2"/>
      <c r="DTR303" s="2"/>
      <c r="DTS303" s="2"/>
      <c r="DTT303" s="2"/>
      <c r="DTU303" s="2"/>
      <c r="DTV303" s="2"/>
      <c r="DTW303" s="2"/>
      <c r="DTX303" s="2"/>
      <c r="DTY303" s="2"/>
      <c r="DTZ303" s="2"/>
      <c r="DUA303" s="2"/>
      <c r="DUB303" s="2"/>
      <c r="DUC303" s="2"/>
      <c r="DUD303" s="2"/>
      <c r="DUE303" s="2"/>
      <c r="DUF303" s="2"/>
      <c r="DUG303" s="2"/>
      <c r="DUH303" s="2"/>
      <c r="DUI303" s="2"/>
      <c r="DUJ303" s="2"/>
      <c r="DUK303" s="2"/>
      <c r="DUL303" s="2"/>
      <c r="DUM303" s="2"/>
      <c r="DUN303" s="2"/>
      <c r="DUO303" s="2"/>
      <c r="DUP303" s="2"/>
      <c r="DUQ303" s="2"/>
      <c r="DUR303" s="2"/>
      <c r="DUS303" s="2"/>
      <c r="DUT303" s="2"/>
      <c r="DUU303" s="2"/>
      <c r="DUV303" s="2"/>
      <c r="DUW303" s="2"/>
      <c r="DUX303" s="2"/>
      <c r="DUY303" s="2"/>
      <c r="DUZ303" s="2"/>
      <c r="DVA303" s="2"/>
      <c r="DVB303" s="2"/>
      <c r="DVC303" s="2"/>
      <c r="DVD303" s="2"/>
      <c r="DVE303" s="2"/>
      <c r="DVF303" s="2"/>
      <c r="DVG303" s="2"/>
      <c r="DVH303" s="2"/>
      <c r="DVI303" s="2"/>
      <c r="DVJ303" s="2"/>
      <c r="DVK303" s="2"/>
      <c r="DVL303" s="2"/>
      <c r="DVM303" s="2"/>
      <c r="DVN303" s="2"/>
      <c r="DVO303" s="2"/>
      <c r="DVP303" s="2"/>
      <c r="DVQ303" s="2"/>
      <c r="DVR303" s="2"/>
      <c r="DVS303" s="2"/>
      <c r="DVT303" s="2"/>
      <c r="DVU303" s="2"/>
      <c r="DVV303" s="2"/>
      <c r="DVW303" s="2"/>
      <c r="DVX303" s="2"/>
      <c r="DVY303" s="2"/>
      <c r="DVZ303" s="2"/>
      <c r="DWA303" s="2"/>
      <c r="DWB303" s="2"/>
      <c r="DWC303" s="2"/>
      <c r="DWD303" s="2"/>
      <c r="DWE303" s="2"/>
      <c r="DWF303" s="2"/>
      <c r="DWG303" s="2"/>
      <c r="DWH303" s="2"/>
      <c r="DWI303" s="2"/>
      <c r="DWJ303" s="2"/>
      <c r="DWK303" s="2"/>
      <c r="DWL303" s="2"/>
      <c r="DWM303" s="2"/>
      <c r="DWN303" s="2"/>
      <c r="DWO303" s="2"/>
      <c r="DWP303" s="2"/>
      <c r="DWQ303" s="2"/>
      <c r="DWR303" s="2"/>
      <c r="DWS303" s="2"/>
      <c r="DWT303" s="2"/>
      <c r="DWU303" s="2"/>
      <c r="DWV303" s="2"/>
      <c r="DWW303" s="2"/>
      <c r="DWX303" s="2"/>
      <c r="DWY303" s="2"/>
      <c r="DWZ303" s="2"/>
      <c r="DXA303" s="2"/>
      <c r="DXB303" s="2"/>
      <c r="DXC303" s="2"/>
      <c r="DXD303" s="2"/>
      <c r="DXE303" s="2"/>
      <c r="DXF303" s="2"/>
      <c r="DXG303" s="2"/>
      <c r="DXH303" s="2"/>
      <c r="DXI303" s="2"/>
      <c r="DXJ303" s="2"/>
      <c r="DXK303" s="2"/>
      <c r="DXL303" s="2"/>
      <c r="DXM303" s="2"/>
      <c r="DXN303" s="2"/>
      <c r="DXO303" s="2"/>
      <c r="DXP303" s="2"/>
      <c r="DXQ303" s="2"/>
      <c r="DXR303" s="2"/>
      <c r="DXS303" s="2"/>
      <c r="DXT303" s="2"/>
      <c r="DXU303" s="2"/>
      <c r="DXV303" s="2"/>
      <c r="DXW303" s="2"/>
      <c r="DXX303" s="2"/>
      <c r="DXY303" s="2"/>
      <c r="DXZ303" s="2"/>
      <c r="DYA303" s="2"/>
      <c r="DYB303" s="2"/>
      <c r="DYC303" s="2"/>
      <c r="DYD303" s="2"/>
      <c r="DYE303" s="2"/>
      <c r="DYF303" s="2"/>
      <c r="DYG303" s="2"/>
      <c r="DYH303" s="2"/>
      <c r="DYI303" s="2"/>
      <c r="DYJ303" s="2"/>
      <c r="DYK303" s="2"/>
      <c r="DYL303" s="2"/>
      <c r="DYM303" s="2"/>
      <c r="DYN303" s="2"/>
      <c r="DYO303" s="2"/>
      <c r="DYP303" s="2"/>
      <c r="DYQ303" s="2"/>
      <c r="DYR303" s="2"/>
      <c r="DYS303" s="2"/>
      <c r="DYT303" s="2"/>
      <c r="DYU303" s="2"/>
      <c r="DYV303" s="2"/>
      <c r="DYW303" s="2"/>
      <c r="DYX303" s="2"/>
      <c r="DYY303" s="2"/>
      <c r="DYZ303" s="2"/>
      <c r="DZA303" s="2"/>
      <c r="DZB303" s="2"/>
      <c r="DZC303" s="2"/>
      <c r="DZD303" s="2"/>
      <c r="DZE303" s="2"/>
      <c r="DZF303" s="2"/>
      <c r="DZG303" s="2"/>
      <c r="DZH303" s="2"/>
      <c r="DZI303" s="2"/>
      <c r="DZJ303" s="2"/>
      <c r="DZK303" s="2"/>
      <c r="DZL303" s="2"/>
      <c r="DZM303" s="2"/>
      <c r="DZN303" s="2"/>
      <c r="DZO303" s="2"/>
      <c r="DZP303" s="2"/>
      <c r="DZQ303" s="2"/>
      <c r="DZR303" s="2"/>
      <c r="DZS303" s="2"/>
      <c r="DZT303" s="2"/>
      <c r="DZU303" s="2"/>
      <c r="DZV303" s="2"/>
      <c r="DZW303" s="2"/>
      <c r="DZX303" s="2"/>
      <c r="DZY303" s="2"/>
      <c r="DZZ303" s="2"/>
      <c r="EAA303" s="2"/>
      <c r="EAB303" s="2"/>
      <c r="EAC303" s="2"/>
      <c r="EAD303" s="2"/>
      <c r="EAE303" s="2"/>
      <c r="EAF303" s="2"/>
      <c r="EAG303" s="2"/>
      <c r="EAH303" s="2"/>
      <c r="EAI303" s="2"/>
      <c r="EAJ303" s="2"/>
      <c r="EAK303" s="2"/>
      <c r="EAL303" s="2"/>
      <c r="EAM303" s="2"/>
      <c r="EAN303" s="2"/>
      <c r="EAO303" s="2"/>
      <c r="EAP303" s="2"/>
      <c r="EAQ303" s="2"/>
      <c r="EAR303" s="2"/>
      <c r="EAS303" s="2"/>
      <c r="EAT303" s="2"/>
      <c r="EAU303" s="2"/>
      <c r="EAV303" s="2"/>
      <c r="EAW303" s="2"/>
      <c r="EAX303" s="2"/>
      <c r="EAY303" s="2"/>
      <c r="EAZ303" s="2"/>
      <c r="EBA303" s="2"/>
      <c r="EBB303" s="2"/>
      <c r="EBC303" s="2"/>
      <c r="EBD303" s="2"/>
      <c r="EBE303" s="2"/>
      <c r="EBF303" s="2"/>
      <c r="EBG303" s="2"/>
      <c r="EBH303" s="2"/>
      <c r="EBI303" s="2"/>
      <c r="EBJ303" s="2"/>
      <c r="EBK303" s="2"/>
      <c r="EBL303" s="2"/>
      <c r="EBM303" s="2"/>
      <c r="EBN303" s="2"/>
      <c r="EBO303" s="2"/>
      <c r="EBP303" s="2"/>
      <c r="EBQ303" s="2"/>
      <c r="EBR303" s="2"/>
      <c r="EBS303" s="2"/>
      <c r="EBT303" s="2"/>
      <c r="EBU303" s="2"/>
      <c r="EBV303" s="2"/>
      <c r="EBW303" s="2"/>
      <c r="EBX303" s="2"/>
      <c r="EBY303" s="2"/>
      <c r="EBZ303" s="2"/>
      <c r="ECA303" s="2"/>
      <c r="ECB303" s="2"/>
      <c r="ECC303" s="2"/>
      <c r="ECD303" s="2"/>
      <c r="ECE303" s="2"/>
      <c r="ECF303" s="2"/>
      <c r="ECG303" s="2"/>
      <c r="ECH303" s="2"/>
      <c r="ECI303" s="2"/>
      <c r="ECJ303" s="2"/>
      <c r="ECK303" s="2"/>
      <c r="ECL303" s="2"/>
      <c r="ECM303" s="2"/>
      <c r="ECN303" s="2"/>
      <c r="ECO303" s="2"/>
      <c r="ECP303" s="2"/>
      <c r="ECQ303" s="2"/>
      <c r="ECR303" s="2"/>
      <c r="ECS303" s="2"/>
      <c r="ECT303" s="2"/>
      <c r="ECU303" s="2"/>
      <c r="ECV303" s="2"/>
      <c r="ECW303" s="2"/>
      <c r="ECX303" s="2"/>
      <c r="ECY303" s="2"/>
      <c r="ECZ303" s="2"/>
      <c r="EDA303" s="2"/>
      <c r="EDB303" s="2"/>
      <c r="EDC303" s="2"/>
      <c r="EDD303" s="2"/>
      <c r="EDE303" s="2"/>
      <c r="EDF303" s="2"/>
      <c r="EDG303" s="2"/>
      <c r="EDH303" s="2"/>
      <c r="EDI303" s="2"/>
      <c r="EDJ303" s="2"/>
      <c r="EDK303" s="2"/>
      <c r="EDL303" s="2"/>
      <c r="EDM303" s="2"/>
      <c r="EDN303" s="2"/>
      <c r="EDO303" s="2"/>
      <c r="EDP303" s="2"/>
      <c r="EDQ303" s="2"/>
      <c r="EDR303" s="2"/>
      <c r="EDS303" s="2"/>
      <c r="EDT303" s="2"/>
      <c r="EDU303" s="2"/>
      <c r="EDV303" s="2"/>
      <c r="EDW303" s="2"/>
      <c r="EDX303" s="2"/>
      <c r="EDY303" s="2"/>
      <c r="EDZ303" s="2"/>
      <c r="EEA303" s="2"/>
      <c r="EEB303" s="2"/>
      <c r="EEC303" s="2"/>
      <c r="EED303" s="2"/>
      <c r="EEE303" s="2"/>
      <c r="EEF303" s="2"/>
      <c r="EEG303" s="2"/>
      <c r="EEH303" s="2"/>
      <c r="EEI303" s="2"/>
      <c r="EEJ303" s="2"/>
      <c r="EEK303" s="2"/>
      <c r="EEL303" s="2"/>
      <c r="EEM303" s="2"/>
      <c r="EEN303" s="2"/>
      <c r="EEO303" s="2"/>
      <c r="EEP303" s="2"/>
      <c r="EEQ303" s="2"/>
      <c r="EER303" s="2"/>
      <c r="EES303" s="2"/>
      <c r="EET303" s="2"/>
      <c r="EEU303" s="2"/>
      <c r="EEV303" s="2"/>
      <c r="EEW303" s="2"/>
      <c r="EEX303" s="2"/>
      <c r="EEY303" s="2"/>
      <c r="EEZ303" s="2"/>
      <c r="EFA303" s="2"/>
      <c r="EFB303" s="2"/>
      <c r="EFC303" s="2"/>
      <c r="EFD303" s="2"/>
      <c r="EFE303" s="2"/>
      <c r="EFF303" s="2"/>
      <c r="EFG303" s="2"/>
      <c r="EFH303" s="2"/>
      <c r="EFI303" s="2"/>
      <c r="EFJ303" s="2"/>
      <c r="EFK303" s="2"/>
      <c r="EFL303" s="2"/>
      <c r="EFM303" s="2"/>
      <c r="EFN303" s="2"/>
      <c r="EFO303" s="2"/>
      <c r="EFP303" s="2"/>
      <c r="EFQ303" s="2"/>
      <c r="EFR303" s="2"/>
      <c r="EFS303" s="2"/>
      <c r="EFT303" s="2"/>
      <c r="EFU303" s="2"/>
      <c r="EFV303" s="2"/>
      <c r="EFW303" s="2"/>
      <c r="EFX303" s="2"/>
      <c r="EFY303" s="2"/>
      <c r="EFZ303" s="2"/>
      <c r="EGA303" s="2"/>
      <c r="EGB303" s="2"/>
      <c r="EGC303" s="2"/>
      <c r="EGD303" s="2"/>
      <c r="EGE303" s="2"/>
      <c r="EGF303" s="2"/>
      <c r="EGG303" s="2"/>
      <c r="EGH303" s="2"/>
      <c r="EGI303" s="2"/>
      <c r="EGJ303" s="2"/>
      <c r="EGK303" s="2"/>
      <c r="EGL303" s="2"/>
      <c r="EGM303" s="2"/>
      <c r="EGN303" s="2"/>
      <c r="EGO303" s="2"/>
      <c r="EGP303" s="2"/>
      <c r="EGQ303" s="2"/>
      <c r="EGR303" s="2"/>
      <c r="EGS303" s="2"/>
      <c r="EGT303" s="2"/>
      <c r="EGU303" s="2"/>
      <c r="EGV303" s="2"/>
      <c r="EGW303" s="2"/>
      <c r="EGX303" s="2"/>
      <c r="EGY303" s="2"/>
      <c r="EGZ303" s="2"/>
      <c r="EHA303" s="2"/>
      <c r="EHB303" s="2"/>
      <c r="EHC303" s="2"/>
      <c r="EHD303" s="2"/>
      <c r="EHE303" s="2"/>
      <c r="EHF303" s="2"/>
      <c r="EHG303" s="2"/>
      <c r="EHH303" s="2"/>
      <c r="EHI303" s="2"/>
      <c r="EHJ303" s="2"/>
      <c r="EHK303" s="2"/>
      <c r="EHL303" s="2"/>
      <c r="EHM303" s="2"/>
      <c r="EHN303" s="2"/>
      <c r="EHO303" s="2"/>
      <c r="EHP303" s="2"/>
      <c r="EHQ303" s="2"/>
      <c r="EHR303" s="2"/>
      <c r="EHS303" s="2"/>
      <c r="EHT303" s="2"/>
      <c r="EHU303" s="2"/>
      <c r="EHV303" s="2"/>
      <c r="EHW303" s="2"/>
      <c r="EHX303" s="2"/>
      <c r="EHY303" s="2"/>
      <c r="EHZ303" s="2"/>
      <c r="EIA303" s="2"/>
      <c r="EIB303" s="2"/>
      <c r="EIC303" s="2"/>
      <c r="EID303" s="2"/>
      <c r="EIE303" s="2"/>
      <c r="EIF303" s="2"/>
      <c r="EIG303" s="2"/>
      <c r="EIH303" s="2"/>
      <c r="EII303" s="2"/>
      <c r="EIJ303" s="2"/>
      <c r="EIK303" s="2"/>
      <c r="EIL303" s="2"/>
      <c r="EIM303" s="2"/>
      <c r="EIN303" s="2"/>
      <c r="EIO303" s="2"/>
      <c r="EIP303" s="2"/>
      <c r="EIQ303" s="2"/>
      <c r="EIR303" s="2"/>
      <c r="EIS303" s="2"/>
      <c r="EIT303" s="2"/>
      <c r="EIU303" s="2"/>
      <c r="EIV303" s="2"/>
      <c r="EIW303" s="2"/>
      <c r="EIX303" s="2"/>
      <c r="EIY303" s="2"/>
      <c r="EIZ303" s="2"/>
      <c r="EJA303" s="2"/>
      <c r="EJB303" s="2"/>
      <c r="EJC303" s="2"/>
      <c r="EJD303" s="2"/>
      <c r="EJE303" s="2"/>
      <c r="EJF303" s="2"/>
      <c r="EJG303" s="2"/>
      <c r="EJH303" s="2"/>
      <c r="EJI303" s="2"/>
      <c r="EJJ303" s="2"/>
      <c r="EJK303" s="2"/>
      <c r="EJL303" s="2"/>
      <c r="EJM303" s="2"/>
      <c r="EJN303" s="2"/>
      <c r="EJO303" s="2"/>
      <c r="EJP303" s="2"/>
      <c r="EJQ303" s="2"/>
      <c r="EJR303" s="2"/>
      <c r="EJS303" s="2"/>
      <c r="EJT303" s="2"/>
      <c r="EJU303" s="2"/>
      <c r="EJV303" s="2"/>
      <c r="EJW303" s="2"/>
      <c r="EJX303" s="2"/>
      <c r="EJY303" s="2"/>
      <c r="EJZ303" s="2"/>
      <c r="EKA303" s="2"/>
      <c r="EKB303" s="2"/>
      <c r="EKC303" s="2"/>
      <c r="EKD303" s="2"/>
      <c r="EKE303" s="2"/>
      <c r="EKF303" s="2"/>
      <c r="EKG303" s="2"/>
      <c r="EKH303" s="2"/>
      <c r="EKI303" s="2"/>
      <c r="EKJ303" s="2"/>
      <c r="EKK303" s="2"/>
      <c r="EKL303" s="2"/>
      <c r="EKM303" s="2"/>
      <c r="EKN303" s="2"/>
      <c r="EKO303" s="2"/>
      <c r="EKP303" s="2"/>
      <c r="EKQ303" s="2"/>
      <c r="EKR303" s="2"/>
      <c r="EKS303" s="2"/>
      <c r="EKT303" s="2"/>
      <c r="EKU303" s="2"/>
      <c r="EKV303" s="2"/>
      <c r="EKW303" s="2"/>
      <c r="EKX303" s="2"/>
      <c r="EKY303" s="2"/>
      <c r="EKZ303" s="2"/>
      <c r="ELA303" s="2"/>
      <c r="ELB303" s="2"/>
      <c r="ELC303" s="2"/>
      <c r="ELD303" s="2"/>
      <c r="ELE303" s="2"/>
      <c r="ELF303" s="2"/>
      <c r="ELG303" s="2"/>
      <c r="ELH303" s="2"/>
      <c r="ELI303" s="2"/>
      <c r="ELJ303" s="2"/>
      <c r="ELK303" s="2"/>
      <c r="ELL303" s="2"/>
      <c r="ELM303" s="2"/>
      <c r="ELN303" s="2"/>
      <c r="ELO303" s="2"/>
      <c r="ELP303" s="2"/>
      <c r="ELQ303" s="2"/>
      <c r="ELR303" s="2"/>
      <c r="ELS303" s="2"/>
      <c r="ELT303" s="2"/>
      <c r="ELU303" s="2"/>
      <c r="ELV303" s="2"/>
      <c r="ELW303" s="2"/>
      <c r="ELX303" s="2"/>
      <c r="ELY303" s="2"/>
      <c r="ELZ303" s="2"/>
      <c r="EMA303" s="2"/>
      <c r="EMB303" s="2"/>
      <c r="EMC303" s="2"/>
      <c r="EMD303" s="2"/>
      <c r="EME303" s="2"/>
      <c r="EMF303" s="2"/>
      <c r="EMG303" s="2"/>
      <c r="EMH303" s="2"/>
      <c r="EMI303" s="2"/>
      <c r="EMJ303" s="2"/>
      <c r="EMK303" s="2"/>
      <c r="EML303" s="2"/>
      <c r="EMM303" s="2"/>
      <c r="EMN303" s="2"/>
      <c r="EMO303" s="2"/>
      <c r="EMP303" s="2"/>
      <c r="EMQ303" s="2"/>
      <c r="EMR303" s="2"/>
      <c r="EMS303" s="2"/>
      <c r="EMT303" s="2"/>
      <c r="EMU303" s="2"/>
      <c r="EMV303" s="2"/>
      <c r="EMW303" s="2"/>
      <c r="EMX303" s="2"/>
      <c r="EMY303" s="2"/>
      <c r="EMZ303" s="2"/>
      <c r="ENA303" s="2"/>
      <c r="ENB303" s="2"/>
      <c r="ENC303" s="2"/>
      <c r="END303" s="2"/>
      <c r="ENE303" s="2"/>
      <c r="ENF303" s="2"/>
      <c r="ENG303" s="2"/>
      <c r="ENH303" s="2"/>
      <c r="ENI303" s="2"/>
      <c r="ENJ303" s="2"/>
      <c r="ENK303" s="2"/>
      <c r="ENL303" s="2"/>
      <c r="ENM303" s="2"/>
      <c r="ENN303" s="2"/>
      <c r="ENO303" s="2"/>
      <c r="ENP303" s="2"/>
      <c r="ENQ303" s="2"/>
      <c r="ENR303" s="2"/>
      <c r="ENS303" s="2"/>
      <c r="ENT303" s="2"/>
      <c r="ENU303" s="2"/>
      <c r="ENV303" s="2"/>
      <c r="ENW303" s="2"/>
      <c r="ENX303" s="2"/>
      <c r="ENY303" s="2"/>
      <c r="ENZ303" s="2"/>
      <c r="EOA303" s="2"/>
      <c r="EOB303" s="2"/>
      <c r="EOC303" s="2"/>
      <c r="EOD303" s="2"/>
      <c r="EOE303" s="2"/>
      <c r="EOF303" s="2"/>
      <c r="EOG303" s="2"/>
      <c r="EOH303" s="2"/>
      <c r="EOI303" s="2"/>
      <c r="EOJ303" s="2"/>
      <c r="EOK303" s="2"/>
      <c r="EOL303" s="2"/>
      <c r="EOM303" s="2"/>
      <c r="EON303" s="2"/>
      <c r="EOO303" s="2"/>
      <c r="EOP303" s="2"/>
      <c r="EOQ303" s="2"/>
      <c r="EOR303" s="2"/>
      <c r="EOS303" s="2"/>
      <c r="EOT303" s="2"/>
      <c r="EOU303" s="2"/>
      <c r="EOV303" s="2"/>
      <c r="EOW303" s="2"/>
      <c r="EOX303" s="2"/>
      <c r="EOY303" s="2"/>
      <c r="EOZ303" s="2"/>
      <c r="EPA303" s="2"/>
      <c r="EPB303" s="2"/>
      <c r="EPC303" s="2"/>
      <c r="EPD303" s="2"/>
      <c r="EPE303" s="2"/>
      <c r="EPF303" s="2"/>
      <c r="EPG303" s="2"/>
      <c r="EPH303" s="2"/>
      <c r="EPI303" s="2"/>
      <c r="EPJ303" s="2"/>
      <c r="EPK303" s="2"/>
      <c r="EPL303" s="2"/>
      <c r="EPM303" s="2"/>
      <c r="EPN303" s="2"/>
      <c r="EPO303" s="2"/>
      <c r="EPP303" s="2"/>
      <c r="EPQ303" s="2"/>
      <c r="EPR303" s="2"/>
      <c r="EPS303" s="2"/>
      <c r="EPT303" s="2"/>
      <c r="EPU303" s="2"/>
      <c r="EPV303" s="2"/>
      <c r="EPW303" s="2"/>
      <c r="EPX303" s="2"/>
      <c r="EPY303" s="2"/>
      <c r="EPZ303" s="2"/>
      <c r="EQA303" s="2"/>
      <c r="EQB303" s="2"/>
      <c r="EQC303" s="2"/>
      <c r="EQD303" s="2"/>
      <c r="EQE303" s="2"/>
      <c r="EQF303" s="2"/>
      <c r="EQG303" s="2"/>
      <c r="EQH303" s="2"/>
      <c r="EQI303" s="2"/>
      <c r="EQJ303" s="2"/>
      <c r="EQK303" s="2"/>
      <c r="EQL303" s="2"/>
      <c r="EQM303" s="2"/>
      <c r="EQN303" s="2"/>
      <c r="EQO303" s="2"/>
      <c r="EQP303" s="2"/>
      <c r="EQQ303" s="2"/>
      <c r="EQR303" s="2"/>
      <c r="EQS303" s="2"/>
      <c r="EQT303" s="2"/>
      <c r="EQU303" s="2"/>
      <c r="EQV303" s="2"/>
      <c r="EQW303" s="2"/>
      <c r="EQX303" s="2"/>
      <c r="EQY303" s="2"/>
      <c r="EQZ303" s="2"/>
      <c r="ERA303" s="2"/>
      <c r="ERB303" s="2"/>
      <c r="ERC303" s="2"/>
      <c r="ERD303" s="2"/>
      <c r="ERE303" s="2"/>
      <c r="ERF303" s="2"/>
      <c r="ERG303" s="2"/>
      <c r="ERH303" s="2"/>
      <c r="ERI303" s="2"/>
      <c r="ERJ303" s="2"/>
      <c r="ERK303" s="2"/>
      <c r="ERL303" s="2"/>
      <c r="ERM303" s="2"/>
      <c r="ERN303" s="2"/>
      <c r="ERO303" s="2"/>
      <c r="ERP303" s="2"/>
      <c r="ERQ303" s="2"/>
      <c r="ERR303" s="2"/>
      <c r="ERS303" s="2"/>
      <c r="ERT303" s="2"/>
      <c r="ERU303" s="2"/>
      <c r="ERV303" s="2"/>
      <c r="ERW303" s="2"/>
      <c r="ERX303" s="2"/>
      <c r="ERY303" s="2"/>
      <c r="ERZ303" s="2"/>
      <c r="ESA303" s="2"/>
      <c r="ESB303" s="2"/>
      <c r="ESC303" s="2"/>
      <c r="ESD303" s="2"/>
      <c r="ESE303" s="2"/>
      <c r="ESF303" s="2"/>
      <c r="ESG303" s="2"/>
      <c r="ESH303" s="2"/>
      <c r="ESI303" s="2"/>
      <c r="ESJ303" s="2"/>
      <c r="ESK303" s="2"/>
      <c r="ESL303" s="2"/>
      <c r="ESM303" s="2"/>
      <c r="ESN303" s="2"/>
      <c r="ESO303" s="2"/>
      <c r="ESP303" s="2"/>
      <c r="ESQ303" s="2"/>
      <c r="ESR303" s="2"/>
      <c r="ESS303" s="2"/>
      <c r="EST303" s="2"/>
      <c r="ESU303" s="2"/>
      <c r="ESV303" s="2"/>
      <c r="ESW303" s="2"/>
      <c r="ESX303" s="2"/>
      <c r="ESY303" s="2"/>
      <c r="ESZ303" s="2"/>
      <c r="ETA303" s="2"/>
      <c r="ETB303" s="2"/>
      <c r="ETC303" s="2"/>
      <c r="ETD303" s="2"/>
      <c r="ETE303" s="2"/>
      <c r="ETF303" s="2"/>
      <c r="ETG303" s="2"/>
      <c r="ETH303" s="2"/>
      <c r="ETI303" s="2"/>
      <c r="ETJ303" s="2"/>
      <c r="ETK303" s="2"/>
      <c r="ETL303" s="2"/>
      <c r="ETM303" s="2"/>
      <c r="ETN303" s="2"/>
      <c r="ETO303" s="2"/>
      <c r="ETP303" s="2"/>
      <c r="ETQ303" s="2"/>
      <c r="ETR303" s="2"/>
      <c r="ETS303" s="2"/>
      <c r="ETT303" s="2"/>
      <c r="ETU303" s="2"/>
      <c r="ETV303" s="2"/>
      <c r="ETW303" s="2"/>
      <c r="ETX303" s="2"/>
      <c r="ETY303" s="2"/>
      <c r="ETZ303" s="2"/>
      <c r="EUA303" s="2"/>
      <c r="EUB303" s="2"/>
      <c r="EUC303" s="2"/>
      <c r="EUD303" s="2"/>
      <c r="EUE303" s="2"/>
      <c r="EUF303" s="2"/>
      <c r="EUG303" s="2"/>
      <c r="EUH303" s="2"/>
      <c r="EUI303" s="2"/>
      <c r="EUJ303" s="2"/>
      <c r="EUK303" s="2"/>
      <c r="EUL303" s="2"/>
      <c r="EUM303" s="2"/>
      <c r="EUN303" s="2"/>
      <c r="EUO303" s="2"/>
      <c r="EUP303" s="2"/>
      <c r="EUQ303" s="2"/>
      <c r="EUR303" s="2"/>
      <c r="EUS303" s="2"/>
      <c r="EUT303" s="2"/>
      <c r="EUU303" s="2"/>
      <c r="EUV303" s="2"/>
      <c r="EUW303" s="2"/>
      <c r="EUX303" s="2"/>
      <c r="EUY303" s="2"/>
      <c r="EUZ303" s="2"/>
      <c r="EVA303" s="2"/>
      <c r="EVB303" s="2"/>
      <c r="EVC303" s="2"/>
      <c r="EVD303" s="2"/>
      <c r="EVE303" s="2"/>
      <c r="EVF303" s="2"/>
      <c r="EVG303" s="2"/>
      <c r="EVH303" s="2"/>
      <c r="EVI303" s="2"/>
      <c r="EVJ303" s="2"/>
      <c r="EVK303" s="2"/>
      <c r="EVL303" s="2"/>
      <c r="EVM303" s="2"/>
      <c r="EVN303" s="2"/>
      <c r="EVO303" s="2"/>
      <c r="EVP303" s="2"/>
      <c r="EVQ303" s="2"/>
      <c r="EVR303" s="2"/>
      <c r="EVS303" s="2"/>
      <c r="EVT303" s="2"/>
      <c r="EVU303" s="2"/>
      <c r="EVV303" s="2"/>
      <c r="EVW303" s="2"/>
      <c r="EVX303" s="2"/>
      <c r="EVY303" s="2"/>
      <c r="EVZ303" s="2"/>
      <c r="EWA303" s="2"/>
      <c r="EWB303" s="2"/>
      <c r="EWC303" s="2"/>
      <c r="EWD303" s="2"/>
      <c r="EWE303" s="2"/>
      <c r="EWF303" s="2"/>
      <c r="EWG303" s="2"/>
      <c r="EWH303" s="2"/>
      <c r="EWI303" s="2"/>
      <c r="EWJ303" s="2"/>
      <c r="EWK303" s="2"/>
      <c r="EWL303" s="2"/>
      <c r="EWM303" s="2"/>
      <c r="EWN303" s="2"/>
      <c r="EWO303" s="2"/>
      <c r="EWP303" s="2"/>
      <c r="EWQ303" s="2"/>
      <c r="EWR303" s="2"/>
      <c r="EWS303" s="2"/>
      <c r="EWT303" s="2"/>
      <c r="EWU303" s="2"/>
      <c r="EWV303" s="2"/>
      <c r="EWW303" s="2"/>
      <c r="EWX303" s="2"/>
      <c r="EWY303" s="2"/>
      <c r="EWZ303" s="2"/>
      <c r="EXA303" s="2"/>
      <c r="EXB303" s="2"/>
      <c r="EXC303" s="2"/>
      <c r="EXD303" s="2"/>
      <c r="EXE303" s="2"/>
      <c r="EXF303" s="2"/>
      <c r="EXG303" s="2"/>
      <c r="EXH303" s="2"/>
      <c r="EXI303" s="2"/>
      <c r="EXJ303" s="2"/>
      <c r="EXK303" s="2"/>
      <c r="EXL303" s="2"/>
      <c r="EXM303" s="2"/>
      <c r="EXN303" s="2"/>
      <c r="EXO303" s="2"/>
      <c r="EXP303" s="2"/>
      <c r="EXQ303" s="2"/>
      <c r="EXR303" s="2"/>
      <c r="EXS303" s="2"/>
      <c r="EXT303" s="2"/>
      <c r="EXU303" s="2"/>
      <c r="EXV303" s="2"/>
      <c r="EXW303" s="2"/>
      <c r="EXX303" s="2"/>
      <c r="EXY303" s="2"/>
      <c r="EXZ303" s="2"/>
      <c r="EYA303" s="2"/>
      <c r="EYB303" s="2"/>
      <c r="EYC303" s="2"/>
      <c r="EYD303" s="2"/>
      <c r="EYE303" s="2"/>
      <c r="EYF303" s="2"/>
      <c r="EYG303" s="2"/>
      <c r="EYH303" s="2"/>
      <c r="EYI303" s="2"/>
      <c r="EYJ303" s="2"/>
      <c r="EYK303" s="2"/>
      <c r="EYL303" s="2"/>
      <c r="EYM303" s="2"/>
      <c r="EYN303" s="2"/>
      <c r="EYO303" s="2"/>
      <c r="EYP303" s="2"/>
      <c r="EYQ303" s="2"/>
      <c r="EYR303" s="2"/>
      <c r="EYS303" s="2"/>
      <c r="EYT303" s="2"/>
      <c r="EYU303" s="2"/>
      <c r="EYV303" s="2"/>
      <c r="EYW303" s="2"/>
      <c r="EYX303" s="2"/>
      <c r="EYY303" s="2"/>
      <c r="EYZ303" s="2"/>
      <c r="EZA303" s="2"/>
      <c r="EZB303" s="2"/>
      <c r="EZC303" s="2"/>
      <c r="EZD303" s="2"/>
      <c r="EZE303" s="2"/>
      <c r="EZF303" s="2"/>
      <c r="EZG303" s="2"/>
      <c r="EZH303" s="2"/>
      <c r="EZI303" s="2"/>
      <c r="EZJ303" s="2"/>
      <c r="EZK303" s="2"/>
      <c r="EZL303" s="2"/>
      <c r="EZM303" s="2"/>
      <c r="EZN303" s="2"/>
      <c r="EZO303" s="2"/>
      <c r="EZP303" s="2"/>
      <c r="EZQ303" s="2"/>
      <c r="EZR303" s="2"/>
      <c r="EZS303" s="2"/>
      <c r="EZT303" s="2"/>
      <c r="EZU303" s="2"/>
      <c r="EZV303" s="2"/>
      <c r="EZW303" s="2"/>
      <c r="EZX303" s="2"/>
      <c r="EZY303" s="2"/>
      <c r="EZZ303" s="2"/>
      <c r="FAA303" s="2"/>
      <c r="FAB303" s="2"/>
      <c r="FAC303" s="2"/>
      <c r="FAD303" s="2"/>
      <c r="FAE303" s="2"/>
      <c r="FAF303" s="2"/>
      <c r="FAG303" s="2"/>
      <c r="FAH303" s="2"/>
      <c r="FAI303" s="2"/>
      <c r="FAJ303" s="2"/>
      <c r="FAK303" s="2"/>
      <c r="FAL303" s="2"/>
      <c r="FAM303" s="2"/>
      <c r="FAN303" s="2"/>
      <c r="FAO303" s="2"/>
      <c r="FAP303" s="2"/>
      <c r="FAQ303" s="2"/>
      <c r="FAR303" s="2"/>
      <c r="FAS303" s="2"/>
      <c r="FAT303" s="2"/>
      <c r="FAU303" s="2"/>
      <c r="FAV303" s="2"/>
      <c r="FAW303" s="2"/>
      <c r="FAX303" s="2"/>
      <c r="FAY303" s="2"/>
      <c r="FAZ303" s="2"/>
      <c r="FBA303" s="2"/>
      <c r="FBB303" s="2"/>
      <c r="FBC303" s="2"/>
      <c r="FBD303" s="2"/>
      <c r="FBE303" s="2"/>
      <c r="FBF303" s="2"/>
      <c r="FBG303" s="2"/>
      <c r="FBH303" s="2"/>
      <c r="FBI303" s="2"/>
      <c r="FBJ303" s="2"/>
      <c r="FBK303" s="2"/>
      <c r="FBL303" s="2"/>
      <c r="FBM303" s="2"/>
      <c r="FBN303" s="2"/>
      <c r="FBO303" s="2"/>
      <c r="FBP303" s="2"/>
      <c r="FBQ303" s="2"/>
      <c r="FBR303" s="2"/>
      <c r="FBS303" s="2"/>
      <c r="FBT303" s="2"/>
      <c r="FBU303" s="2"/>
      <c r="FBV303" s="2"/>
      <c r="FBW303" s="2"/>
      <c r="FBX303" s="2"/>
      <c r="FBY303" s="2"/>
      <c r="FBZ303" s="2"/>
      <c r="FCA303" s="2"/>
      <c r="FCB303" s="2"/>
      <c r="FCC303" s="2"/>
      <c r="FCD303" s="2"/>
      <c r="FCE303" s="2"/>
      <c r="FCF303" s="2"/>
      <c r="FCG303" s="2"/>
      <c r="FCH303" s="2"/>
      <c r="FCI303" s="2"/>
      <c r="FCJ303" s="2"/>
      <c r="FCK303" s="2"/>
      <c r="FCL303" s="2"/>
      <c r="FCM303" s="2"/>
      <c r="FCN303" s="2"/>
      <c r="FCO303" s="2"/>
      <c r="FCP303" s="2"/>
      <c r="FCQ303" s="2"/>
      <c r="FCR303" s="2"/>
      <c r="FCS303" s="2"/>
      <c r="FCT303" s="2"/>
      <c r="FCU303" s="2"/>
      <c r="FCV303" s="2"/>
      <c r="FCW303" s="2"/>
      <c r="FCX303" s="2"/>
      <c r="FCY303" s="2"/>
      <c r="FCZ303" s="2"/>
      <c r="FDA303" s="2"/>
      <c r="FDB303" s="2"/>
      <c r="FDC303" s="2"/>
      <c r="FDD303" s="2"/>
      <c r="FDE303" s="2"/>
      <c r="FDF303" s="2"/>
      <c r="FDG303" s="2"/>
      <c r="FDH303" s="2"/>
      <c r="FDI303" s="2"/>
      <c r="FDJ303" s="2"/>
      <c r="FDK303" s="2"/>
      <c r="FDL303" s="2"/>
      <c r="FDM303" s="2"/>
      <c r="FDN303" s="2"/>
      <c r="FDO303" s="2"/>
      <c r="FDP303" s="2"/>
      <c r="FDQ303" s="2"/>
      <c r="FDR303" s="2"/>
      <c r="FDS303" s="2"/>
      <c r="FDT303" s="2"/>
      <c r="FDU303" s="2"/>
      <c r="FDV303" s="2"/>
      <c r="FDW303" s="2"/>
      <c r="FDX303" s="2"/>
      <c r="FDY303" s="2"/>
      <c r="FDZ303" s="2"/>
      <c r="FEA303" s="2"/>
      <c r="FEB303" s="2"/>
      <c r="FEC303" s="2"/>
      <c r="FED303" s="2"/>
      <c r="FEE303" s="2"/>
      <c r="FEF303" s="2"/>
      <c r="FEG303" s="2"/>
      <c r="FEH303" s="2"/>
      <c r="FEI303" s="2"/>
      <c r="FEJ303" s="2"/>
      <c r="FEK303" s="2"/>
      <c r="FEL303" s="2"/>
      <c r="FEM303" s="2"/>
      <c r="FEN303" s="2"/>
      <c r="FEO303" s="2"/>
      <c r="FEP303" s="2"/>
      <c r="FEQ303" s="2"/>
      <c r="FER303" s="2"/>
      <c r="FES303" s="2"/>
      <c r="FET303" s="2"/>
      <c r="FEU303" s="2"/>
      <c r="FEV303" s="2"/>
      <c r="FEW303" s="2"/>
      <c r="FEX303" s="2"/>
      <c r="FEY303" s="2"/>
      <c r="FEZ303" s="2"/>
      <c r="FFA303" s="2"/>
      <c r="FFB303" s="2"/>
      <c r="FFC303" s="2"/>
      <c r="FFD303" s="2"/>
      <c r="FFE303" s="2"/>
      <c r="FFF303" s="2"/>
      <c r="FFG303" s="2"/>
      <c r="FFH303" s="2"/>
      <c r="FFI303" s="2"/>
      <c r="FFJ303" s="2"/>
      <c r="FFK303" s="2"/>
      <c r="FFL303" s="2"/>
      <c r="FFM303" s="2"/>
      <c r="FFN303" s="2"/>
      <c r="FFO303" s="2"/>
      <c r="FFP303" s="2"/>
      <c r="FFQ303" s="2"/>
      <c r="FFR303" s="2"/>
      <c r="FFS303" s="2"/>
      <c r="FFT303" s="2"/>
      <c r="FFU303" s="2"/>
      <c r="FFV303" s="2"/>
      <c r="FFW303" s="2"/>
      <c r="FFX303" s="2"/>
      <c r="FFY303" s="2"/>
      <c r="FFZ303" s="2"/>
      <c r="FGA303" s="2"/>
      <c r="FGB303" s="2"/>
      <c r="FGC303" s="2"/>
      <c r="FGD303" s="2"/>
      <c r="FGE303" s="2"/>
      <c r="FGF303" s="2"/>
      <c r="FGG303" s="2"/>
      <c r="FGH303" s="2"/>
      <c r="FGI303" s="2"/>
      <c r="FGJ303" s="2"/>
      <c r="FGK303" s="2"/>
      <c r="FGL303" s="2"/>
      <c r="FGM303" s="2"/>
      <c r="FGN303" s="2"/>
      <c r="FGO303" s="2"/>
      <c r="FGP303" s="2"/>
      <c r="FGQ303" s="2"/>
      <c r="FGR303" s="2"/>
      <c r="FGS303" s="2"/>
      <c r="FGT303" s="2"/>
      <c r="FGU303" s="2"/>
      <c r="FGV303" s="2"/>
      <c r="FGW303" s="2"/>
      <c r="FGX303" s="2"/>
      <c r="FGY303" s="2"/>
      <c r="FGZ303" s="2"/>
      <c r="FHA303" s="2"/>
      <c r="FHB303" s="2"/>
      <c r="FHC303" s="2"/>
      <c r="FHD303" s="2"/>
      <c r="FHE303" s="2"/>
      <c r="FHF303" s="2"/>
      <c r="FHG303" s="2"/>
      <c r="FHH303" s="2"/>
      <c r="FHI303" s="2"/>
      <c r="FHJ303" s="2"/>
      <c r="FHK303" s="2"/>
      <c r="FHL303" s="2"/>
      <c r="FHM303" s="2"/>
      <c r="FHN303" s="2"/>
      <c r="FHO303" s="2"/>
      <c r="FHP303" s="2"/>
      <c r="FHQ303" s="2"/>
      <c r="FHR303" s="2"/>
      <c r="FHS303" s="2"/>
      <c r="FHT303" s="2"/>
      <c r="FHU303" s="2"/>
      <c r="FHV303" s="2"/>
      <c r="FHW303" s="2"/>
      <c r="FHX303" s="2"/>
      <c r="FHY303" s="2"/>
      <c r="FHZ303" s="2"/>
      <c r="FIA303" s="2"/>
      <c r="FIB303" s="2"/>
      <c r="FIC303" s="2"/>
      <c r="FID303" s="2"/>
      <c r="FIE303" s="2"/>
      <c r="FIF303" s="2"/>
      <c r="FIG303" s="2"/>
      <c r="FIH303" s="2"/>
      <c r="FII303" s="2"/>
      <c r="FIJ303" s="2"/>
      <c r="FIK303" s="2"/>
      <c r="FIL303" s="2"/>
      <c r="FIM303" s="2"/>
      <c r="FIN303" s="2"/>
      <c r="FIO303" s="2"/>
      <c r="FIP303" s="2"/>
      <c r="FIQ303" s="2"/>
      <c r="FIR303" s="2"/>
      <c r="FIS303" s="2"/>
      <c r="FIT303" s="2"/>
      <c r="FIU303" s="2"/>
      <c r="FIV303" s="2"/>
      <c r="FIW303" s="2"/>
      <c r="FIX303" s="2"/>
      <c r="FIY303" s="2"/>
      <c r="FIZ303" s="2"/>
      <c r="FJA303" s="2"/>
      <c r="FJB303" s="2"/>
      <c r="FJC303" s="2"/>
      <c r="FJD303" s="2"/>
      <c r="FJE303" s="2"/>
      <c r="FJF303" s="2"/>
      <c r="FJG303" s="2"/>
      <c r="FJH303" s="2"/>
      <c r="FJI303" s="2"/>
      <c r="FJJ303" s="2"/>
      <c r="FJK303" s="2"/>
      <c r="FJL303" s="2"/>
      <c r="FJM303" s="2"/>
      <c r="FJN303" s="2"/>
      <c r="FJO303" s="2"/>
      <c r="FJP303" s="2"/>
      <c r="FJQ303" s="2"/>
      <c r="FJR303" s="2"/>
      <c r="FJS303" s="2"/>
      <c r="FJT303" s="2"/>
      <c r="FJU303" s="2"/>
      <c r="FJV303" s="2"/>
      <c r="FJW303" s="2"/>
      <c r="FJX303" s="2"/>
      <c r="FJY303" s="2"/>
      <c r="FJZ303" s="2"/>
      <c r="FKA303" s="2"/>
      <c r="FKB303" s="2"/>
      <c r="FKC303" s="2"/>
      <c r="FKD303" s="2"/>
      <c r="FKE303" s="2"/>
      <c r="FKF303" s="2"/>
      <c r="FKG303" s="2"/>
      <c r="FKH303" s="2"/>
      <c r="FKI303" s="2"/>
      <c r="FKJ303" s="2"/>
      <c r="FKK303" s="2"/>
      <c r="FKL303" s="2"/>
      <c r="FKM303" s="2"/>
      <c r="FKN303" s="2"/>
      <c r="FKO303" s="2"/>
      <c r="FKP303" s="2"/>
      <c r="FKQ303" s="2"/>
      <c r="FKR303" s="2"/>
      <c r="FKS303" s="2"/>
      <c r="FKT303" s="2"/>
      <c r="FKU303" s="2"/>
      <c r="FKV303" s="2"/>
      <c r="FKW303" s="2"/>
      <c r="FKX303" s="2"/>
      <c r="FKY303" s="2"/>
      <c r="FKZ303" s="2"/>
      <c r="FLA303" s="2"/>
      <c r="FLB303" s="2"/>
      <c r="FLC303" s="2"/>
      <c r="FLD303" s="2"/>
      <c r="FLE303" s="2"/>
      <c r="FLF303" s="2"/>
      <c r="FLG303" s="2"/>
      <c r="FLH303" s="2"/>
      <c r="FLI303" s="2"/>
      <c r="FLJ303" s="2"/>
      <c r="FLK303" s="2"/>
      <c r="FLL303" s="2"/>
      <c r="FLM303" s="2"/>
      <c r="FLN303" s="2"/>
      <c r="FLO303" s="2"/>
      <c r="FLP303" s="2"/>
      <c r="FLQ303" s="2"/>
      <c r="FLR303" s="2"/>
      <c r="FLS303" s="2"/>
      <c r="FLT303" s="2"/>
      <c r="FLU303" s="2"/>
      <c r="FLV303" s="2"/>
      <c r="FLW303" s="2"/>
      <c r="FLX303" s="2"/>
      <c r="FLY303" s="2"/>
      <c r="FLZ303" s="2"/>
      <c r="FMA303" s="2"/>
      <c r="FMB303" s="2"/>
      <c r="FMC303" s="2"/>
      <c r="FMD303" s="2"/>
      <c r="FME303" s="2"/>
      <c r="FMF303" s="2"/>
      <c r="FMG303" s="2"/>
      <c r="FMH303" s="2"/>
      <c r="FMI303" s="2"/>
      <c r="FMJ303" s="2"/>
      <c r="FMK303" s="2"/>
      <c r="FML303" s="2"/>
      <c r="FMM303" s="2"/>
      <c r="FMN303" s="2"/>
      <c r="FMO303" s="2"/>
      <c r="FMP303" s="2"/>
      <c r="FMQ303" s="2"/>
      <c r="FMR303" s="2"/>
      <c r="FMS303" s="2"/>
      <c r="FMT303" s="2"/>
      <c r="FMU303" s="2"/>
      <c r="FMV303" s="2"/>
      <c r="FMW303" s="2"/>
      <c r="FMX303" s="2"/>
      <c r="FMY303" s="2"/>
      <c r="FMZ303" s="2"/>
      <c r="FNA303" s="2"/>
      <c r="FNB303" s="2"/>
      <c r="FNC303" s="2"/>
      <c r="FND303" s="2"/>
      <c r="FNE303" s="2"/>
      <c r="FNF303" s="2"/>
      <c r="FNG303" s="2"/>
      <c r="FNH303" s="2"/>
      <c r="FNI303" s="2"/>
      <c r="FNJ303" s="2"/>
      <c r="FNK303" s="2"/>
      <c r="FNL303" s="2"/>
      <c r="FNM303" s="2"/>
      <c r="FNN303" s="2"/>
      <c r="FNO303" s="2"/>
      <c r="FNP303" s="2"/>
      <c r="FNQ303" s="2"/>
      <c r="FNR303" s="2"/>
      <c r="FNS303" s="2"/>
      <c r="FNT303" s="2"/>
      <c r="FNU303" s="2"/>
      <c r="FNV303" s="2"/>
      <c r="FNW303" s="2"/>
      <c r="FNX303" s="2"/>
      <c r="FNY303" s="2"/>
      <c r="FNZ303" s="2"/>
      <c r="FOA303" s="2"/>
      <c r="FOB303" s="2"/>
      <c r="FOC303" s="2"/>
      <c r="FOD303" s="2"/>
      <c r="FOE303" s="2"/>
      <c r="FOF303" s="2"/>
      <c r="FOG303" s="2"/>
      <c r="FOH303" s="2"/>
      <c r="FOI303" s="2"/>
      <c r="FOJ303" s="2"/>
      <c r="FOK303" s="2"/>
      <c r="FOL303" s="2"/>
      <c r="FOM303" s="2"/>
      <c r="FON303" s="2"/>
      <c r="FOO303" s="2"/>
      <c r="FOP303" s="2"/>
      <c r="FOQ303" s="2"/>
      <c r="FOR303" s="2"/>
      <c r="FOS303" s="2"/>
      <c r="FOT303" s="2"/>
      <c r="FOU303" s="2"/>
      <c r="FOV303" s="2"/>
      <c r="FOW303" s="2"/>
      <c r="FOX303" s="2"/>
      <c r="FOY303" s="2"/>
      <c r="FOZ303" s="2"/>
      <c r="FPA303" s="2"/>
      <c r="FPB303" s="2"/>
      <c r="FPC303" s="2"/>
      <c r="FPD303" s="2"/>
      <c r="FPE303" s="2"/>
      <c r="FPF303" s="2"/>
      <c r="FPG303" s="2"/>
      <c r="FPH303" s="2"/>
      <c r="FPI303" s="2"/>
      <c r="FPJ303" s="2"/>
      <c r="FPK303" s="2"/>
      <c r="FPL303" s="2"/>
      <c r="FPM303" s="2"/>
      <c r="FPN303" s="2"/>
      <c r="FPO303" s="2"/>
      <c r="FPP303" s="2"/>
      <c r="FPQ303" s="2"/>
      <c r="FPR303" s="2"/>
      <c r="FPS303" s="2"/>
      <c r="FPT303" s="2"/>
      <c r="FPU303" s="2"/>
      <c r="FPV303" s="2"/>
      <c r="FPW303" s="2"/>
      <c r="FPX303" s="2"/>
      <c r="FPY303" s="2"/>
      <c r="FPZ303" s="2"/>
      <c r="FQA303" s="2"/>
      <c r="FQB303" s="2"/>
      <c r="FQC303" s="2"/>
      <c r="FQD303" s="2"/>
      <c r="FQE303" s="2"/>
      <c r="FQF303" s="2"/>
      <c r="FQG303" s="2"/>
      <c r="FQH303" s="2"/>
      <c r="FQI303" s="2"/>
      <c r="FQJ303" s="2"/>
      <c r="FQK303" s="2"/>
      <c r="FQL303" s="2"/>
      <c r="FQM303" s="2"/>
      <c r="FQN303" s="2"/>
      <c r="FQO303" s="2"/>
      <c r="FQP303" s="2"/>
      <c r="FQQ303" s="2"/>
      <c r="FQR303" s="2"/>
      <c r="FQS303" s="2"/>
      <c r="FQT303" s="2"/>
      <c r="FQU303" s="2"/>
      <c r="FQV303" s="2"/>
      <c r="FQW303" s="2"/>
      <c r="FQX303" s="2"/>
      <c r="FQY303" s="2"/>
      <c r="FQZ303" s="2"/>
      <c r="FRA303" s="2"/>
      <c r="FRB303" s="2"/>
      <c r="FRC303" s="2"/>
      <c r="FRD303" s="2"/>
      <c r="FRE303" s="2"/>
      <c r="FRF303" s="2"/>
      <c r="FRG303" s="2"/>
      <c r="FRH303" s="2"/>
      <c r="FRI303" s="2"/>
      <c r="FRJ303" s="2"/>
      <c r="FRK303" s="2"/>
      <c r="FRL303" s="2"/>
      <c r="FRM303" s="2"/>
      <c r="FRN303" s="2"/>
      <c r="FRO303" s="2"/>
      <c r="FRP303" s="2"/>
      <c r="FRQ303" s="2"/>
      <c r="FRR303" s="2"/>
      <c r="FRS303" s="2"/>
      <c r="FRT303" s="2"/>
      <c r="FRU303" s="2"/>
      <c r="FRV303" s="2"/>
      <c r="FRW303" s="2"/>
      <c r="FRX303" s="2"/>
      <c r="FRY303" s="2"/>
      <c r="FRZ303" s="2"/>
      <c r="FSA303" s="2"/>
      <c r="FSB303" s="2"/>
      <c r="FSC303" s="2"/>
      <c r="FSD303" s="2"/>
      <c r="FSE303" s="2"/>
      <c r="FSF303" s="2"/>
      <c r="FSG303" s="2"/>
      <c r="FSH303" s="2"/>
      <c r="FSI303" s="2"/>
      <c r="FSJ303" s="2"/>
      <c r="FSK303" s="2"/>
      <c r="FSL303" s="2"/>
      <c r="FSM303" s="2"/>
      <c r="FSN303" s="2"/>
      <c r="FSO303" s="2"/>
      <c r="FSP303" s="2"/>
      <c r="FSQ303" s="2"/>
      <c r="FSR303" s="2"/>
      <c r="FSS303" s="2"/>
      <c r="FST303" s="2"/>
      <c r="FSU303" s="2"/>
      <c r="FSV303" s="2"/>
      <c r="FSW303" s="2"/>
      <c r="FSX303" s="2"/>
      <c r="FSY303" s="2"/>
      <c r="FSZ303" s="2"/>
      <c r="FTA303" s="2"/>
      <c r="FTB303" s="2"/>
      <c r="FTC303" s="2"/>
      <c r="FTD303" s="2"/>
      <c r="FTE303" s="2"/>
      <c r="FTF303" s="2"/>
      <c r="FTG303" s="2"/>
      <c r="FTH303" s="2"/>
      <c r="FTI303" s="2"/>
      <c r="FTJ303" s="2"/>
      <c r="FTK303" s="2"/>
      <c r="FTL303" s="2"/>
      <c r="FTM303" s="2"/>
      <c r="FTN303" s="2"/>
      <c r="FTO303" s="2"/>
      <c r="FTP303" s="2"/>
      <c r="FTQ303" s="2"/>
      <c r="FTR303" s="2"/>
      <c r="FTS303" s="2"/>
      <c r="FTT303" s="2"/>
      <c r="FTU303" s="2"/>
      <c r="FTV303" s="2"/>
      <c r="FTW303" s="2"/>
      <c r="FTX303" s="2"/>
      <c r="FTY303" s="2"/>
      <c r="FTZ303" s="2"/>
      <c r="FUA303" s="2"/>
      <c r="FUB303" s="2"/>
      <c r="FUC303" s="2"/>
      <c r="FUD303" s="2"/>
      <c r="FUE303" s="2"/>
      <c r="FUF303" s="2"/>
      <c r="FUG303" s="2"/>
      <c r="FUH303" s="2"/>
      <c r="FUI303" s="2"/>
      <c r="FUJ303" s="2"/>
      <c r="FUK303" s="2"/>
      <c r="FUL303" s="2"/>
      <c r="FUM303" s="2"/>
      <c r="FUN303" s="2"/>
      <c r="FUO303" s="2"/>
      <c r="FUP303" s="2"/>
      <c r="FUQ303" s="2"/>
      <c r="FUR303" s="2"/>
      <c r="FUS303" s="2"/>
      <c r="FUT303" s="2"/>
      <c r="FUU303" s="2"/>
      <c r="FUV303" s="2"/>
      <c r="FUW303" s="2"/>
      <c r="FUX303" s="2"/>
      <c r="FUY303" s="2"/>
      <c r="FUZ303" s="2"/>
      <c r="FVA303" s="2"/>
      <c r="FVB303" s="2"/>
      <c r="FVC303" s="2"/>
      <c r="FVD303" s="2"/>
      <c r="FVE303" s="2"/>
      <c r="FVF303" s="2"/>
      <c r="FVG303" s="2"/>
      <c r="FVH303" s="2"/>
      <c r="FVI303" s="2"/>
      <c r="FVJ303" s="2"/>
      <c r="FVK303" s="2"/>
      <c r="FVL303" s="2"/>
      <c r="FVM303" s="2"/>
      <c r="FVN303" s="2"/>
      <c r="FVO303" s="2"/>
      <c r="FVP303" s="2"/>
      <c r="FVQ303" s="2"/>
      <c r="FVR303" s="2"/>
      <c r="FVS303" s="2"/>
      <c r="FVT303" s="2"/>
      <c r="FVU303" s="2"/>
      <c r="FVV303" s="2"/>
      <c r="FVW303" s="2"/>
      <c r="FVX303" s="2"/>
      <c r="FVY303" s="2"/>
      <c r="FVZ303" s="2"/>
      <c r="FWA303" s="2"/>
      <c r="FWB303" s="2"/>
      <c r="FWC303" s="2"/>
      <c r="FWD303" s="2"/>
      <c r="FWE303" s="2"/>
      <c r="FWF303" s="2"/>
      <c r="FWG303" s="2"/>
      <c r="FWH303" s="2"/>
      <c r="FWI303" s="2"/>
      <c r="FWJ303" s="2"/>
      <c r="FWK303" s="2"/>
      <c r="FWL303" s="2"/>
      <c r="FWM303" s="2"/>
      <c r="FWN303" s="2"/>
      <c r="FWO303" s="2"/>
      <c r="FWP303" s="2"/>
      <c r="FWQ303" s="2"/>
      <c r="FWR303" s="2"/>
      <c r="FWS303" s="2"/>
      <c r="FWT303" s="2"/>
      <c r="FWU303" s="2"/>
      <c r="FWV303" s="2"/>
      <c r="FWW303" s="2"/>
      <c r="FWX303" s="2"/>
      <c r="FWY303" s="2"/>
      <c r="FWZ303" s="2"/>
      <c r="FXA303" s="2"/>
      <c r="FXB303" s="2"/>
      <c r="FXC303" s="2"/>
      <c r="FXD303" s="2"/>
      <c r="FXE303" s="2"/>
      <c r="FXF303" s="2"/>
      <c r="FXG303" s="2"/>
      <c r="FXH303" s="2"/>
      <c r="FXI303" s="2"/>
      <c r="FXJ303" s="2"/>
      <c r="FXK303" s="2"/>
      <c r="FXL303" s="2"/>
      <c r="FXM303" s="2"/>
      <c r="FXN303" s="2"/>
      <c r="FXO303" s="2"/>
      <c r="FXP303" s="2"/>
      <c r="FXQ303" s="2"/>
      <c r="FXR303" s="2"/>
      <c r="FXS303" s="2"/>
      <c r="FXT303" s="2"/>
      <c r="FXU303" s="2"/>
      <c r="FXV303" s="2"/>
      <c r="FXW303" s="2"/>
      <c r="FXX303" s="2"/>
      <c r="FXY303" s="2"/>
      <c r="FXZ303" s="2"/>
      <c r="FYA303" s="2"/>
      <c r="FYB303" s="2"/>
      <c r="FYC303" s="2"/>
      <c r="FYD303" s="2"/>
      <c r="FYE303" s="2"/>
      <c r="FYF303" s="2"/>
      <c r="FYG303" s="2"/>
      <c r="FYH303" s="2"/>
      <c r="FYI303" s="2"/>
      <c r="FYJ303" s="2"/>
      <c r="FYK303" s="2"/>
      <c r="FYL303" s="2"/>
      <c r="FYM303" s="2"/>
      <c r="FYN303" s="2"/>
      <c r="FYO303" s="2"/>
      <c r="FYP303" s="2"/>
      <c r="FYQ303" s="2"/>
      <c r="FYR303" s="2"/>
      <c r="FYS303" s="2"/>
      <c r="FYT303" s="2"/>
      <c r="FYU303" s="2"/>
      <c r="FYV303" s="2"/>
      <c r="FYW303" s="2"/>
      <c r="FYX303" s="2"/>
      <c r="FYY303" s="2"/>
      <c r="FYZ303" s="2"/>
      <c r="FZA303" s="2"/>
      <c r="FZB303" s="2"/>
      <c r="FZC303" s="2"/>
      <c r="FZD303" s="2"/>
      <c r="FZE303" s="2"/>
      <c r="FZF303" s="2"/>
      <c r="FZG303" s="2"/>
      <c r="FZH303" s="2"/>
      <c r="FZI303" s="2"/>
      <c r="FZJ303" s="2"/>
      <c r="FZK303" s="2"/>
      <c r="FZL303" s="2"/>
      <c r="FZM303" s="2"/>
      <c r="FZN303" s="2"/>
      <c r="FZO303" s="2"/>
      <c r="FZP303" s="2"/>
      <c r="FZQ303" s="2"/>
      <c r="FZR303" s="2"/>
      <c r="FZS303" s="2"/>
      <c r="FZT303" s="2"/>
      <c r="FZU303" s="2"/>
      <c r="FZV303" s="2"/>
      <c r="FZW303" s="2"/>
      <c r="FZX303" s="2"/>
      <c r="FZY303" s="2"/>
      <c r="FZZ303" s="2"/>
      <c r="GAA303" s="2"/>
      <c r="GAB303" s="2"/>
      <c r="GAC303" s="2"/>
      <c r="GAD303" s="2"/>
      <c r="GAE303" s="2"/>
      <c r="GAF303" s="2"/>
      <c r="GAG303" s="2"/>
      <c r="GAH303" s="2"/>
      <c r="GAI303" s="2"/>
      <c r="GAJ303" s="2"/>
      <c r="GAK303" s="2"/>
      <c r="GAL303" s="2"/>
      <c r="GAM303" s="2"/>
      <c r="GAN303" s="2"/>
      <c r="GAO303" s="2"/>
      <c r="GAP303" s="2"/>
      <c r="GAQ303" s="2"/>
      <c r="GAR303" s="2"/>
      <c r="GAS303" s="2"/>
      <c r="GAT303" s="2"/>
      <c r="GAU303" s="2"/>
      <c r="GAV303" s="2"/>
      <c r="GAW303" s="2"/>
      <c r="GAX303" s="2"/>
      <c r="GAY303" s="2"/>
      <c r="GAZ303" s="2"/>
      <c r="GBA303" s="2"/>
      <c r="GBB303" s="2"/>
      <c r="GBC303" s="2"/>
      <c r="GBD303" s="2"/>
      <c r="GBE303" s="2"/>
      <c r="GBF303" s="2"/>
      <c r="GBG303" s="2"/>
      <c r="GBH303" s="2"/>
      <c r="GBI303" s="2"/>
      <c r="GBJ303" s="2"/>
      <c r="GBK303" s="2"/>
      <c r="GBL303" s="2"/>
      <c r="GBM303" s="2"/>
      <c r="GBN303" s="2"/>
      <c r="GBO303" s="2"/>
      <c r="GBP303" s="2"/>
      <c r="GBQ303" s="2"/>
      <c r="GBR303" s="2"/>
      <c r="GBS303" s="2"/>
      <c r="GBT303" s="2"/>
      <c r="GBU303" s="2"/>
      <c r="GBV303" s="2"/>
      <c r="GBW303" s="2"/>
      <c r="GBX303" s="2"/>
      <c r="GBY303" s="2"/>
      <c r="GBZ303" s="2"/>
      <c r="GCA303" s="2"/>
      <c r="GCB303" s="2"/>
      <c r="GCC303" s="2"/>
      <c r="GCD303" s="2"/>
      <c r="GCE303" s="2"/>
      <c r="GCF303" s="2"/>
      <c r="GCG303" s="2"/>
      <c r="GCH303" s="2"/>
      <c r="GCI303" s="2"/>
      <c r="GCJ303" s="2"/>
      <c r="GCK303" s="2"/>
      <c r="GCL303" s="2"/>
      <c r="GCM303" s="2"/>
      <c r="GCN303" s="2"/>
      <c r="GCO303" s="2"/>
      <c r="GCP303" s="2"/>
      <c r="GCQ303" s="2"/>
      <c r="GCR303" s="2"/>
      <c r="GCS303" s="2"/>
      <c r="GCT303" s="2"/>
      <c r="GCU303" s="2"/>
      <c r="GCV303" s="2"/>
      <c r="GCW303" s="2"/>
      <c r="GCX303" s="2"/>
      <c r="GCY303" s="2"/>
      <c r="GCZ303" s="2"/>
      <c r="GDA303" s="2"/>
      <c r="GDB303" s="2"/>
      <c r="GDC303" s="2"/>
      <c r="GDD303" s="2"/>
      <c r="GDE303" s="2"/>
      <c r="GDF303" s="2"/>
      <c r="GDG303" s="2"/>
      <c r="GDH303" s="2"/>
      <c r="GDI303" s="2"/>
      <c r="GDJ303" s="2"/>
      <c r="GDK303" s="2"/>
      <c r="GDL303" s="2"/>
      <c r="GDM303" s="2"/>
      <c r="GDN303" s="2"/>
      <c r="GDO303" s="2"/>
      <c r="GDP303" s="2"/>
      <c r="GDQ303" s="2"/>
      <c r="GDR303" s="2"/>
      <c r="GDS303" s="2"/>
      <c r="GDT303" s="2"/>
      <c r="GDU303" s="2"/>
      <c r="GDV303" s="2"/>
      <c r="GDW303" s="2"/>
      <c r="GDX303" s="2"/>
      <c r="GDY303" s="2"/>
      <c r="GDZ303" s="2"/>
      <c r="GEA303" s="2"/>
      <c r="GEB303" s="2"/>
      <c r="GEC303" s="2"/>
      <c r="GED303" s="2"/>
      <c r="GEE303" s="2"/>
      <c r="GEF303" s="2"/>
      <c r="GEG303" s="2"/>
      <c r="GEH303" s="2"/>
      <c r="GEI303" s="2"/>
      <c r="GEJ303" s="2"/>
      <c r="GEK303" s="2"/>
      <c r="GEL303" s="2"/>
      <c r="GEM303" s="2"/>
      <c r="GEN303" s="2"/>
      <c r="GEO303" s="2"/>
      <c r="GEP303" s="2"/>
      <c r="GEQ303" s="2"/>
      <c r="GER303" s="2"/>
      <c r="GES303" s="2"/>
      <c r="GET303" s="2"/>
      <c r="GEU303" s="2"/>
      <c r="GEV303" s="2"/>
      <c r="GEW303" s="2"/>
      <c r="GEX303" s="2"/>
      <c r="GEY303" s="2"/>
      <c r="GEZ303" s="2"/>
      <c r="GFA303" s="2"/>
      <c r="GFB303" s="2"/>
      <c r="GFC303" s="2"/>
      <c r="GFD303" s="2"/>
      <c r="GFE303" s="2"/>
      <c r="GFF303" s="2"/>
      <c r="GFG303" s="2"/>
      <c r="GFH303" s="2"/>
      <c r="GFI303" s="2"/>
      <c r="GFJ303" s="2"/>
      <c r="GFK303" s="2"/>
      <c r="GFL303" s="2"/>
      <c r="GFM303" s="2"/>
      <c r="GFN303" s="2"/>
      <c r="GFO303" s="2"/>
      <c r="GFP303" s="2"/>
      <c r="GFQ303" s="2"/>
      <c r="GFR303" s="2"/>
      <c r="GFS303" s="2"/>
      <c r="GFT303" s="2"/>
      <c r="GFU303" s="2"/>
      <c r="GFV303" s="2"/>
      <c r="GFW303" s="2"/>
      <c r="GFX303" s="2"/>
      <c r="GFY303" s="2"/>
      <c r="GFZ303" s="2"/>
      <c r="GGA303" s="2"/>
      <c r="GGB303" s="2"/>
      <c r="GGC303" s="2"/>
      <c r="GGD303" s="2"/>
      <c r="GGE303" s="2"/>
      <c r="GGF303" s="2"/>
      <c r="GGG303" s="2"/>
      <c r="GGH303" s="2"/>
      <c r="GGI303" s="2"/>
      <c r="GGJ303" s="2"/>
      <c r="GGK303" s="2"/>
      <c r="GGL303" s="2"/>
      <c r="GGM303" s="2"/>
      <c r="GGN303" s="2"/>
      <c r="GGO303" s="2"/>
      <c r="GGP303" s="2"/>
      <c r="GGQ303" s="2"/>
      <c r="GGR303" s="2"/>
      <c r="GGS303" s="2"/>
      <c r="GGT303" s="2"/>
      <c r="GGU303" s="2"/>
      <c r="GGV303" s="2"/>
      <c r="GGW303" s="2"/>
      <c r="GGX303" s="2"/>
      <c r="GGY303" s="2"/>
      <c r="GGZ303" s="2"/>
      <c r="GHA303" s="2"/>
      <c r="GHB303" s="2"/>
      <c r="GHC303" s="2"/>
      <c r="GHD303" s="2"/>
      <c r="GHE303" s="2"/>
      <c r="GHF303" s="2"/>
      <c r="GHG303" s="2"/>
      <c r="GHH303" s="2"/>
      <c r="GHI303" s="2"/>
      <c r="GHJ303" s="2"/>
      <c r="GHK303" s="2"/>
      <c r="GHL303" s="2"/>
      <c r="GHM303" s="2"/>
      <c r="GHN303" s="2"/>
      <c r="GHO303" s="2"/>
      <c r="GHP303" s="2"/>
      <c r="GHQ303" s="2"/>
      <c r="GHR303" s="2"/>
      <c r="GHS303" s="2"/>
      <c r="GHT303" s="2"/>
      <c r="GHU303" s="2"/>
      <c r="GHV303" s="2"/>
      <c r="GHW303" s="2"/>
      <c r="GHX303" s="2"/>
      <c r="GHY303" s="2"/>
      <c r="GHZ303" s="2"/>
      <c r="GIA303" s="2"/>
      <c r="GIB303" s="2"/>
      <c r="GIC303" s="2"/>
      <c r="GID303" s="2"/>
      <c r="GIE303" s="2"/>
      <c r="GIF303" s="2"/>
      <c r="GIG303" s="2"/>
      <c r="GIH303" s="2"/>
      <c r="GII303" s="2"/>
      <c r="GIJ303" s="2"/>
      <c r="GIK303" s="2"/>
      <c r="GIL303" s="2"/>
      <c r="GIM303" s="2"/>
      <c r="GIN303" s="2"/>
      <c r="GIO303" s="2"/>
      <c r="GIP303" s="2"/>
      <c r="GIQ303" s="2"/>
      <c r="GIR303" s="2"/>
      <c r="GIS303" s="2"/>
      <c r="GIT303" s="2"/>
      <c r="GIU303" s="2"/>
      <c r="GIV303" s="2"/>
      <c r="GIW303" s="2"/>
      <c r="GIX303" s="2"/>
      <c r="GIY303" s="2"/>
      <c r="GIZ303" s="2"/>
      <c r="GJA303" s="2"/>
      <c r="GJB303" s="2"/>
      <c r="GJC303" s="2"/>
      <c r="GJD303" s="2"/>
      <c r="GJE303" s="2"/>
      <c r="GJF303" s="2"/>
      <c r="GJG303" s="2"/>
      <c r="GJH303" s="2"/>
      <c r="GJI303" s="2"/>
      <c r="GJJ303" s="2"/>
      <c r="GJK303" s="2"/>
      <c r="GJL303" s="2"/>
      <c r="GJM303" s="2"/>
      <c r="GJN303" s="2"/>
      <c r="GJO303" s="2"/>
      <c r="GJP303" s="2"/>
      <c r="GJQ303" s="2"/>
      <c r="GJR303" s="2"/>
      <c r="GJS303" s="2"/>
      <c r="GJT303" s="2"/>
      <c r="GJU303" s="2"/>
      <c r="GJV303" s="2"/>
      <c r="GJW303" s="2"/>
      <c r="GJX303" s="2"/>
      <c r="GJY303" s="2"/>
      <c r="GJZ303" s="2"/>
      <c r="GKA303" s="2"/>
      <c r="GKB303" s="2"/>
      <c r="GKC303" s="2"/>
      <c r="GKD303" s="2"/>
      <c r="GKE303" s="2"/>
      <c r="GKF303" s="2"/>
      <c r="GKG303" s="2"/>
      <c r="GKH303" s="2"/>
      <c r="GKI303" s="2"/>
      <c r="GKJ303" s="2"/>
      <c r="GKK303" s="2"/>
      <c r="GKL303" s="2"/>
      <c r="GKM303" s="2"/>
      <c r="GKN303" s="2"/>
      <c r="GKO303" s="2"/>
      <c r="GKP303" s="2"/>
      <c r="GKQ303" s="2"/>
      <c r="GKR303" s="2"/>
      <c r="GKS303" s="2"/>
      <c r="GKT303" s="2"/>
      <c r="GKU303" s="2"/>
      <c r="GKV303" s="2"/>
      <c r="GKW303" s="2"/>
      <c r="GKX303" s="2"/>
      <c r="GKY303" s="2"/>
      <c r="GKZ303" s="2"/>
      <c r="GLA303" s="2"/>
      <c r="GLB303" s="2"/>
      <c r="GLC303" s="2"/>
      <c r="GLD303" s="2"/>
      <c r="GLE303" s="2"/>
      <c r="GLF303" s="2"/>
      <c r="GLG303" s="2"/>
      <c r="GLH303" s="2"/>
      <c r="GLI303" s="2"/>
      <c r="GLJ303" s="2"/>
      <c r="GLK303" s="2"/>
      <c r="GLL303" s="2"/>
      <c r="GLM303" s="2"/>
      <c r="GLN303" s="2"/>
      <c r="GLO303" s="2"/>
      <c r="GLP303" s="2"/>
      <c r="GLQ303" s="2"/>
      <c r="GLR303" s="2"/>
      <c r="GLS303" s="2"/>
      <c r="GLT303" s="2"/>
      <c r="GLU303" s="2"/>
      <c r="GLV303" s="2"/>
      <c r="GLW303" s="2"/>
      <c r="GLX303" s="2"/>
      <c r="GLY303" s="2"/>
      <c r="GLZ303" s="2"/>
      <c r="GMA303" s="2"/>
      <c r="GMB303" s="2"/>
      <c r="GMC303" s="2"/>
      <c r="GMD303" s="2"/>
      <c r="GME303" s="2"/>
      <c r="GMF303" s="2"/>
      <c r="GMG303" s="2"/>
      <c r="GMH303" s="2"/>
      <c r="GMI303" s="2"/>
      <c r="GMJ303" s="2"/>
      <c r="GMK303" s="2"/>
      <c r="GML303" s="2"/>
      <c r="GMM303" s="2"/>
      <c r="GMN303" s="2"/>
      <c r="GMO303" s="2"/>
      <c r="GMP303" s="2"/>
      <c r="GMQ303" s="2"/>
      <c r="GMR303" s="2"/>
      <c r="GMS303" s="2"/>
      <c r="GMT303" s="2"/>
      <c r="GMU303" s="2"/>
      <c r="GMV303" s="2"/>
      <c r="GMW303" s="2"/>
      <c r="GMX303" s="2"/>
      <c r="GMY303" s="2"/>
      <c r="GMZ303" s="2"/>
      <c r="GNA303" s="2"/>
      <c r="GNB303" s="2"/>
      <c r="GNC303" s="2"/>
      <c r="GND303" s="2"/>
      <c r="GNE303" s="2"/>
      <c r="GNF303" s="2"/>
      <c r="GNG303" s="2"/>
      <c r="GNH303" s="2"/>
      <c r="GNI303" s="2"/>
      <c r="GNJ303" s="2"/>
      <c r="GNK303" s="2"/>
      <c r="GNL303" s="2"/>
      <c r="GNM303" s="2"/>
      <c r="GNN303" s="2"/>
      <c r="GNO303" s="2"/>
      <c r="GNP303" s="2"/>
      <c r="GNQ303" s="2"/>
      <c r="GNR303" s="2"/>
      <c r="GNS303" s="2"/>
      <c r="GNT303" s="2"/>
      <c r="GNU303" s="2"/>
      <c r="GNV303" s="2"/>
      <c r="GNW303" s="2"/>
      <c r="GNX303" s="2"/>
      <c r="GNY303" s="2"/>
      <c r="GNZ303" s="2"/>
      <c r="GOA303" s="2"/>
      <c r="GOB303" s="2"/>
      <c r="GOC303" s="2"/>
      <c r="GOD303" s="2"/>
      <c r="GOE303" s="2"/>
      <c r="GOF303" s="2"/>
      <c r="GOG303" s="2"/>
      <c r="GOH303" s="2"/>
      <c r="GOI303" s="2"/>
      <c r="GOJ303" s="2"/>
      <c r="GOK303" s="2"/>
      <c r="GOL303" s="2"/>
      <c r="GOM303" s="2"/>
      <c r="GON303" s="2"/>
      <c r="GOO303" s="2"/>
      <c r="GOP303" s="2"/>
      <c r="GOQ303" s="2"/>
      <c r="GOR303" s="2"/>
      <c r="GOS303" s="2"/>
      <c r="GOT303" s="2"/>
      <c r="GOU303" s="2"/>
      <c r="GOV303" s="2"/>
      <c r="GOW303" s="2"/>
      <c r="GOX303" s="2"/>
      <c r="GOY303" s="2"/>
      <c r="GOZ303" s="2"/>
      <c r="GPA303" s="2"/>
      <c r="GPB303" s="2"/>
      <c r="GPC303" s="2"/>
      <c r="GPD303" s="2"/>
      <c r="GPE303" s="2"/>
      <c r="GPF303" s="2"/>
      <c r="GPG303" s="2"/>
      <c r="GPH303" s="2"/>
      <c r="GPI303" s="2"/>
      <c r="GPJ303" s="2"/>
      <c r="GPK303" s="2"/>
      <c r="GPL303" s="2"/>
      <c r="GPM303" s="2"/>
      <c r="GPN303" s="2"/>
      <c r="GPO303" s="2"/>
      <c r="GPP303" s="2"/>
      <c r="GPQ303" s="2"/>
      <c r="GPR303" s="2"/>
      <c r="GPS303" s="2"/>
      <c r="GPT303" s="2"/>
      <c r="GPU303" s="2"/>
      <c r="GPV303" s="2"/>
      <c r="GPW303" s="2"/>
      <c r="GPX303" s="2"/>
      <c r="GPY303" s="2"/>
      <c r="GPZ303" s="2"/>
      <c r="GQA303" s="2"/>
      <c r="GQB303" s="2"/>
      <c r="GQC303" s="2"/>
      <c r="GQD303" s="2"/>
      <c r="GQE303" s="2"/>
      <c r="GQF303" s="2"/>
      <c r="GQG303" s="2"/>
      <c r="GQH303" s="2"/>
      <c r="GQI303" s="2"/>
      <c r="GQJ303" s="2"/>
      <c r="GQK303" s="2"/>
      <c r="GQL303" s="2"/>
      <c r="GQM303" s="2"/>
      <c r="GQN303" s="2"/>
      <c r="GQO303" s="2"/>
      <c r="GQP303" s="2"/>
      <c r="GQQ303" s="2"/>
      <c r="GQR303" s="2"/>
      <c r="GQS303" s="2"/>
      <c r="GQT303" s="2"/>
      <c r="GQU303" s="2"/>
      <c r="GQV303" s="2"/>
      <c r="GQW303" s="2"/>
      <c r="GQX303" s="2"/>
      <c r="GQY303" s="2"/>
      <c r="GQZ303" s="2"/>
      <c r="GRA303" s="2"/>
      <c r="GRB303" s="2"/>
      <c r="GRC303" s="2"/>
      <c r="GRD303" s="2"/>
      <c r="GRE303" s="2"/>
      <c r="GRF303" s="2"/>
      <c r="GRG303" s="2"/>
      <c r="GRH303" s="2"/>
      <c r="GRI303" s="2"/>
      <c r="GRJ303" s="2"/>
      <c r="GRK303" s="2"/>
      <c r="GRL303" s="2"/>
      <c r="GRM303" s="2"/>
      <c r="GRN303" s="2"/>
      <c r="GRO303" s="2"/>
      <c r="GRP303" s="2"/>
      <c r="GRQ303" s="2"/>
      <c r="GRR303" s="2"/>
      <c r="GRS303" s="2"/>
      <c r="GRT303" s="2"/>
      <c r="GRU303" s="2"/>
      <c r="GRV303" s="2"/>
      <c r="GRW303" s="2"/>
      <c r="GRX303" s="2"/>
      <c r="GRY303" s="2"/>
      <c r="GRZ303" s="2"/>
      <c r="GSA303" s="2"/>
      <c r="GSB303" s="2"/>
      <c r="GSC303" s="2"/>
      <c r="GSD303" s="2"/>
      <c r="GSE303" s="2"/>
      <c r="GSF303" s="2"/>
      <c r="GSG303" s="2"/>
      <c r="GSH303" s="2"/>
      <c r="GSI303" s="2"/>
      <c r="GSJ303" s="2"/>
      <c r="GSK303" s="2"/>
      <c r="GSL303" s="2"/>
      <c r="GSM303" s="2"/>
      <c r="GSN303" s="2"/>
      <c r="GSO303" s="2"/>
      <c r="GSP303" s="2"/>
      <c r="GSQ303" s="2"/>
      <c r="GSR303" s="2"/>
      <c r="GSS303" s="2"/>
      <c r="GST303" s="2"/>
      <c r="GSU303" s="2"/>
      <c r="GSV303" s="2"/>
      <c r="GSW303" s="2"/>
      <c r="GSX303" s="2"/>
      <c r="GSY303" s="2"/>
      <c r="GSZ303" s="2"/>
      <c r="GTA303" s="2"/>
      <c r="GTB303" s="2"/>
      <c r="GTC303" s="2"/>
      <c r="GTD303" s="2"/>
      <c r="GTE303" s="2"/>
      <c r="GTF303" s="2"/>
      <c r="GTG303" s="2"/>
      <c r="GTH303" s="2"/>
      <c r="GTI303" s="2"/>
      <c r="GTJ303" s="2"/>
      <c r="GTK303" s="2"/>
      <c r="GTL303" s="2"/>
      <c r="GTM303" s="2"/>
      <c r="GTN303" s="2"/>
      <c r="GTO303" s="2"/>
      <c r="GTP303" s="2"/>
      <c r="GTQ303" s="2"/>
      <c r="GTR303" s="2"/>
      <c r="GTS303" s="2"/>
      <c r="GTT303" s="2"/>
      <c r="GTU303" s="2"/>
      <c r="GTV303" s="2"/>
      <c r="GTW303" s="2"/>
      <c r="GTX303" s="2"/>
      <c r="GTY303" s="2"/>
      <c r="GTZ303" s="2"/>
      <c r="GUA303" s="2"/>
      <c r="GUB303" s="2"/>
      <c r="GUC303" s="2"/>
      <c r="GUD303" s="2"/>
      <c r="GUE303" s="2"/>
      <c r="GUF303" s="2"/>
      <c r="GUG303" s="2"/>
      <c r="GUH303" s="2"/>
      <c r="GUI303" s="2"/>
      <c r="GUJ303" s="2"/>
      <c r="GUK303" s="2"/>
      <c r="GUL303" s="2"/>
      <c r="GUM303" s="2"/>
      <c r="GUN303" s="2"/>
      <c r="GUO303" s="2"/>
      <c r="GUP303" s="2"/>
      <c r="GUQ303" s="2"/>
      <c r="GUR303" s="2"/>
      <c r="GUS303" s="2"/>
      <c r="GUT303" s="2"/>
      <c r="GUU303" s="2"/>
      <c r="GUV303" s="2"/>
      <c r="GUW303" s="2"/>
      <c r="GUX303" s="2"/>
      <c r="GUY303" s="2"/>
      <c r="GUZ303" s="2"/>
      <c r="GVA303" s="2"/>
      <c r="GVB303" s="2"/>
      <c r="GVC303" s="2"/>
      <c r="GVD303" s="2"/>
      <c r="GVE303" s="2"/>
      <c r="GVF303" s="2"/>
      <c r="GVG303" s="2"/>
      <c r="GVH303" s="2"/>
      <c r="GVI303" s="2"/>
      <c r="GVJ303" s="2"/>
      <c r="GVK303" s="2"/>
      <c r="GVL303" s="2"/>
      <c r="GVM303" s="2"/>
      <c r="GVN303" s="2"/>
      <c r="GVO303" s="2"/>
      <c r="GVP303" s="2"/>
      <c r="GVQ303" s="2"/>
      <c r="GVR303" s="2"/>
      <c r="GVS303" s="2"/>
      <c r="GVT303" s="2"/>
      <c r="GVU303" s="2"/>
      <c r="GVV303" s="2"/>
      <c r="GVW303" s="2"/>
      <c r="GVX303" s="2"/>
      <c r="GVY303" s="2"/>
      <c r="GVZ303" s="2"/>
      <c r="GWA303" s="2"/>
      <c r="GWB303" s="2"/>
      <c r="GWC303" s="2"/>
      <c r="GWD303" s="2"/>
      <c r="GWE303" s="2"/>
      <c r="GWF303" s="2"/>
      <c r="GWG303" s="2"/>
      <c r="GWH303" s="2"/>
      <c r="GWI303" s="2"/>
      <c r="GWJ303" s="2"/>
      <c r="GWK303" s="2"/>
      <c r="GWL303" s="2"/>
      <c r="GWM303" s="2"/>
      <c r="GWN303" s="2"/>
      <c r="GWO303" s="2"/>
      <c r="GWP303" s="2"/>
      <c r="GWQ303" s="2"/>
      <c r="GWR303" s="2"/>
      <c r="GWS303" s="2"/>
      <c r="GWT303" s="2"/>
      <c r="GWU303" s="2"/>
      <c r="GWV303" s="2"/>
      <c r="GWW303" s="2"/>
      <c r="GWX303" s="2"/>
      <c r="GWY303" s="2"/>
      <c r="GWZ303" s="2"/>
      <c r="GXA303" s="2"/>
      <c r="GXB303" s="2"/>
      <c r="GXC303" s="2"/>
      <c r="GXD303" s="2"/>
      <c r="GXE303" s="2"/>
      <c r="GXF303" s="2"/>
      <c r="GXG303" s="2"/>
      <c r="GXH303" s="2"/>
      <c r="GXI303" s="2"/>
      <c r="GXJ303" s="2"/>
      <c r="GXK303" s="2"/>
      <c r="GXL303" s="2"/>
      <c r="GXM303" s="2"/>
      <c r="GXN303" s="2"/>
      <c r="GXO303" s="2"/>
      <c r="GXP303" s="2"/>
      <c r="GXQ303" s="2"/>
      <c r="GXR303" s="2"/>
      <c r="GXS303" s="2"/>
      <c r="GXT303" s="2"/>
      <c r="GXU303" s="2"/>
      <c r="GXV303" s="2"/>
      <c r="GXW303" s="2"/>
      <c r="GXX303" s="2"/>
      <c r="GXY303" s="2"/>
      <c r="GXZ303" s="2"/>
      <c r="GYA303" s="2"/>
      <c r="GYB303" s="2"/>
      <c r="GYC303" s="2"/>
      <c r="GYD303" s="2"/>
      <c r="GYE303" s="2"/>
      <c r="GYF303" s="2"/>
      <c r="GYG303" s="2"/>
      <c r="GYH303" s="2"/>
      <c r="GYI303" s="2"/>
      <c r="GYJ303" s="2"/>
      <c r="GYK303" s="2"/>
      <c r="GYL303" s="2"/>
      <c r="GYM303" s="2"/>
      <c r="GYN303" s="2"/>
      <c r="GYO303" s="2"/>
      <c r="GYP303" s="2"/>
      <c r="GYQ303" s="2"/>
      <c r="GYR303" s="2"/>
      <c r="GYS303" s="2"/>
      <c r="GYT303" s="2"/>
      <c r="GYU303" s="2"/>
      <c r="GYV303" s="2"/>
      <c r="GYW303" s="2"/>
      <c r="GYX303" s="2"/>
      <c r="GYY303" s="2"/>
      <c r="GYZ303" s="2"/>
      <c r="GZA303" s="2"/>
      <c r="GZB303" s="2"/>
      <c r="GZC303" s="2"/>
      <c r="GZD303" s="2"/>
      <c r="GZE303" s="2"/>
      <c r="GZF303" s="2"/>
      <c r="GZG303" s="2"/>
      <c r="GZH303" s="2"/>
      <c r="GZI303" s="2"/>
      <c r="GZJ303" s="2"/>
      <c r="GZK303" s="2"/>
      <c r="GZL303" s="2"/>
      <c r="GZM303" s="2"/>
      <c r="GZN303" s="2"/>
      <c r="GZO303" s="2"/>
      <c r="GZP303" s="2"/>
      <c r="GZQ303" s="2"/>
      <c r="GZR303" s="2"/>
      <c r="GZS303" s="2"/>
      <c r="GZT303" s="2"/>
      <c r="GZU303" s="2"/>
      <c r="GZV303" s="2"/>
      <c r="GZW303" s="2"/>
      <c r="GZX303" s="2"/>
      <c r="GZY303" s="2"/>
      <c r="GZZ303" s="2"/>
      <c r="HAA303" s="2"/>
      <c r="HAB303" s="2"/>
      <c r="HAC303" s="2"/>
      <c r="HAD303" s="2"/>
      <c r="HAE303" s="2"/>
      <c r="HAF303" s="2"/>
      <c r="HAG303" s="2"/>
      <c r="HAH303" s="2"/>
      <c r="HAI303" s="2"/>
      <c r="HAJ303" s="2"/>
      <c r="HAK303" s="2"/>
      <c r="HAL303" s="2"/>
      <c r="HAM303" s="2"/>
      <c r="HAN303" s="2"/>
      <c r="HAO303" s="2"/>
      <c r="HAP303" s="2"/>
      <c r="HAQ303" s="2"/>
      <c r="HAR303" s="2"/>
      <c r="HAS303" s="2"/>
      <c r="HAT303" s="2"/>
      <c r="HAU303" s="2"/>
      <c r="HAV303" s="2"/>
      <c r="HAW303" s="2"/>
      <c r="HAX303" s="2"/>
      <c r="HAY303" s="2"/>
      <c r="HAZ303" s="2"/>
      <c r="HBA303" s="2"/>
      <c r="HBB303" s="2"/>
      <c r="HBC303" s="2"/>
      <c r="HBD303" s="2"/>
      <c r="HBE303" s="2"/>
      <c r="HBF303" s="2"/>
      <c r="HBG303" s="2"/>
      <c r="HBH303" s="2"/>
      <c r="HBI303" s="2"/>
      <c r="HBJ303" s="2"/>
      <c r="HBK303" s="2"/>
      <c r="HBL303" s="2"/>
      <c r="HBM303" s="2"/>
      <c r="HBN303" s="2"/>
      <c r="HBO303" s="2"/>
      <c r="HBP303" s="2"/>
      <c r="HBQ303" s="2"/>
      <c r="HBR303" s="2"/>
      <c r="HBS303" s="2"/>
      <c r="HBT303" s="2"/>
      <c r="HBU303" s="2"/>
      <c r="HBV303" s="2"/>
      <c r="HBW303" s="2"/>
      <c r="HBX303" s="2"/>
      <c r="HBY303" s="2"/>
      <c r="HBZ303" s="2"/>
      <c r="HCA303" s="2"/>
      <c r="HCB303" s="2"/>
      <c r="HCC303" s="2"/>
      <c r="HCD303" s="2"/>
      <c r="HCE303" s="2"/>
      <c r="HCF303" s="2"/>
      <c r="HCG303" s="2"/>
      <c r="HCH303" s="2"/>
      <c r="HCI303" s="2"/>
      <c r="HCJ303" s="2"/>
      <c r="HCK303" s="2"/>
      <c r="HCL303" s="2"/>
      <c r="HCM303" s="2"/>
      <c r="HCN303" s="2"/>
      <c r="HCO303" s="2"/>
      <c r="HCP303" s="2"/>
      <c r="HCQ303" s="2"/>
      <c r="HCR303" s="2"/>
      <c r="HCS303" s="2"/>
      <c r="HCT303" s="2"/>
      <c r="HCU303" s="2"/>
      <c r="HCV303" s="2"/>
      <c r="HCW303" s="2"/>
      <c r="HCX303" s="2"/>
      <c r="HCY303" s="2"/>
      <c r="HCZ303" s="2"/>
      <c r="HDA303" s="2"/>
      <c r="HDB303" s="2"/>
      <c r="HDC303" s="2"/>
      <c r="HDD303" s="2"/>
      <c r="HDE303" s="2"/>
      <c r="HDF303" s="2"/>
      <c r="HDG303" s="2"/>
      <c r="HDH303" s="2"/>
      <c r="HDI303" s="2"/>
      <c r="HDJ303" s="2"/>
      <c r="HDK303" s="2"/>
      <c r="HDL303" s="2"/>
      <c r="HDM303" s="2"/>
      <c r="HDN303" s="2"/>
      <c r="HDO303" s="2"/>
      <c r="HDP303" s="2"/>
      <c r="HDQ303" s="2"/>
      <c r="HDR303" s="2"/>
      <c r="HDS303" s="2"/>
      <c r="HDT303" s="2"/>
      <c r="HDU303" s="2"/>
      <c r="HDV303" s="2"/>
      <c r="HDW303" s="2"/>
      <c r="HDX303" s="2"/>
      <c r="HDY303" s="2"/>
      <c r="HDZ303" s="2"/>
      <c r="HEA303" s="2"/>
      <c r="HEB303" s="2"/>
      <c r="HEC303" s="2"/>
      <c r="HED303" s="2"/>
      <c r="HEE303" s="2"/>
      <c r="HEF303" s="2"/>
      <c r="HEG303" s="2"/>
      <c r="HEH303" s="2"/>
      <c r="HEI303" s="2"/>
      <c r="HEJ303" s="2"/>
      <c r="HEK303" s="2"/>
      <c r="HEL303" s="2"/>
      <c r="HEM303" s="2"/>
      <c r="HEN303" s="2"/>
      <c r="HEO303" s="2"/>
      <c r="HEP303" s="2"/>
      <c r="HEQ303" s="2"/>
      <c r="HER303" s="2"/>
      <c r="HES303" s="2"/>
      <c r="HET303" s="2"/>
      <c r="HEU303" s="2"/>
      <c r="HEV303" s="2"/>
      <c r="HEW303" s="2"/>
      <c r="HEX303" s="2"/>
      <c r="HEY303" s="2"/>
      <c r="HEZ303" s="2"/>
      <c r="HFA303" s="2"/>
      <c r="HFB303" s="2"/>
      <c r="HFC303" s="2"/>
      <c r="HFD303" s="2"/>
      <c r="HFE303" s="2"/>
      <c r="HFF303" s="2"/>
      <c r="HFG303" s="2"/>
      <c r="HFH303" s="2"/>
      <c r="HFI303" s="2"/>
      <c r="HFJ303" s="2"/>
      <c r="HFK303" s="2"/>
      <c r="HFL303" s="2"/>
      <c r="HFM303" s="2"/>
      <c r="HFN303" s="2"/>
      <c r="HFO303" s="2"/>
      <c r="HFP303" s="2"/>
      <c r="HFQ303" s="2"/>
      <c r="HFR303" s="2"/>
      <c r="HFS303" s="2"/>
      <c r="HFT303" s="2"/>
      <c r="HFU303" s="2"/>
      <c r="HFV303" s="2"/>
      <c r="HFW303" s="2"/>
      <c r="HFX303" s="2"/>
      <c r="HFY303" s="2"/>
      <c r="HFZ303" s="2"/>
      <c r="HGA303" s="2"/>
      <c r="HGB303" s="2"/>
      <c r="HGC303" s="2"/>
      <c r="HGD303" s="2"/>
      <c r="HGE303" s="2"/>
      <c r="HGF303" s="2"/>
      <c r="HGG303" s="2"/>
      <c r="HGH303" s="2"/>
      <c r="HGI303" s="2"/>
      <c r="HGJ303" s="2"/>
      <c r="HGK303" s="2"/>
      <c r="HGL303" s="2"/>
      <c r="HGM303" s="2"/>
      <c r="HGN303" s="2"/>
      <c r="HGO303" s="2"/>
      <c r="HGP303" s="2"/>
      <c r="HGQ303" s="2"/>
      <c r="HGR303" s="2"/>
      <c r="HGS303" s="2"/>
      <c r="HGT303" s="2"/>
      <c r="HGU303" s="2"/>
      <c r="HGV303" s="2"/>
      <c r="HGW303" s="2"/>
      <c r="HGX303" s="2"/>
      <c r="HGY303" s="2"/>
      <c r="HGZ303" s="2"/>
      <c r="HHA303" s="2"/>
      <c r="HHB303" s="2"/>
      <c r="HHC303" s="2"/>
      <c r="HHD303" s="2"/>
      <c r="HHE303" s="2"/>
      <c r="HHF303" s="2"/>
      <c r="HHG303" s="2"/>
      <c r="HHH303" s="2"/>
      <c r="HHI303" s="2"/>
      <c r="HHJ303" s="2"/>
      <c r="HHK303" s="2"/>
      <c r="HHL303" s="2"/>
      <c r="HHM303" s="2"/>
      <c r="HHN303" s="2"/>
      <c r="HHO303" s="2"/>
      <c r="HHP303" s="2"/>
      <c r="HHQ303" s="2"/>
      <c r="HHR303" s="2"/>
      <c r="HHS303" s="2"/>
      <c r="HHT303" s="2"/>
      <c r="HHU303" s="2"/>
      <c r="HHV303" s="2"/>
      <c r="HHW303" s="2"/>
      <c r="HHX303" s="2"/>
      <c r="HHY303" s="2"/>
      <c r="HHZ303" s="2"/>
      <c r="HIA303" s="2"/>
      <c r="HIB303" s="2"/>
      <c r="HIC303" s="2"/>
      <c r="HID303" s="2"/>
      <c r="HIE303" s="2"/>
      <c r="HIF303" s="2"/>
      <c r="HIG303" s="2"/>
      <c r="HIH303" s="2"/>
      <c r="HII303" s="2"/>
      <c r="HIJ303" s="2"/>
      <c r="HIK303" s="2"/>
      <c r="HIL303" s="2"/>
      <c r="HIM303" s="2"/>
      <c r="HIN303" s="2"/>
      <c r="HIO303" s="2"/>
      <c r="HIP303" s="2"/>
      <c r="HIQ303" s="2"/>
      <c r="HIR303" s="2"/>
      <c r="HIS303" s="2"/>
      <c r="HIT303" s="2"/>
      <c r="HIU303" s="2"/>
      <c r="HIV303" s="2"/>
      <c r="HIW303" s="2"/>
      <c r="HIX303" s="2"/>
      <c r="HIY303" s="2"/>
      <c r="HIZ303" s="2"/>
      <c r="HJA303" s="2"/>
      <c r="HJB303" s="2"/>
      <c r="HJC303" s="2"/>
      <c r="HJD303" s="2"/>
      <c r="HJE303" s="2"/>
      <c r="HJF303" s="2"/>
      <c r="HJG303" s="2"/>
      <c r="HJH303" s="2"/>
      <c r="HJI303" s="2"/>
      <c r="HJJ303" s="2"/>
      <c r="HJK303" s="2"/>
      <c r="HJL303" s="2"/>
      <c r="HJM303" s="2"/>
      <c r="HJN303" s="2"/>
      <c r="HJO303" s="2"/>
      <c r="HJP303" s="2"/>
      <c r="HJQ303" s="2"/>
      <c r="HJR303" s="2"/>
      <c r="HJS303" s="2"/>
      <c r="HJT303" s="2"/>
      <c r="HJU303" s="2"/>
      <c r="HJV303" s="2"/>
      <c r="HJW303" s="2"/>
      <c r="HJX303" s="2"/>
      <c r="HJY303" s="2"/>
      <c r="HJZ303" s="2"/>
      <c r="HKA303" s="2"/>
      <c r="HKB303" s="2"/>
      <c r="HKC303" s="2"/>
      <c r="HKD303" s="2"/>
      <c r="HKE303" s="2"/>
      <c r="HKF303" s="2"/>
      <c r="HKG303" s="2"/>
      <c r="HKH303" s="2"/>
      <c r="HKI303" s="2"/>
      <c r="HKJ303" s="2"/>
      <c r="HKK303" s="2"/>
      <c r="HKL303" s="2"/>
      <c r="HKM303" s="2"/>
      <c r="HKN303" s="2"/>
      <c r="HKO303" s="2"/>
      <c r="HKP303" s="2"/>
      <c r="HKQ303" s="2"/>
      <c r="HKR303" s="2"/>
      <c r="HKS303" s="2"/>
      <c r="HKT303" s="2"/>
      <c r="HKU303" s="2"/>
      <c r="HKV303" s="2"/>
      <c r="HKW303" s="2"/>
      <c r="HKX303" s="2"/>
      <c r="HKY303" s="2"/>
      <c r="HKZ303" s="2"/>
      <c r="HLA303" s="2"/>
      <c r="HLB303" s="2"/>
      <c r="HLC303" s="2"/>
      <c r="HLD303" s="2"/>
      <c r="HLE303" s="2"/>
      <c r="HLF303" s="2"/>
      <c r="HLG303" s="2"/>
      <c r="HLH303" s="2"/>
      <c r="HLI303" s="2"/>
      <c r="HLJ303" s="2"/>
      <c r="HLK303" s="2"/>
      <c r="HLL303" s="2"/>
      <c r="HLM303" s="2"/>
      <c r="HLN303" s="2"/>
      <c r="HLO303" s="2"/>
      <c r="HLP303" s="2"/>
      <c r="HLQ303" s="2"/>
      <c r="HLR303" s="2"/>
      <c r="HLS303" s="2"/>
      <c r="HLT303" s="2"/>
      <c r="HLU303" s="2"/>
      <c r="HLV303" s="2"/>
      <c r="HLW303" s="2"/>
      <c r="HLX303" s="2"/>
      <c r="HLY303" s="2"/>
      <c r="HLZ303" s="2"/>
      <c r="HMA303" s="2"/>
      <c r="HMB303" s="2"/>
      <c r="HMC303" s="2"/>
      <c r="HMD303" s="2"/>
      <c r="HME303" s="2"/>
      <c r="HMF303" s="2"/>
      <c r="HMG303" s="2"/>
      <c r="HMH303" s="2"/>
      <c r="HMI303" s="2"/>
      <c r="HMJ303" s="2"/>
      <c r="HMK303" s="2"/>
      <c r="HML303" s="2"/>
      <c r="HMM303" s="2"/>
      <c r="HMN303" s="2"/>
      <c r="HMO303" s="2"/>
      <c r="HMP303" s="2"/>
      <c r="HMQ303" s="2"/>
      <c r="HMR303" s="2"/>
      <c r="HMS303" s="2"/>
      <c r="HMT303" s="2"/>
      <c r="HMU303" s="2"/>
      <c r="HMV303" s="2"/>
      <c r="HMW303" s="2"/>
      <c r="HMX303" s="2"/>
      <c r="HMY303" s="2"/>
      <c r="HMZ303" s="2"/>
      <c r="HNA303" s="2"/>
      <c r="HNB303" s="2"/>
      <c r="HNC303" s="2"/>
      <c r="HND303" s="2"/>
      <c r="HNE303" s="2"/>
      <c r="HNF303" s="2"/>
      <c r="HNG303" s="2"/>
      <c r="HNH303" s="2"/>
      <c r="HNI303" s="2"/>
      <c r="HNJ303" s="2"/>
      <c r="HNK303" s="2"/>
      <c r="HNL303" s="2"/>
      <c r="HNM303" s="2"/>
      <c r="HNN303" s="2"/>
      <c r="HNO303" s="2"/>
      <c r="HNP303" s="2"/>
      <c r="HNQ303" s="2"/>
      <c r="HNR303" s="2"/>
      <c r="HNS303" s="2"/>
      <c r="HNT303" s="2"/>
      <c r="HNU303" s="2"/>
      <c r="HNV303" s="2"/>
      <c r="HNW303" s="2"/>
      <c r="HNX303" s="2"/>
      <c r="HNY303" s="2"/>
      <c r="HNZ303" s="2"/>
      <c r="HOA303" s="2"/>
      <c r="HOB303" s="2"/>
      <c r="HOC303" s="2"/>
      <c r="HOD303" s="2"/>
      <c r="HOE303" s="2"/>
      <c r="HOF303" s="2"/>
      <c r="HOG303" s="2"/>
      <c r="HOH303" s="2"/>
      <c r="HOI303" s="2"/>
      <c r="HOJ303" s="2"/>
      <c r="HOK303" s="2"/>
      <c r="HOL303" s="2"/>
      <c r="HOM303" s="2"/>
      <c r="HON303" s="2"/>
      <c r="HOO303" s="2"/>
      <c r="HOP303" s="2"/>
      <c r="HOQ303" s="2"/>
      <c r="HOR303" s="2"/>
      <c r="HOS303" s="2"/>
      <c r="HOT303" s="2"/>
      <c r="HOU303" s="2"/>
      <c r="HOV303" s="2"/>
      <c r="HOW303" s="2"/>
      <c r="HOX303" s="2"/>
      <c r="HOY303" s="2"/>
      <c r="HOZ303" s="2"/>
      <c r="HPA303" s="2"/>
      <c r="HPB303" s="2"/>
      <c r="HPC303" s="2"/>
      <c r="HPD303" s="2"/>
      <c r="HPE303" s="2"/>
      <c r="HPF303" s="2"/>
      <c r="HPG303" s="2"/>
      <c r="HPH303" s="2"/>
      <c r="HPI303" s="2"/>
      <c r="HPJ303" s="2"/>
      <c r="HPK303" s="2"/>
      <c r="HPL303" s="2"/>
      <c r="HPM303" s="2"/>
      <c r="HPN303" s="2"/>
      <c r="HPO303" s="2"/>
      <c r="HPP303" s="2"/>
      <c r="HPQ303" s="2"/>
      <c r="HPR303" s="2"/>
      <c r="HPS303" s="2"/>
      <c r="HPT303" s="2"/>
      <c r="HPU303" s="2"/>
      <c r="HPV303" s="2"/>
      <c r="HPW303" s="2"/>
      <c r="HPX303" s="2"/>
      <c r="HPY303" s="2"/>
      <c r="HPZ303" s="2"/>
      <c r="HQA303" s="2"/>
      <c r="HQB303" s="2"/>
      <c r="HQC303" s="2"/>
      <c r="HQD303" s="2"/>
      <c r="HQE303" s="2"/>
      <c r="HQF303" s="2"/>
      <c r="HQG303" s="2"/>
      <c r="HQH303" s="2"/>
      <c r="HQI303" s="2"/>
      <c r="HQJ303" s="2"/>
      <c r="HQK303" s="2"/>
      <c r="HQL303" s="2"/>
      <c r="HQM303" s="2"/>
      <c r="HQN303" s="2"/>
      <c r="HQO303" s="2"/>
      <c r="HQP303" s="2"/>
      <c r="HQQ303" s="2"/>
      <c r="HQR303" s="2"/>
      <c r="HQS303" s="2"/>
      <c r="HQT303" s="2"/>
      <c r="HQU303" s="2"/>
      <c r="HQV303" s="2"/>
      <c r="HQW303" s="2"/>
      <c r="HQX303" s="2"/>
      <c r="HQY303" s="2"/>
      <c r="HQZ303" s="2"/>
      <c r="HRA303" s="2"/>
      <c r="HRB303" s="2"/>
      <c r="HRC303" s="2"/>
      <c r="HRD303" s="2"/>
      <c r="HRE303" s="2"/>
      <c r="HRF303" s="2"/>
      <c r="HRG303" s="2"/>
      <c r="HRH303" s="2"/>
      <c r="HRI303" s="2"/>
      <c r="HRJ303" s="2"/>
      <c r="HRK303" s="2"/>
      <c r="HRL303" s="2"/>
      <c r="HRM303" s="2"/>
      <c r="HRN303" s="2"/>
      <c r="HRO303" s="2"/>
      <c r="HRP303" s="2"/>
      <c r="HRQ303" s="2"/>
      <c r="HRR303" s="2"/>
      <c r="HRS303" s="2"/>
      <c r="HRT303" s="2"/>
      <c r="HRU303" s="2"/>
      <c r="HRV303" s="2"/>
      <c r="HRW303" s="2"/>
      <c r="HRX303" s="2"/>
      <c r="HRY303" s="2"/>
      <c r="HRZ303" s="2"/>
      <c r="HSA303" s="2"/>
      <c r="HSB303" s="2"/>
      <c r="HSC303" s="2"/>
      <c r="HSD303" s="2"/>
      <c r="HSE303" s="2"/>
      <c r="HSF303" s="2"/>
      <c r="HSG303" s="2"/>
      <c r="HSH303" s="2"/>
      <c r="HSI303" s="2"/>
      <c r="HSJ303" s="2"/>
      <c r="HSK303" s="2"/>
      <c r="HSL303" s="2"/>
      <c r="HSM303" s="2"/>
      <c r="HSN303" s="2"/>
      <c r="HSO303" s="2"/>
      <c r="HSP303" s="2"/>
      <c r="HSQ303" s="2"/>
      <c r="HSR303" s="2"/>
      <c r="HSS303" s="2"/>
      <c r="HST303" s="2"/>
      <c r="HSU303" s="2"/>
      <c r="HSV303" s="2"/>
      <c r="HSW303" s="2"/>
      <c r="HSX303" s="2"/>
      <c r="HSY303" s="2"/>
      <c r="HSZ303" s="2"/>
      <c r="HTA303" s="2"/>
      <c r="HTB303" s="2"/>
      <c r="HTC303" s="2"/>
      <c r="HTD303" s="2"/>
      <c r="HTE303" s="2"/>
      <c r="HTF303" s="2"/>
      <c r="HTG303" s="2"/>
      <c r="HTH303" s="2"/>
      <c r="HTI303" s="2"/>
      <c r="HTJ303" s="2"/>
      <c r="HTK303" s="2"/>
      <c r="HTL303" s="2"/>
      <c r="HTM303" s="2"/>
      <c r="HTN303" s="2"/>
      <c r="HTO303" s="2"/>
      <c r="HTP303" s="2"/>
      <c r="HTQ303" s="2"/>
      <c r="HTR303" s="2"/>
      <c r="HTS303" s="2"/>
      <c r="HTT303" s="2"/>
      <c r="HTU303" s="2"/>
      <c r="HTV303" s="2"/>
      <c r="HTW303" s="2"/>
      <c r="HTX303" s="2"/>
      <c r="HTY303" s="2"/>
      <c r="HTZ303" s="2"/>
      <c r="HUA303" s="2"/>
      <c r="HUB303" s="2"/>
      <c r="HUC303" s="2"/>
      <c r="HUD303" s="2"/>
      <c r="HUE303" s="2"/>
      <c r="HUF303" s="2"/>
      <c r="HUG303" s="2"/>
      <c r="HUH303" s="2"/>
      <c r="HUI303" s="2"/>
      <c r="HUJ303" s="2"/>
      <c r="HUK303" s="2"/>
      <c r="HUL303" s="2"/>
      <c r="HUM303" s="2"/>
      <c r="HUN303" s="2"/>
      <c r="HUO303" s="2"/>
      <c r="HUP303" s="2"/>
      <c r="HUQ303" s="2"/>
      <c r="HUR303" s="2"/>
      <c r="HUS303" s="2"/>
      <c r="HUT303" s="2"/>
      <c r="HUU303" s="2"/>
      <c r="HUV303" s="2"/>
      <c r="HUW303" s="2"/>
      <c r="HUX303" s="2"/>
      <c r="HUY303" s="2"/>
      <c r="HUZ303" s="2"/>
      <c r="HVA303" s="2"/>
      <c r="HVB303" s="2"/>
      <c r="HVC303" s="2"/>
      <c r="HVD303" s="2"/>
      <c r="HVE303" s="2"/>
      <c r="HVF303" s="2"/>
      <c r="HVG303" s="2"/>
      <c r="HVH303" s="2"/>
      <c r="HVI303" s="2"/>
      <c r="HVJ303" s="2"/>
      <c r="HVK303" s="2"/>
      <c r="HVL303" s="2"/>
      <c r="HVM303" s="2"/>
      <c r="HVN303" s="2"/>
      <c r="HVO303" s="2"/>
      <c r="HVP303" s="2"/>
      <c r="HVQ303" s="2"/>
      <c r="HVR303" s="2"/>
      <c r="HVS303" s="2"/>
      <c r="HVT303" s="2"/>
      <c r="HVU303" s="2"/>
      <c r="HVV303" s="2"/>
      <c r="HVW303" s="2"/>
      <c r="HVX303" s="2"/>
      <c r="HVY303" s="2"/>
      <c r="HVZ303" s="2"/>
      <c r="HWA303" s="2"/>
      <c r="HWB303" s="2"/>
      <c r="HWC303" s="2"/>
      <c r="HWD303" s="2"/>
      <c r="HWE303" s="2"/>
      <c r="HWF303" s="2"/>
      <c r="HWG303" s="2"/>
      <c r="HWH303" s="2"/>
      <c r="HWI303" s="2"/>
      <c r="HWJ303" s="2"/>
      <c r="HWK303" s="2"/>
      <c r="HWL303" s="2"/>
      <c r="HWM303" s="2"/>
      <c r="HWN303" s="2"/>
      <c r="HWO303" s="2"/>
      <c r="HWP303" s="2"/>
      <c r="HWQ303" s="2"/>
      <c r="HWR303" s="2"/>
      <c r="HWS303" s="2"/>
      <c r="HWT303" s="2"/>
      <c r="HWU303" s="2"/>
      <c r="HWV303" s="2"/>
      <c r="HWW303" s="2"/>
      <c r="HWX303" s="2"/>
      <c r="HWY303" s="2"/>
      <c r="HWZ303" s="2"/>
      <c r="HXA303" s="2"/>
      <c r="HXB303" s="2"/>
      <c r="HXC303" s="2"/>
      <c r="HXD303" s="2"/>
      <c r="HXE303" s="2"/>
      <c r="HXF303" s="2"/>
      <c r="HXG303" s="2"/>
      <c r="HXH303" s="2"/>
      <c r="HXI303" s="2"/>
      <c r="HXJ303" s="2"/>
      <c r="HXK303" s="2"/>
      <c r="HXL303" s="2"/>
      <c r="HXM303" s="2"/>
      <c r="HXN303" s="2"/>
      <c r="HXO303" s="2"/>
      <c r="HXP303" s="2"/>
      <c r="HXQ303" s="2"/>
      <c r="HXR303" s="2"/>
      <c r="HXS303" s="2"/>
      <c r="HXT303" s="2"/>
      <c r="HXU303" s="2"/>
      <c r="HXV303" s="2"/>
      <c r="HXW303" s="2"/>
      <c r="HXX303" s="2"/>
      <c r="HXY303" s="2"/>
      <c r="HXZ303" s="2"/>
      <c r="HYA303" s="2"/>
      <c r="HYB303" s="2"/>
      <c r="HYC303" s="2"/>
      <c r="HYD303" s="2"/>
      <c r="HYE303" s="2"/>
      <c r="HYF303" s="2"/>
      <c r="HYG303" s="2"/>
      <c r="HYH303" s="2"/>
      <c r="HYI303" s="2"/>
      <c r="HYJ303" s="2"/>
      <c r="HYK303" s="2"/>
      <c r="HYL303" s="2"/>
      <c r="HYM303" s="2"/>
      <c r="HYN303" s="2"/>
      <c r="HYO303" s="2"/>
      <c r="HYP303" s="2"/>
      <c r="HYQ303" s="2"/>
      <c r="HYR303" s="2"/>
      <c r="HYS303" s="2"/>
      <c r="HYT303" s="2"/>
      <c r="HYU303" s="2"/>
      <c r="HYV303" s="2"/>
      <c r="HYW303" s="2"/>
      <c r="HYX303" s="2"/>
      <c r="HYY303" s="2"/>
      <c r="HYZ303" s="2"/>
      <c r="HZA303" s="2"/>
      <c r="HZB303" s="2"/>
      <c r="HZC303" s="2"/>
      <c r="HZD303" s="2"/>
      <c r="HZE303" s="2"/>
      <c r="HZF303" s="2"/>
      <c r="HZG303" s="2"/>
      <c r="HZH303" s="2"/>
      <c r="HZI303" s="2"/>
      <c r="HZJ303" s="2"/>
      <c r="HZK303" s="2"/>
      <c r="HZL303" s="2"/>
      <c r="HZM303" s="2"/>
      <c r="HZN303" s="2"/>
      <c r="HZO303" s="2"/>
      <c r="HZP303" s="2"/>
      <c r="HZQ303" s="2"/>
      <c r="HZR303" s="2"/>
      <c r="HZS303" s="2"/>
      <c r="HZT303" s="2"/>
      <c r="HZU303" s="2"/>
      <c r="HZV303" s="2"/>
      <c r="HZW303" s="2"/>
      <c r="HZX303" s="2"/>
      <c r="HZY303" s="2"/>
      <c r="HZZ303" s="2"/>
      <c r="IAA303" s="2"/>
      <c r="IAB303" s="2"/>
      <c r="IAC303" s="2"/>
      <c r="IAD303" s="2"/>
      <c r="IAE303" s="2"/>
      <c r="IAF303" s="2"/>
      <c r="IAG303" s="2"/>
      <c r="IAH303" s="2"/>
      <c r="IAI303" s="2"/>
      <c r="IAJ303" s="2"/>
      <c r="IAK303" s="2"/>
      <c r="IAL303" s="2"/>
      <c r="IAM303" s="2"/>
      <c r="IAN303" s="2"/>
      <c r="IAO303" s="2"/>
      <c r="IAP303" s="2"/>
      <c r="IAQ303" s="2"/>
      <c r="IAR303" s="2"/>
      <c r="IAS303" s="2"/>
      <c r="IAT303" s="2"/>
      <c r="IAU303" s="2"/>
      <c r="IAV303" s="2"/>
      <c r="IAW303" s="2"/>
      <c r="IAX303" s="2"/>
      <c r="IAY303" s="2"/>
      <c r="IAZ303" s="2"/>
      <c r="IBA303" s="2"/>
      <c r="IBB303" s="2"/>
      <c r="IBC303" s="2"/>
      <c r="IBD303" s="2"/>
      <c r="IBE303" s="2"/>
      <c r="IBF303" s="2"/>
      <c r="IBG303" s="2"/>
      <c r="IBH303" s="2"/>
      <c r="IBI303" s="2"/>
      <c r="IBJ303" s="2"/>
      <c r="IBK303" s="2"/>
      <c r="IBL303" s="2"/>
      <c r="IBM303" s="2"/>
      <c r="IBN303" s="2"/>
      <c r="IBO303" s="2"/>
      <c r="IBP303" s="2"/>
      <c r="IBQ303" s="2"/>
      <c r="IBR303" s="2"/>
      <c r="IBS303" s="2"/>
      <c r="IBT303" s="2"/>
      <c r="IBU303" s="2"/>
      <c r="IBV303" s="2"/>
      <c r="IBW303" s="2"/>
      <c r="IBX303" s="2"/>
      <c r="IBY303" s="2"/>
      <c r="IBZ303" s="2"/>
      <c r="ICA303" s="2"/>
      <c r="ICB303" s="2"/>
      <c r="ICC303" s="2"/>
      <c r="ICD303" s="2"/>
      <c r="ICE303" s="2"/>
      <c r="ICF303" s="2"/>
      <c r="ICG303" s="2"/>
      <c r="ICH303" s="2"/>
      <c r="ICI303" s="2"/>
      <c r="ICJ303" s="2"/>
      <c r="ICK303" s="2"/>
      <c r="ICL303" s="2"/>
      <c r="ICM303" s="2"/>
      <c r="ICN303" s="2"/>
      <c r="ICO303" s="2"/>
      <c r="ICP303" s="2"/>
      <c r="ICQ303" s="2"/>
      <c r="ICR303" s="2"/>
      <c r="ICS303" s="2"/>
      <c r="ICT303" s="2"/>
      <c r="ICU303" s="2"/>
      <c r="ICV303" s="2"/>
      <c r="ICW303" s="2"/>
      <c r="ICX303" s="2"/>
      <c r="ICY303" s="2"/>
      <c r="ICZ303" s="2"/>
      <c r="IDA303" s="2"/>
      <c r="IDB303" s="2"/>
      <c r="IDC303" s="2"/>
      <c r="IDD303" s="2"/>
      <c r="IDE303" s="2"/>
      <c r="IDF303" s="2"/>
      <c r="IDG303" s="2"/>
      <c r="IDH303" s="2"/>
      <c r="IDI303" s="2"/>
      <c r="IDJ303" s="2"/>
      <c r="IDK303" s="2"/>
      <c r="IDL303" s="2"/>
      <c r="IDM303" s="2"/>
      <c r="IDN303" s="2"/>
      <c r="IDO303" s="2"/>
      <c r="IDP303" s="2"/>
      <c r="IDQ303" s="2"/>
      <c r="IDR303" s="2"/>
      <c r="IDS303" s="2"/>
      <c r="IDT303" s="2"/>
      <c r="IDU303" s="2"/>
      <c r="IDV303" s="2"/>
      <c r="IDW303" s="2"/>
      <c r="IDX303" s="2"/>
      <c r="IDY303" s="2"/>
      <c r="IDZ303" s="2"/>
      <c r="IEA303" s="2"/>
      <c r="IEB303" s="2"/>
      <c r="IEC303" s="2"/>
      <c r="IED303" s="2"/>
      <c r="IEE303" s="2"/>
      <c r="IEF303" s="2"/>
      <c r="IEG303" s="2"/>
      <c r="IEH303" s="2"/>
      <c r="IEI303" s="2"/>
      <c r="IEJ303" s="2"/>
      <c r="IEK303" s="2"/>
      <c r="IEL303" s="2"/>
      <c r="IEM303" s="2"/>
      <c r="IEN303" s="2"/>
      <c r="IEO303" s="2"/>
      <c r="IEP303" s="2"/>
      <c r="IEQ303" s="2"/>
      <c r="IER303" s="2"/>
      <c r="IES303" s="2"/>
      <c r="IET303" s="2"/>
      <c r="IEU303" s="2"/>
      <c r="IEV303" s="2"/>
      <c r="IEW303" s="2"/>
      <c r="IEX303" s="2"/>
      <c r="IEY303" s="2"/>
      <c r="IEZ303" s="2"/>
      <c r="IFA303" s="2"/>
      <c r="IFB303" s="2"/>
      <c r="IFC303" s="2"/>
      <c r="IFD303" s="2"/>
      <c r="IFE303" s="2"/>
      <c r="IFF303" s="2"/>
      <c r="IFG303" s="2"/>
      <c r="IFH303" s="2"/>
      <c r="IFI303" s="2"/>
      <c r="IFJ303" s="2"/>
      <c r="IFK303" s="2"/>
      <c r="IFL303" s="2"/>
      <c r="IFM303" s="2"/>
      <c r="IFN303" s="2"/>
      <c r="IFO303" s="2"/>
      <c r="IFP303" s="2"/>
      <c r="IFQ303" s="2"/>
      <c r="IFR303" s="2"/>
      <c r="IFS303" s="2"/>
      <c r="IFT303" s="2"/>
      <c r="IFU303" s="2"/>
      <c r="IFV303" s="2"/>
      <c r="IFW303" s="2"/>
      <c r="IFX303" s="2"/>
      <c r="IFY303" s="2"/>
      <c r="IFZ303" s="2"/>
      <c r="IGA303" s="2"/>
      <c r="IGB303" s="2"/>
      <c r="IGC303" s="2"/>
      <c r="IGD303" s="2"/>
      <c r="IGE303" s="2"/>
      <c r="IGF303" s="2"/>
      <c r="IGG303" s="2"/>
      <c r="IGH303" s="2"/>
      <c r="IGI303" s="2"/>
      <c r="IGJ303" s="2"/>
      <c r="IGK303" s="2"/>
      <c r="IGL303" s="2"/>
      <c r="IGM303" s="2"/>
      <c r="IGN303" s="2"/>
      <c r="IGO303" s="2"/>
      <c r="IGP303" s="2"/>
      <c r="IGQ303" s="2"/>
      <c r="IGR303" s="2"/>
      <c r="IGS303" s="2"/>
      <c r="IGT303" s="2"/>
      <c r="IGU303" s="2"/>
      <c r="IGV303" s="2"/>
      <c r="IGW303" s="2"/>
      <c r="IGX303" s="2"/>
      <c r="IGY303" s="2"/>
      <c r="IGZ303" s="2"/>
      <c r="IHA303" s="2"/>
      <c r="IHB303" s="2"/>
      <c r="IHC303" s="2"/>
      <c r="IHD303" s="2"/>
      <c r="IHE303" s="2"/>
      <c r="IHF303" s="2"/>
      <c r="IHG303" s="2"/>
      <c r="IHH303" s="2"/>
      <c r="IHI303" s="2"/>
      <c r="IHJ303" s="2"/>
      <c r="IHK303" s="2"/>
      <c r="IHL303" s="2"/>
      <c r="IHM303" s="2"/>
      <c r="IHN303" s="2"/>
      <c r="IHO303" s="2"/>
      <c r="IHP303" s="2"/>
      <c r="IHQ303" s="2"/>
      <c r="IHR303" s="2"/>
      <c r="IHS303" s="2"/>
      <c r="IHT303" s="2"/>
      <c r="IHU303" s="2"/>
      <c r="IHV303" s="2"/>
      <c r="IHW303" s="2"/>
      <c r="IHX303" s="2"/>
      <c r="IHY303" s="2"/>
      <c r="IHZ303" s="2"/>
      <c r="IIA303" s="2"/>
      <c r="IIB303" s="2"/>
      <c r="IIC303" s="2"/>
      <c r="IID303" s="2"/>
      <c r="IIE303" s="2"/>
      <c r="IIF303" s="2"/>
      <c r="IIG303" s="2"/>
      <c r="IIH303" s="2"/>
      <c r="III303" s="2"/>
      <c r="IIJ303" s="2"/>
      <c r="IIK303" s="2"/>
      <c r="IIL303" s="2"/>
      <c r="IIM303" s="2"/>
      <c r="IIN303" s="2"/>
      <c r="IIO303" s="2"/>
      <c r="IIP303" s="2"/>
      <c r="IIQ303" s="2"/>
      <c r="IIR303" s="2"/>
      <c r="IIS303" s="2"/>
      <c r="IIT303" s="2"/>
      <c r="IIU303" s="2"/>
      <c r="IIV303" s="2"/>
      <c r="IIW303" s="2"/>
      <c r="IIX303" s="2"/>
      <c r="IIY303" s="2"/>
      <c r="IIZ303" s="2"/>
      <c r="IJA303" s="2"/>
      <c r="IJB303" s="2"/>
      <c r="IJC303" s="2"/>
      <c r="IJD303" s="2"/>
      <c r="IJE303" s="2"/>
      <c r="IJF303" s="2"/>
      <c r="IJG303" s="2"/>
      <c r="IJH303" s="2"/>
      <c r="IJI303" s="2"/>
      <c r="IJJ303" s="2"/>
      <c r="IJK303" s="2"/>
      <c r="IJL303" s="2"/>
      <c r="IJM303" s="2"/>
      <c r="IJN303" s="2"/>
      <c r="IJO303" s="2"/>
      <c r="IJP303" s="2"/>
      <c r="IJQ303" s="2"/>
      <c r="IJR303" s="2"/>
      <c r="IJS303" s="2"/>
      <c r="IJT303" s="2"/>
      <c r="IJU303" s="2"/>
      <c r="IJV303" s="2"/>
      <c r="IJW303" s="2"/>
      <c r="IJX303" s="2"/>
      <c r="IJY303" s="2"/>
      <c r="IJZ303" s="2"/>
      <c r="IKA303" s="2"/>
      <c r="IKB303" s="2"/>
      <c r="IKC303" s="2"/>
      <c r="IKD303" s="2"/>
      <c r="IKE303" s="2"/>
      <c r="IKF303" s="2"/>
      <c r="IKG303" s="2"/>
      <c r="IKH303" s="2"/>
      <c r="IKI303" s="2"/>
      <c r="IKJ303" s="2"/>
      <c r="IKK303" s="2"/>
      <c r="IKL303" s="2"/>
      <c r="IKM303" s="2"/>
      <c r="IKN303" s="2"/>
      <c r="IKO303" s="2"/>
      <c r="IKP303" s="2"/>
      <c r="IKQ303" s="2"/>
      <c r="IKR303" s="2"/>
      <c r="IKS303" s="2"/>
      <c r="IKT303" s="2"/>
      <c r="IKU303" s="2"/>
      <c r="IKV303" s="2"/>
      <c r="IKW303" s="2"/>
      <c r="IKX303" s="2"/>
      <c r="IKY303" s="2"/>
      <c r="IKZ303" s="2"/>
      <c r="ILA303" s="2"/>
      <c r="ILB303" s="2"/>
      <c r="ILC303" s="2"/>
      <c r="ILD303" s="2"/>
      <c r="ILE303" s="2"/>
      <c r="ILF303" s="2"/>
      <c r="ILG303" s="2"/>
      <c r="ILH303" s="2"/>
      <c r="ILI303" s="2"/>
      <c r="ILJ303" s="2"/>
      <c r="ILK303" s="2"/>
      <c r="ILL303" s="2"/>
      <c r="ILM303" s="2"/>
      <c r="ILN303" s="2"/>
      <c r="ILO303" s="2"/>
      <c r="ILP303" s="2"/>
      <c r="ILQ303" s="2"/>
      <c r="ILR303" s="2"/>
      <c r="ILS303" s="2"/>
      <c r="ILT303" s="2"/>
      <c r="ILU303" s="2"/>
      <c r="ILV303" s="2"/>
      <c r="ILW303" s="2"/>
      <c r="ILX303" s="2"/>
      <c r="ILY303" s="2"/>
      <c r="ILZ303" s="2"/>
      <c r="IMA303" s="2"/>
      <c r="IMB303" s="2"/>
      <c r="IMC303" s="2"/>
      <c r="IMD303" s="2"/>
      <c r="IME303" s="2"/>
      <c r="IMF303" s="2"/>
      <c r="IMG303" s="2"/>
      <c r="IMH303" s="2"/>
      <c r="IMI303" s="2"/>
      <c r="IMJ303" s="2"/>
      <c r="IMK303" s="2"/>
      <c r="IML303" s="2"/>
      <c r="IMM303" s="2"/>
      <c r="IMN303" s="2"/>
      <c r="IMO303" s="2"/>
      <c r="IMP303" s="2"/>
      <c r="IMQ303" s="2"/>
      <c r="IMR303" s="2"/>
      <c r="IMS303" s="2"/>
      <c r="IMT303" s="2"/>
      <c r="IMU303" s="2"/>
      <c r="IMV303" s="2"/>
      <c r="IMW303" s="2"/>
      <c r="IMX303" s="2"/>
      <c r="IMY303" s="2"/>
      <c r="IMZ303" s="2"/>
      <c r="INA303" s="2"/>
      <c r="INB303" s="2"/>
      <c r="INC303" s="2"/>
      <c r="IND303" s="2"/>
      <c r="INE303" s="2"/>
      <c r="INF303" s="2"/>
      <c r="ING303" s="2"/>
      <c r="INH303" s="2"/>
      <c r="INI303" s="2"/>
      <c r="INJ303" s="2"/>
      <c r="INK303" s="2"/>
      <c r="INL303" s="2"/>
      <c r="INM303" s="2"/>
      <c r="INN303" s="2"/>
      <c r="INO303" s="2"/>
      <c r="INP303" s="2"/>
      <c r="INQ303" s="2"/>
      <c r="INR303" s="2"/>
      <c r="INS303" s="2"/>
      <c r="INT303" s="2"/>
      <c r="INU303" s="2"/>
      <c r="INV303" s="2"/>
      <c r="INW303" s="2"/>
      <c r="INX303" s="2"/>
      <c r="INY303" s="2"/>
      <c r="INZ303" s="2"/>
      <c r="IOA303" s="2"/>
      <c r="IOB303" s="2"/>
      <c r="IOC303" s="2"/>
      <c r="IOD303" s="2"/>
      <c r="IOE303" s="2"/>
      <c r="IOF303" s="2"/>
      <c r="IOG303" s="2"/>
      <c r="IOH303" s="2"/>
      <c r="IOI303" s="2"/>
      <c r="IOJ303" s="2"/>
      <c r="IOK303" s="2"/>
      <c r="IOL303" s="2"/>
      <c r="IOM303" s="2"/>
      <c r="ION303" s="2"/>
      <c r="IOO303" s="2"/>
      <c r="IOP303" s="2"/>
      <c r="IOQ303" s="2"/>
      <c r="IOR303" s="2"/>
      <c r="IOS303" s="2"/>
      <c r="IOT303" s="2"/>
      <c r="IOU303" s="2"/>
      <c r="IOV303" s="2"/>
      <c r="IOW303" s="2"/>
      <c r="IOX303" s="2"/>
      <c r="IOY303" s="2"/>
      <c r="IOZ303" s="2"/>
      <c r="IPA303" s="2"/>
      <c r="IPB303" s="2"/>
      <c r="IPC303" s="2"/>
      <c r="IPD303" s="2"/>
      <c r="IPE303" s="2"/>
      <c r="IPF303" s="2"/>
      <c r="IPG303" s="2"/>
      <c r="IPH303" s="2"/>
      <c r="IPI303" s="2"/>
      <c r="IPJ303" s="2"/>
      <c r="IPK303" s="2"/>
      <c r="IPL303" s="2"/>
      <c r="IPM303" s="2"/>
      <c r="IPN303" s="2"/>
      <c r="IPO303" s="2"/>
      <c r="IPP303" s="2"/>
      <c r="IPQ303" s="2"/>
      <c r="IPR303" s="2"/>
      <c r="IPS303" s="2"/>
      <c r="IPT303" s="2"/>
      <c r="IPU303" s="2"/>
      <c r="IPV303" s="2"/>
      <c r="IPW303" s="2"/>
      <c r="IPX303" s="2"/>
      <c r="IPY303" s="2"/>
      <c r="IPZ303" s="2"/>
      <c r="IQA303" s="2"/>
      <c r="IQB303" s="2"/>
      <c r="IQC303" s="2"/>
      <c r="IQD303" s="2"/>
      <c r="IQE303" s="2"/>
      <c r="IQF303" s="2"/>
      <c r="IQG303" s="2"/>
      <c r="IQH303" s="2"/>
      <c r="IQI303" s="2"/>
      <c r="IQJ303" s="2"/>
      <c r="IQK303" s="2"/>
      <c r="IQL303" s="2"/>
      <c r="IQM303" s="2"/>
      <c r="IQN303" s="2"/>
      <c r="IQO303" s="2"/>
      <c r="IQP303" s="2"/>
      <c r="IQQ303" s="2"/>
      <c r="IQR303" s="2"/>
      <c r="IQS303" s="2"/>
      <c r="IQT303" s="2"/>
      <c r="IQU303" s="2"/>
      <c r="IQV303" s="2"/>
      <c r="IQW303" s="2"/>
      <c r="IQX303" s="2"/>
      <c r="IQY303" s="2"/>
      <c r="IQZ303" s="2"/>
      <c r="IRA303" s="2"/>
      <c r="IRB303" s="2"/>
      <c r="IRC303" s="2"/>
      <c r="IRD303" s="2"/>
      <c r="IRE303" s="2"/>
      <c r="IRF303" s="2"/>
      <c r="IRG303" s="2"/>
      <c r="IRH303" s="2"/>
      <c r="IRI303" s="2"/>
      <c r="IRJ303" s="2"/>
      <c r="IRK303" s="2"/>
      <c r="IRL303" s="2"/>
      <c r="IRM303" s="2"/>
      <c r="IRN303" s="2"/>
      <c r="IRO303" s="2"/>
      <c r="IRP303" s="2"/>
      <c r="IRQ303" s="2"/>
      <c r="IRR303" s="2"/>
      <c r="IRS303" s="2"/>
      <c r="IRT303" s="2"/>
      <c r="IRU303" s="2"/>
      <c r="IRV303" s="2"/>
      <c r="IRW303" s="2"/>
      <c r="IRX303" s="2"/>
      <c r="IRY303" s="2"/>
      <c r="IRZ303" s="2"/>
      <c r="ISA303" s="2"/>
      <c r="ISB303" s="2"/>
      <c r="ISC303" s="2"/>
      <c r="ISD303" s="2"/>
      <c r="ISE303" s="2"/>
      <c r="ISF303" s="2"/>
      <c r="ISG303" s="2"/>
      <c r="ISH303" s="2"/>
      <c r="ISI303" s="2"/>
      <c r="ISJ303" s="2"/>
      <c r="ISK303" s="2"/>
      <c r="ISL303" s="2"/>
      <c r="ISM303" s="2"/>
      <c r="ISN303" s="2"/>
      <c r="ISO303" s="2"/>
      <c r="ISP303" s="2"/>
      <c r="ISQ303" s="2"/>
      <c r="ISR303" s="2"/>
      <c r="ISS303" s="2"/>
      <c r="IST303" s="2"/>
      <c r="ISU303" s="2"/>
      <c r="ISV303" s="2"/>
      <c r="ISW303" s="2"/>
      <c r="ISX303" s="2"/>
      <c r="ISY303" s="2"/>
      <c r="ISZ303" s="2"/>
      <c r="ITA303" s="2"/>
      <c r="ITB303" s="2"/>
      <c r="ITC303" s="2"/>
      <c r="ITD303" s="2"/>
      <c r="ITE303" s="2"/>
      <c r="ITF303" s="2"/>
      <c r="ITG303" s="2"/>
      <c r="ITH303" s="2"/>
      <c r="ITI303" s="2"/>
      <c r="ITJ303" s="2"/>
      <c r="ITK303" s="2"/>
      <c r="ITL303" s="2"/>
      <c r="ITM303" s="2"/>
      <c r="ITN303" s="2"/>
      <c r="ITO303" s="2"/>
      <c r="ITP303" s="2"/>
      <c r="ITQ303" s="2"/>
      <c r="ITR303" s="2"/>
      <c r="ITS303" s="2"/>
      <c r="ITT303" s="2"/>
      <c r="ITU303" s="2"/>
      <c r="ITV303" s="2"/>
      <c r="ITW303" s="2"/>
      <c r="ITX303" s="2"/>
      <c r="ITY303" s="2"/>
      <c r="ITZ303" s="2"/>
      <c r="IUA303" s="2"/>
      <c r="IUB303" s="2"/>
      <c r="IUC303" s="2"/>
      <c r="IUD303" s="2"/>
      <c r="IUE303" s="2"/>
      <c r="IUF303" s="2"/>
      <c r="IUG303" s="2"/>
      <c r="IUH303" s="2"/>
      <c r="IUI303" s="2"/>
      <c r="IUJ303" s="2"/>
      <c r="IUK303" s="2"/>
      <c r="IUL303" s="2"/>
      <c r="IUM303" s="2"/>
      <c r="IUN303" s="2"/>
      <c r="IUO303" s="2"/>
      <c r="IUP303" s="2"/>
      <c r="IUQ303" s="2"/>
      <c r="IUR303" s="2"/>
      <c r="IUS303" s="2"/>
      <c r="IUT303" s="2"/>
      <c r="IUU303" s="2"/>
      <c r="IUV303" s="2"/>
      <c r="IUW303" s="2"/>
      <c r="IUX303" s="2"/>
      <c r="IUY303" s="2"/>
      <c r="IUZ303" s="2"/>
      <c r="IVA303" s="2"/>
      <c r="IVB303" s="2"/>
      <c r="IVC303" s="2"/>
      <c r="IVD303" s="2"/>
      <c r="IVE303" s="2"/>
      <c r="IVF303" s="2"/>
      <c r="IVG303" s="2"/>
      <c r="IVH303" s="2"/>
      <c r="IVI303" s="2"/>
      <c r="IVJ303" s="2"/>
      <c r="IVK303" s="2"/>
      <c r="IVL303" s="2"/>
      <c r="IVM303" s="2"/>
      <c r="IVN303" s="2"/>
      <c r="IVO303" s="2"/>
      <c r="IVP303" s="2"/>
      <c r="IVQ303" s="2"/>
      <c r="IVR303" s="2"/>
      <c r="IVS303" s="2"/>
      <c r="IVT303" s="2"/>
      <c r="IVU303" s="2"/>
      <c r="IVV303" s="2"/>
      <c r="IVW303" s="2"/>
      <c r="IVX303" s="2"/>
      <c r="IVY303" s="2"/>
      <c r="IVZ303" s="2"/>
      <c r="IWA303" s="2"/>
      <c r="IWB303" s="2"/>
      <c r="IWC303" s="2"/>
      <c r="IWD303" s="2"/>
      <c r="IWE303" s="2"/>
      <c r="IWF303" s="2"/>
      <c r="IWG303" s="2"/>
      <c r="IWH303" s="2"/>
      <c r="IWI303" s="2"/>
      <c r="IWJ303" s="2"/>
      <c r="IWK303" s="2"/>
      <c r="IWL303" s="2"/>
      <c r="IWM303" s="2"/>
      <c r="IWN303" s="2"/>
      <c r="IWO303" s="2"/>
      <c r="IWP303" s="2"/>
      <c r="IWQ303" s="2"/>
      <c r="IWR303" s="2"/>
      <c r="IWS303" s="2"/>
      <c r="IWT303" s="2"/>
      <c r="IWU303" s="2"/>
      <c r="IWV303" s="2"/>
      <c r="IWW303" s="2"/>
      <c r="IWX303" s="2"/>
      <c r="IWY303" s="2"/>
      <c r="IWZ303" s="2"/>
      <c r="IXA303" s="2"/>
      <c r="IXB303" s="2"/>
      <c r="IXC303" s="2"/>
      <c r="IXD303" s="2"/>
      <c r="IXE303" s="2"/>
      <c r="IXF303" s="2"/>
      <c r="IXG303" s="2"/>
      <c r="IXH303" s="2"/>
      <c r="IXI303" s="2"/>
      <c r="IXJ303" s="2"/>
      <c r="IXK303" s="2"/>
      <c r="IXL303" s="2"/>
      <c r="IXM303" s="2"/>
      <c r="IXN303" s="2"/>
      <c r="IXO303" s="2"/>
      <c r="IXP303" s="2"/>
      <c r="IXQ303" s="2"/>
      <c r="IXR303" s="2"/>
      <c r="IXS303" s="2"/>
      <c r="IXT303" s="2"/>
      <c r="IXU303" s="2"/>
      <c r="IXV303" s="2"/>
      <c r="IXW303" s="2"/>
      <c r="IXX303" s="2"/>
      <c r="IXY303" s="2"/>
      <c r="IXZ303" s="2"/>
      <c r="IYA303" s="2"/>
      <c r="IYB303" s="2"/>
      <c r="IYC303" s="2"/>
      <c r="IYD303" s="2"/>
      <c r="IYE303" s="2"/>
      <c r="IYF303" s="2"/>
      <c r="IYG303" s="2"/>
      <c r="IYH303" s="2"/>
      <c r="IYI303" s="2"/>
      <c r="IYJ303" s="2"/>
      <c r="IYK303" s="2"/>
      <c r="IYL303" s="2"/>
      <c r="IYM303" s="2"/>
      <c r="IYN303" s="2"/>
      <c r="IYO303" s="2"/>
      <c r="IYP303" s="2"/>
      <c r="IYQ303" s="2"/>
      <c r="IYR303" s="2"/>
      <c r="IYS303" s="2"/>
      <c r="IYT303" s="2"/>
      <c r="IYU303" s="2"/>
      <c r="IYV303" s="2"/>
      <c r="IYW303" s="2"/>
      <c r="IYX303" s="2"/>
      <c r="IYY303" s="2"/>
      <c r="IYZ303" s="2"/>
      <c r="IZA303" s="2"/>
      <c r="IZB303" s="2"/>
      <c r="IZC303" s="2"/>
      <c r="IZD303" s="2"/>
      <c r="IZE303" s="2"/>
      <c r="IZF303" s="2"/>
      <c r="IZG303" s="2"/>
      <c r="IZH303" s="2"/>
      <c r="IZI303" s="2"/>
      <c r="IZJ303" s="2"/>
      <c r="IZK303" s="2"/>
      <c r="IZL303" s="2"/>
      <c r="IZM303" s="2"/>
      <c r="IZN303" s="2"/>
      <c r="IZO303" s="2"/>
      <c r="IZP303" s="2"/>
      <c r="IZQ303" s="2"/>
      <c r="IZR303" s="2"/>
      <c r="IZS303" s="2"/>
      <c r="IZT303" s="2"/>
      <c r="IZU303" s="2"/>
      <c r="IZV303" s="2"/>
      <c r="IZW303" s="2"/>
      <c r="IZX303" s="2"/>
      <c r="IZY303" s="2"/>
      <c r="IZZ303" s="2"/>
      <c r="JAA303" s="2"/>
      <c r="JAB303" s="2"/>
      <c r="JAC303" s="2"/>
      <c r="JAD303" s="2"/>
      <c r="JAE303" s="2"/>
      <c r="JAF303" s="2"/>
      <c r="JAG303" s="2"/>
      <c r="JAH303" s="2"/>
      <c r="JAI303" s="2"/>
      <c r="JAJ303" s="2"/>
      <c r="JAK303" s="2"/>
      <c r="JAL303" s="2"/>
      <c r="JAM303" s="2"/>
      <c r="JAN303" s="2"/>
      <c r="JAO303" s="2"/>
      <c r="JAP303" s="2"/>
      <c r="JAQ303" s="2"/>
      <c r="JAR303" s="2"/>
      <c r="JAS303" s="2"/>
      <c r="JAT303" s="2"/>
      <c r="JAU303" s="2"/>
      <c r="JAV303" s="2"/>
      <c r="JAW303" s="2"/>
      <c r="JAX303" s="2"/>
      <c r="JAY303" s="2"/>
      <c r="JAZ303" s="2"/>
      <c r="JBA303" s="2"/>
      <c r="JBB303" s="2"/>
      <c r="JBC303" s="2"/>
      <c r="JBD303" s="2"/>
      <c r="JBE303" s="2"/>
      <c r="JBF303" s="2"/>
      <c r="JBG303" s="2"/>
      <c r="JBH303" s="2"/>
      <c r="JBI303" s="2"/>
      <c r="JBJ303" s="2"/>
      <c r="JBK303" s="2"/>
      <c r="JBL303" s="2"/>
      <c r="JBM303" s="2"/>
      <c r="JBN303" s="2"/>
      <c r="JBO303" s="2"/>
      <c r="JBP303" s="2"/>
      <c r="JBQ303" s="2"/>
      <c r="JBR303" s="2"/>
      <c r="JBS303" s="2"/>
      <c r="JBT303" s="2"/>
      <c r="JBU303" s="2"/>
      <c r="JBV303" s="2"/>
      <c r="JBW303" s="2"/>
      <c r="JBX303" s="2"/>
      <c r="JBY303" s="2"/>
      <c r="JBZ303" s="2"/>
      <c r="JCA303" s="2"/>
      <c r="JCB303" s="2"/>
      <c r="JCC303" s="2"/>
      <c r="JCD303" s="2"/>
      <c r="JCE303" s="2"/>
      <c r="JCF303" s="2"/>
      <c r="JCG303" s="2"/>
      <c r="JCH303" s="2"/>
      <c r="JCI303" s="2"/>
      <c r="JCJ303" s="2"/>
      <c r="JCK303" s="2"/>
      <c r="JCL303" s="2"/>
      <c r="JCM303" s="2"/>
      <c r="JCN303" s="2"/>
      <c r="JCO303" s="2"/>
      <c r="JCP303" s="2"/>
      <c r="JCQ303" s="2"/>
      <c r="JCR303" s="2"/>
      <c r="JCS303" s="2"/>
      <c r="JCT303" s="2"/>
      <c r="JCU303" s="2"/>
      <c r="JCV303" s="2"/>
      <c r="JCW303" s="2"/>
      <c r="JCX303" s="2"/>
      <c r="JCY303" s="2"/>
      <c r="JCZ303" s="2"/>
      <c r="JDA303" s="2"/>
      <c r="JDB303" s="2"/>
      <c r="JDC303" s="2"/>
      <c r="JDD303" s="2"/>
      <c r="JDE303" s="2"/>
      <c r="JDF303" s="2"/>
      <c r="JDG303" s="2"/>
      <c r="JDH303" s="2"/>
      <c r="JDI303" s="2"/>
      <c r="JDJ303" s="2"/>
      <c r="JDK303" s="2"/>
      <c r="JDL303" s="2"/>
      <c r="JDM303" s="2"/>
      <c r="JDN303" s="2"/>
      <c r="JDO303" s="2"/>
      <c r="JDP303" s="2"/>
      <c r="JDQ303" s="2"/>
      <c r="JDR303" s="2"/>
      <c r="JDS303" s="2"/>
      <c r="JDT303" s="2"/>
      <c r="JDU303" s="2"/>
      <c r="JDV303" s="2"/>
      <c r="JDW303" s="2"/>
      <c r="JDX303" s="2"/>
      <c r="JDY303" s="2"/>
      <c r="JDZ303" s="2"/>
      <c r="JEA303" s="2"/>
      <c r="JEB303" s="2"/>
      <c r="JEC303" s="2"/>
      <c r="JED303" s="2"/>
      <c r="JEE303" s="2"/>
      <c r="JEF303" s="2"/>
      <c r="JEG303" s="2"/>
      <c r="JEH303" s="2"/>
      <c r="JEI303" s="2"/>
      <c r="JEJ303" s="2"/>
      <c r="JEK303" s="2"/>
      <c r="JEL303" s="2"/>
      <c r="JEM303" s="2"/>
      <c r="JEN303" s="2"/>
      <c r="JEO303" s="2"/>
      <c r="JEP303" s="2"/>
      <c r="JEQ303" s="2"/>
      <c r="JER303" s="2"/>
      <c r="JES303" s="2"/>
      <c r="JET303" s="2"/>
      <c r="JEU303" s="2"/>
      <c r="JEV303" s="2"/>
      <c r="JEW303" s="2"/>
      <c r="JEX303" s="2"/>
      <c r="JEY303" s="2"/>
      <c r="JEZ303" s="2"/>
      <c r="JFA303" s="2"/>
      <c r="JFB303" s="2"/>
      <c r="JFC303" s="2"/>
      <c r="JFD303" s="2"/>
      <c r="JFE303" s="2"/>
      <c r="JFF303" s="2"/>
      <c r="JFG303" s="2"/>
      <c r="JFH303" s="2"/>
      <c r="JFI303" s="2"/>
      <c r="JFJ303" s="2"/>
      <c r="JFK303" s="2"/>
      <c r="JFL303" s="2"/>
      <c r="JFM303" s="2"/>
      <c r="JFN303" s="2"/>
      <c r="JFO303" s="2"/>
      <c r="JFP303" s="2"/>
      <c r="JFQ303" s="2"/>
      <c r="JFR303" s="2"/>
      <c r="JFS303" s="2"/>
      <c r="JFT303" s="2"/>
      <c r="JFU303" s="2"/>
      <c r="JFV303" s="2"/>
      <c r="JFW303" s="2"/>
      <c r="JFX303" s="2"/>
      <c r="JFY303" s="2"/>
      <c r="JFZ303" s="2"/>
      <c r="JGA303" s="2"/>
      <c r="JGB303" s="2"/>
      <c r="JGC303" s="2"/>
      <c r="JGD303" s="2"/>
      <c r="JGE303" s="2"/>
      <c r="JGF303" s="2"/>
      <c r="JGG303" s="2"/>
      <c r="JGH303" s="2"/>
      <c r="JGI303" s="2"/>
      <c r="JGJ303" s="2"/>
      <c r="JGK303" s="2"/>
      <c r="JGL303" s="2"/>
      <c r="JGM303" s="2"/>
      <c r="JGN303" s="2"/>
      <c r="JGO303" s="2"/>
      <c r="JGP303" s="2"/>
      <c r="JGQ303" s="2"/>
      <c r="JGR303" s="2"/>
      <c r="JGS303" s="2"/>
      <c r="JGT303" s="2"/>
      <c r="JGU303" s="2"/>
      <c r="JGV303" s="2"/>
      <c r="JGW303" s="2"/>
      <c r="JGX303" s="2"/>
      <c r="JGY303" s="2"/>
      <c r="JGZ303" s="2"/>
      <c r="JHA303" s="2"/>
      <c r="JHB303" s="2"/>
      <c r="JHC303" s="2"/>
      <c r="JHD303" s="2"/>
      <c r="JHE303" s="2"/>
      <c r="JHF303" s="2"/>
      <c r="JHG303" s="2"/>
      <c r="JHH303" s="2"/>
      <c r="JHI303" s="2"/>
      <c r="JHJ303" s="2"/>
      <c r="JHK303" s="2"/>
      <c r="JHL303" s="2"/>
      <c r="JHM303" s="2"/>
      <c r="JHN303" s="2"/>
      <c r="JHO303" s="2"/>
      <c r="JHP303" s="2"/>
      <c r="JHQ303" s="2"/>
      <c r="JHR303" s="2"/>
      <c r="JHS303" s="2"/>
      <c r="JHT303" s="2"/>
      <c r="JHU303" s="2"/>
      <c r="JHV303" s="2"/>
      <c r="JHW303" s="2"/>
      <c r="JHX303" s="2"/>
      <c r="JHY303" s="2"/>
      <c r="JHZ303" s="2"/>
      <c r="JIA303" s="2"/>
      <c r="JIB303" s="2"/>
      <c r="JIC303" s="2"/>
      <c r="JID303" s="2"/>
      <c r="JIE303" s="2"/>
      <c r="JIF303" s="2"/>
      <c r="JIG303" s="2"/>
      <c r="JIH303" s="2"/>
      <c r="JII303" s="2"/>
      <c r="JIJ303" s="2"/>
      <c r="JIK303" s="2"/>
      <c r="JIL303" s="2"/>
      <c r="JIM303" s="2"/>
      <c r="JIN303" s="2"/>
      <c r="JIO303" s="2"/>
      <c r="JIP303" s="2"/>
      <c r="JIQ303" s="2"/>
      <c r="JIR303" s="2"/>
      <c r="JIS303" s="2"/>
      <c r="JIT303" s="2"/>
      <c r="JIU303" s="2"/>
      <c r="JIV303" s="2"/>
      <c r="JIW303" s="2"/>
      <c r="JIX303" s="2"/>
      <c r="JIY303" s="2"/>
      <c r="JIZ303" s="2"/>
      <c r="JJA303" s="2"/>
      <c r="JJB303" s="2"/>
      <c r="JJC303" s="2"/>
      <c r="JJD303" s="2"/>
      <c r="JJE303" s="2"/>
      <c r="JJF303" s="2"/>
      <c r="JJG303" s="2"/>
      <c r="JJH303" s="2"/>
      <c r="JJI303" s="2"/>
      <c r="JJJ303" s="2"/>
      <c r="JJK303" s="2"/>
      <c r="JJL303" s="2"/>
      <c r="JJM303" s="2"/>
      <c r="JJN303" s="2"/>
      <c r="JJO303" s="2"/>
      <c r="JJP303" s="2"/>
      <c r="JJQ303" s="2"/>
      <c r="JJR303" s="2"/>
      <c r="JJS303" s="2"/>
      <c r="JJT303" s="2"/>
      <c r="JJU303" s="2"/>
      <c r="JJV303" s="2"/>
      <c r="JJW303" s="2"/>
      <c r="JJX303" s="2"/>
      <c r="JJY303" s="2"/>
      <c r="JJZ303" s="2"/>
      <c r="JKA303" s="2"/>
      <c r="JKB303" s="2"/>
      <c r="JKC303" s="2"/>
      <c r="JKD303" s="2"/>
      <c r="JKE303" s="2"/>
      <c r="JKF303" s="2"/>
      <c r="JKG303" s="2"/>
      <c r="JKH303" s="2"/>
      <c r="JKI303" s="2"/>
      <c r="JKJ303" s="2"/>
      <c r="JKK303" s="2"/>
      <c r="JKL303" s="2"/>
      <c r="JKM303" s="2"/>
      <c r="JKN303" s="2"/>
      <c r="JKO303" s="2"/>
      <c r="JKP303" s="2"/>
      <c r="JKQ303" s="2"/>
      <c r="JKR303" s="2"/>
      <c r="JKS303" s="2"/>
      <c r="JKT303" s="2"/>
      <c r="JKU303" s="2"/>
      <c r="JKV303" s="2"/>
      <c r="JKW303" s="2"/>
      <c r="JKX303" s="2"/>
      <c r="JKY303" s="2"/>
      <c r="JKZ303" s="2"/>
      <c r="JLA303" s="2"/>
      <c r="JLB303" s="2"/>
      <c r="JLC303" s="2"/>
      <c r="JLD303" s="2"/>
      <c r="JLE303" s="2"/>
      <c r="JLF303" s="2"/>
      <c r="JLG303" s="2"/>
      <c r="JLH303" s="2"/>
      <c r="JLI303" s="2"/>
      <c r="JLJ303" s="2"/>
      <c r="JLK303" s="2"/>
      <c r="JLL303" s="2"/>
      <c r="JLM303" s="2"/>
      <c r="JLN303" s="2"/>
      <c r="JLO303" s="2"/>
      <c r="JLP303" s="2"/>
      <c r="JLQ303" s="2"/>
      <c r="JLR303" s="2"/>
      <c r="JLS303" s="2"/>
      <c r="JLT303" s="2"/>
      <c r="JLU303" s="2"/>
      <c r="JLV303" s="2"/>
      <c r="JLW303" s="2"/>
      <c r="JLX303" s="2"/>
      <c r="JLY303" s="2"/>
      <c r="JLZ303" s="2"/>
      <c r="JMA303" s="2"/>
      <c r="JMB303" s="2"/>
      <c r="JMC303" s="2"/>
      <c r="JMD303" s="2"/>
      <c r="JME303" s="2"/>
      <c r="JMF303" s="2"/>
      <c r="JMG303" s="2"/>
      <c r="JMH303" s="2"/>
      <c r="JMI303" s="2"/>
      <c r="JMJ303" s="2"/>
      <c r="JMK303" s="2"/>
      <c r="JML303" s="2"/>
      <c r="JMM303" s="2"/>
      <c r="JMN303" s="2"/>
      <c r="JMO303" s="2"/>
      <c r="JMP303" s="2"/>
      <c r="JMQ303" s="2"/>
      <c r="JMR303" s="2"/>
      <c r="JMS303" s="2"/>
      <c r="JMT303" s="2"/>
      <c r="JMU303" s="2"/>
      <c r="JMV303" s="2"/>
      <c r="JMW303" s="2"/>
      <c r="JMX303" s="2"/>
      <c r="JMY303" s="2"/>
      <c r="JMZ303" s="2"/>
      <c r="JNA303" s="2"/>
      <c r="JNB303" s="2"/>
      <c r="JNC303" s="2"/>
      <c r="JND303" s="2"/>
      <c r="JNE303" s="2"/>
      <c r="JNF303" s="2"/>
      <c r="JNG303" s="2"/>
      <c r="JNH303" s="2"/>
      <c r="JNI303" s="2"/>
      <c r="JNJ303" s="2"/>
      <c r="JNK303" s="2"/>
      <c r="JNL303" s="2"/>
      <c r="JNM303" s="2"/>
      <c r="JNN303" s="2"/>
      <c r="JNO303" s="2"/>
      <c r="JNP303" s="2"/>
      <c r="JNQ303" s="2"/>
      <c r="JNR303" s="2"/>
      <c r="JNS303" s="2"/>
      <c r="JNT303" s="2"/>
      <c r="JNU303" s="2"/>
      <c r="JNV303" s="2"/>
      <c r="JNW303" s="2"/>
      <c r="JNX303" s="2"/>
      <c r="JNY303" s="2"/>
      <c r="JNZ303" s="2"/>
      <c r="JOA303" s="2"/>
      <c r="JOB303" s="2"/>
      <c r="JOC303" s="2"/>
      <c r="JOD303" s="2"/>
      <c r="JOE303" s="2"/>
      <c r="JOF303" s="2"/>
      <c r="JOG303" s="2"/>
      <c r="JOH303" s="2"/>
      <c r="JOI303" s="2"/>
      <c r="JOJ303" s="2"/>
      <c r="JOK303" s="2"/>
      <c r="JOL303" s="2"/>
      <c r="JOM303" s="2"/>
      <c r="JON303" s="2"/>
      <c r="JOO303" s="2"/>
      <c r="JOP303" s="2"/>
      <c r="JOQ303" s="2"/>
      <c r="JOR303" s="2"/>
      <c r="JOS303" s="2"/>
      <c r="JOT303" s="2"/>
      <c r="JOU303" s="2"/>
      <c r="JOV303" s="2"/>
      <c r="JOW303" s="2"/>
      <c r="JOX303" s="2"/>
      <c r="JOY303" s="2"/>
      <c r="JOZ303" s="2"/>
      <c r="JPA303" s="2"/>
      <c r="JPB303" s="2"/>
      <c r="JPC303" s="2"/>
      <c r="JPD303" s="2"/>
      <c r="JPE303" s="2"/>
      <c r="JPF303" s="2"/>
      <c r="JPG303" s="2"/>
      <c r="JPH303" s="2"/>
      <c r="JPI303" s="2"/>
      <c r="JPJ303" s="2"/>
      <c r="JPK303" s="2"/>
      <c r="JPL303" s="2"/>
      <c r="JPM303" s="2"/>
      <c r="JPN303" s="2"/>
      <c r="JPO303" s="2"/>
      <c r="JPP303" s="2"/>
      <c r="JPQ303" s="2"/>
      <c r="JPR303" s="2"/>
      <c r="JPS303" s="2"/>
      <c r="JPT303" s="2"/>
      <c r="JPU303" s="2"/>
      <c r="JPV303" s="2"/>
      <c r="JPW303" s="2"/>
      <c r="JPX303" s="2"/>
      <c r="JPY303" s="2"/>
      <c r="JPZ303" s="2"/>
      <c r="JQA303" s="2"/>
      <c r="JQB303" s="2"/>
      <c r="JQC303" s="2"/>
      <c r="JQD303" s="2"/>
      <c r="JQE303" s="2"/>
      <c r="JQF303" s="2"/>
      <c r="JQG303" s="2"/>
      <c r="JQH303" s="2"/>
      <c r="JQI303" s="2"/>
      <c r="JQJ303" s="2"/>
      <c r="JQK303" s="2"/>
      <c r="JQL303" s="2"/>
      <c r="JQM303" s="2"/>
      <c r="JQN303" s="2"/>
      <c r="JQO303" s="2"/>
      <c r="JQP303" s="2"/>
      <c r="JQQ303" s="2"/>
      <c r="JQR303" s="2"/>
      <c r="JQS303" s="2"/>
      <c r="JQT303" s="2"/>
      <c r="JQU303" s="2"/>
      <c r="JQV303" s="2"/>
      <c r="JQW303" s="2"/>
      <c r="JQX303" s="2"/>
      <c r="JQY303" s="2"/>
      <c r="JQZ303" s="2"/>
      <c r="JRA303" s="2"/>
      <c r="JRB303" s="2"/>
      <c r="JRC303" s="2"/>
      <c r="JRD303" s="2"/>
      <c r="JRE303" s="2"/>
      <c r="JRF303" s="2"/>
      <c r="JRG303" s="2"/>
      <c r="JRH303" s="2"/>
      <c r="JRI303" s="2"/>
      <c r="JRJ303" s="2"/>
      <c r="JRK303" s="2"/>
      <c r="JRL303" s="2"/>
      <c r="JRM303" s="2"/>
      <c r="JRN303" s="2"/>
      <c r="JRO303" s="2"/>
      <c r="JRP303" s="2"/>
      <c r="JRQ303" s="2"/>
      <c r="JRR303" s="2"/>
      <c r="JRS303" s="2"/>
      <c r="JRT303" s="2"/>
      <c r="JRU303" s="2"/>
      <c r="JRV303" s="2"/>
      <c r="JRW303" s="2"/>
      <c r="JRX303" s="2"/>
      <c r="JRY303" s="2"/>
      <c r="JRZ303" s="2"/>
      <c r="JSA303" s="2"/>
      <c r="JSB303" s="2"/>
      <c r="JSC303" s="2"/>
      <c r="JSD303" s="2"/>
      <c r="JSE303" s="2"/>
      <c r="JSF303" s="2"/>
      <c r="JSG303" s="2"/>
      <c r="JSH303" s="2"/>
      <c r="JSI303" s="2"/>
      <c r="JSJ303" s="2"/>
      <c r="JSK303" s="2"/>
      <c r="JSL303" s="2"/>
      <c r="JSM303" s="2"/>
      <c r="JSN303" s="2"/>
      <c r="JSO303" s="2"/>
      <c r="JSP303" s="2"/>
      <c r="JSQ303" s="2"/>
      <c r="JSR303" s="2"/>
      <c r="JSS303" s="2"/>
      <c r="JST303" s="2"/>
      <c r="JSU303" s="2"/>
      <c r="JSV303" s="2"/>
      <c r="JSW303" s="2"/>
      <c r="JSX303" s="2"/>
      <c r="JSY303" s="2"/>
      <c r="JSZ303" s="2"/>
      <c r="JTA303" s="2"/>
      <c r="JTB303" s="2"/>
      <c r="JTC303" s="2"/>
      <c r="JTD303" s="2"/>
      <c r="JTE303" s="2"/>
      <c r="JTF303" s="2"/>
      <c r="JTG303" s="2"/>
      <c r="JTH303" s="2"/>
      <c r="JTI303" s="2"/>
      <c r="JTJ303" s="2"/>
      <c r="JTK303" s="2"/>
      <c r="JTL303" s="2"/>
      <c r="JTM303" s="2"/>
      <c r="JTN303" s="2"/>
      <c r="JTO303" s="2"/>
      <c r="JTP303" s="2"/>
      <c r="JTQ303" s="2"/>
      <c r="JTR303" s="2"/>
      <c r="JTS303" s="2"/>
      <c r="JTT303" s="2"/>
      <c r="JTU303" s="2"/>
      <c r="JTV303" s="2"/>
      <c r="JTW303" s="2"/>
      <c r="JTX303" s="2"/>
      <c r="JTY303" s="2"/>
      <c r="JTZ303" s="2"/>
      <c r="JUA303" s="2"/>
      <c r="JUB303" s="2"/>
      <c r="JUC303" s="2"/>
      <c r="JUD303" s="2"/>
      <c r="JUE303" s="2"/>
      <c r="JUF303" s="2"/>
      <c r="JUG303" s="2"/>
      <c r="JUH303" s="2"/>
      <c r="JUI303" s="2"/>
      <c r="JUJ303" s="2"/>
      <c r="JUK303" s="2"/>
      <c r="JUL303" s="2"/>
      <c r="JUM303" s="2"/>
      <c r="JUN303" s="2"/>
      <c r="JUO303" s="2"/>
      <c r="JUP303" s="2"/>
      <c r="JUQ303" s="2"/>
      <c r="JUR303" s="2"/>
      <c r="JUS303" s="2"/>
      <c r="JUT303" s="2"/>
      <c r="JUU303" s="2"/>
      <c r="JUV303" s="2"/>
      <c r="JUW303" s="2"/>
      <c r="JUX303" s="2"/>
      <c r="JUY303" s="2"/>
      <c r="JUZ303" s="2"/>
      <c r="JVA303" s="2"/>
      <c r="JVB303" s="2"/>
      <c r="JVC303" s="2"/>
      <c r="JVD303" s="2"/>
      <c r="JVE303" s="2"/>
      <c r="JVF303" s="2"/>
      <c r="JVG303" s="2"/>
      <c r="JVH303" s="2"/>
      <c r="JVI303" s="2"/>
      <c r="JVJ303" s="2"/>
      <c r="JVK303" s="2"/>
      <c r="JVL303" s="2"/>
      <c r="JVM303" s="2"/>
      <c r="JVN303" s="2"/>
      <c r="JVO303" s="2"/>
      <c r="JVP303" s="2"/>
      <c r="JVQ303" s="2"/>
      <c r="JVR303" s="2"/>
      <c r="JVS303" s="2"/>
      <c r="JVT303" s="2"/>
      <c r="JVU303" s="2"/>
      <c r="JVV303" s="2"/>
      <c r="JVW303" s="2"/>
      <c r="JVX303" s="2"/>
      <c r="JVY303" s="2"/>
      <c r="JVZ303" s="2"/>
      <c r="JWA303" s="2"/>
      <c r="JWB303" s="2"/>
      <c r="JWC303" s="2"/>
      <c r="JWD303" s="2"/>
      <c r="JWE303" s="2"/>
      <c r="JWF303" s="2"/>
      <c r="JWG303" s="2"/>
      <c r="JWH303" s="2"/>
      <c r="JWI303" s="2"/>
      <c r="JWJ303" s="2"/>
      <c r="JWK303" s="2"/>
      <c r="JWL303" s="2"/>
      <c r="JWM303" s="2"/>
      <c r="JWN303" s="2"/>
      <c r="JWO303" s="2"/>
      <c r="JWP303" s="2"/>
      <c r="JWQ303" s="2"/>
      <c r="JWR303" s="2"/>
      <c r="JWS303" s="2"/>
      <c r="JWT303" s="2"/>
      <c r="JWU303" s="2"/>
      <c r="JWV303" s="2"/>
      <c r="JWW303" s="2"/>
      <c r="JWX303" s="2"/>
      <c r="JWY303" s="2"/>
      <c r="JWZ303" s="2"/>
      <c r="JXA303" s="2"/>
      <c r="JXB303" s="2"/>
      <c r="JXC303" s="2"/>
      <c r="JXD303" s="2"/>
      <c r="JXE303" s="2"/>
      <c r="JXF303" s="2"/>
      <c r="JXG303" s="2"/>
      <c r="JXH303" s="2"/>
      <c r="JXI303" s="2"/>
      <c r="JXJ303" s="2"/>
      <c r="JXK303" s="2"/>
      <c r="JXL303" s="2"/>
      <c r="JXM303" s="2"/>
      <c r="JXN303" s="2"/>
      <c r="JXO303" s="2"/>
      <c r="JXP303" s="2"/>
      <c r="JXQ303" s="2"/>
      <c r="JXR303" s="2"/>
      <c r="JXS303" s="2"/>
      <c r="JXT303" s="2"/>
      <c r="JXU303" s="2"/>
      <c r="JXV303" s="2"/>
      <c r="JXW303" s="2"/>
      <c r="JXX303" s="2"/>
      <c r="JXY303" s="2"/>
      <c r="JXZ303" s="2"/>
      <c r="JYA303" s="2"/>
      <c r="JYB303" s="2"/>
      <c r="JYC303" s="2"/>
      <c r="JYD303" s="2"/>
      <c r="JYE303" s="2"/>
      <c r="JYF303" s="2"/>
      <c r="JYG303" s="2"/>
      <c r="JYH303" s="2"/>
      <c r="JYI303" s="2"/>
      <c r="JYJ303" s="2"/>
      <c r="JYK303" s="2"/>
      <c r="JYL303" s="2"/>
      <c r="JYM303" s="2"/>
      <c r="JYN303" s="2"/>
      <c r="JYO303" s="2"/>
      <c r="JYP303" s="2"/>
      <c r="JYQ303" s="2"/>
      <c r="JYR303" s="2"/>
      <c r="JYS303" s="2"/>
      <c r="JYT303" s="2"/>
      <c r="JYU303" s="2"/>
      <c r="JYV303" s="2"/>
      <c r="JYW303" s="2"/>
      <c r="JYX303" s="2"/>
      <c r="JYY303" s="2"/>
      <c r="JYZ303" s="2"/>
      <c r="JZA303" s="2"/>
      <c r="JZB303" s="2"/>
      <c r="JZC303" s="2"/>
      <c r="JZD303" s="2"/>
      <c r="JZE303" s="2"/>
      <c r="JZF303" s="2"/>
      <c r="JZG303" s="2"/>
      <c r="JZH303" s="2"/>
      <c r="JZI303" s="2"/>
      <c r="JZJ303" s="2"/>
      <c r="JZK303" s="2"/>
      <c r="JZL303" s="2"/>
      <c r="JZM303" s="2"/>
      <c r="JZN303" s="2"/>
      <c r="JZO303" s="2"/>
      <c r="JZP303" s="2"/>
      <c r="JZQ303" s="2"/>
      <c r="JZR303" s="2"/>
      <c r="JZS303" s="2"/>
      <c r="JZT303" s="2"/>
      <c r="JZU303" s="2"/>
      <c r="JZV303" s="2"/>
      <c r="JZW303" s="2"/>
      <c r="JZX303" s="2"/>
      <c r="JZY303" s="2"/>
      <c r="JZZ303" s="2"/>
      <c r="KAA303" s="2"/>
      <c r="KAB303" s="2"/>
      <c r="KAC303" s="2"/>
      <c r="KAD303" s="2"/>
      <c r="KAE303" s="2"/>
      <c r="KAF303" s="2"/>
      <c r="KAG303" s="2"/>
      <c r="KAH303" s="2"/>
      <c r="KAI303" s="2"/>
      <c r="KAJ303" s="2"/>
      <c r="KAK303" s="2"/>
      <c r="KAL303" s="2"/>
      <c r="KAM303" s="2"/>
      <c r="KAN303" s="2"/>
      <c r="KAO303" s="2"/>
      <c r="KAP303" s="2"/>
      <c r="KAQ303" s="2"/>
      <c r="KAR303" s="2"/>
      <c r="KAS303" s="2"/>
      <c r="KAT303" s="2"/>
      <c r="KAU303" s="2"/>
      <c r="KAV303" s="2"/>
      <c r="KAW303" s="2"/>
      <c r="KAX303" s="2"/>
      <c r="KAY303" s="2"/>
      <c r="KAZ303" s="2"/>
      <c r="KBA303" s="2"/>
      <c r="KBB303" s="2"/>
      <c r="KBC303" s="2"/>
      <c r="KBD303" s="2"/>
      <c r="KBE303" s="2"/>
      <c r="KBF303" s="2"/>
      <c r="KBG303" s="2"/>
      <c r="KBH303" s="2"/>
      <c r="KBI303" s="2"/>
      <c r="KBJ303" s="2"/>
      <c r="KBK303" s="2"/>
      <c r="KBL303" s="2"/>
      <c r="KBM303" s="2"/>
      <c r="KBN303" s="2"/>
      <c r="KBO303" s="2"/>
      <c r="KBP303" s="2"/>
      <c r="KBQ303" s="2"/>
      <c r="KBR303" s="2"/>
      <c r="KBS303" s="2"/>
      <c r="KBT303" s="2"/>
      <c r="KBU303" s="2"/>
      <c r="KBV303" s="2"/>
      <c r="KBW303" s="2"/>
      <c r="KBX303" s="2"/>
      <c r="KBY303" s="2"/>
      <c r="KBZ303" s="2"/>
      <c r="KCA303" s="2"/>
      <c r="KCB303" s="2"/>
      <c r="KCC303" s="2"/>
      <c r="KCD303" s="2"/>
      <c r="KCE303" s="2"/>
      <c r="KCF303" s="2"/>
      <c r="KCG303" s="2"/>
      <c r="KCH303" s="2"/>
      <c r="KCI303" s="2"/>
      <c r="KCJ303" s="2"/>
      <c r="KCK303" s="2"/>
      <c r="KCL303" s="2"/>
      <c r="KCM303" s="2"/>
      <c r="KCN303" s="2"/>
      <c r="KCO303" s="2"/>
      <c r="KCP303" s="2"/>
      <c r="KCQ303" s="2"/>
      <c r="KCR303" s="2"/>
      <c r="KCS303" s="2"/>
      <c r="KCT303" s="2"/>
      <c r="KCU303" s="2"/>
      <c r="KCV303" s="2"/>
      <c r="KCW303" s="2"/>
      <c r="KCX303" s="2"/>
      <c r="KCY303" s="2"/>
      <c r="KCZ303" s="2"/>
      <c r="KDA303" s="2"/>
      <c r="KDB303" s="2"/>
      <c r="KDC303" s="2"/>
      <c r="KDD303" s="2"/>
      <c r="KDE303" s="2"/>
      <c r="KDF303" s="2"/>
      <c r="KDG303" s="2"/>
      <c r="KDH303" s="2"/>
      <c r="KDI303" s="2"/>
      <c r="KDJ303" s="2"/>
      <c r="KDK303" s="2"/>
      <c r="KDL303" s="2"/>
      <c r="KDM303" s="2"/>
      <c r="KDN303" s="2"/>
      <c r="KDO303" s="2"/>
      <c r="KDP303" s="2"/>
      <c r="KDQ303" s="2"/>
      <c r="KDR303" s="2"/>
      <c r="KDS303" s="2"/>
      <c r="KDT303" s="2"/>
      <c r="KDU303" s="2"/>
      <c r="KDV303" s="2"/>
      <c r="KDW303" s="2"/>
      <c r="KDX303" s="2"/>
      <c r="KDY303" s="2"/>
      <c r="KDZ303" s="2"/>
      <c r="KEA303" s="2"/>
      <c r="KEB303" s="2"/>
      <c r="KEC303" s="2"/>
      <c r="KED303" s="2"/>
      <c r="KEE303" s="2"/>
      <c r="KEF303" s="2"/>
      <c r="KEG303" s="2"/>
      <c r="KEH303" s="2"/>
      <c r="KEI303" s="2"/>
      <c r="KEJ303" s="2"/>
      <c r="KEK303" s="2"/>
      <c r="KEL303" s="2"/>
      <c r="KEM303" s="2"/>
      <c r="KEN303" s="2"/>
      <c r="KEO303" s="2"/>
      <c r="KEP303" s="2"/>
      <c r="KEQ303" s="2"/>
      <c r="KER303" s="2"/>
      <c r="KES303" s="2"/>
      <c r="KET303" s="2"/>
      <c r="KEU303" s="2"/>
      <c r="KEV303" s="2"/>
      <c r="KEW303" s="2"/>
      <c r="KEX303" s="2"/>
      <c r="KEY303" s="2"/>
      <c r="KEZ303" s="2"/>
      <c r="KFA303" s="2"/>
      <c r="KFB303" s="2"/>
      <c r="KFC303" s="2"/>
      <c r="KFD303" s="2"/>
      <c r="KFE303" s="2"/>
      <c r="KFF303" s="2"/>
      <c r="KFG303" s="2"/>
      <c r="KFH303" s="2"/>
      <c r="KFI303" s="2"/>
      <c r="KFJ303" s="2"/>
      <c r="KFK303" s="2"/>
      <c r="KFL303" s="2"/>
      <c r="KFM303" s="2"/>
      <c r="KFN303" s="2"/>
      <c r="KFO303" s="2"/>
      <c r="KFP303" s="2"/>
      <c r="KFQ303" s="2"/>
      <c r="KFR303" s="2"/>
      <c r="KFS303" s="2"/>
      <c r="KFT303" s="2"/>
      <c r="KFU303" s="2"/>
      <c r="KFV303" s="2"/>
      <c r="KFW303" s="2"/>
      <c r="KFX303" s="2"/>
      <c r="KFY303" s="2"/>
      <c r="KFZ303" s="2"/>
      <c r="KGA303" s="2"/>
      <c r="KGB303" s="2"/>
      <c r="KGC303" s="2"/>
      <c r="KGD303" s="2"/>
      <c r="KGE303" s="2"/>
      <c r="KGF303" s="2"/>
      <c r="KGG303" s="2"/>
      <c r="KGH303" s="2"/>
      <c r="KGI303" s="2"/>
      <c r="KGJ303" s="2"/>
      <c r="KGK303" s="2"/>
      <c r="KGL303" s="2"/>
      <c r="KGM303" s="2"/>
      <c r="KGN303" s="2"/>
      <c r="KGO303" s="2"/>
      <c r="KGP303" s="2"/>
      <c r="KGQ303" s="2"/>
      <c r="KGR303" s="2"/>
      <c r="KGS303" s="2"/>
      <c r="KGT303" s="2"/>
      <c r="KGU303" s="2"/>
      <c r="KGV303" s="2"/>
      <c r="KGW303" s="2"/>
      <c r="KGX303" s="2"/>
      <c r="KGY303" s="2"/>
      <c r="KGZ303" s="2"/>
      <c r="KHA303" s="2"/>
      <c r="KHB303" s="2"/>
      <c r="KHC303" s="2"/>
      <c r="KHD303" s="2"/>
      <c r="KHE303" s="2"/>
      <c r="KHF303" s="2"/>
      <c r="KHG303" s="2"/>
      <c r="KHH303" s="2"/>
      <c r="KHI303" s="2"/>
      <c r="KHJ303" s="2"/>
      <c r="KHK303" s="2"/>
      <c r="KHL303" s="2"/>
      <c r="KHM303" s="2"/>
      <c r="KHN303" s="2"/>
      <c r="KHO303" s="2"/>
      <c r="KHP303" s="2"/>
      <c r="KHQ303" s="2"/>
      <c r="KHR303" s="2"/>
      <c r="KHS303" s="2"/>
      <c r="KHT303" s="2"/>
      <c r="KHU303" s="2"/>
      <c r="KHV303" s="2"/>
      <c r="KHW303" s="2"/>
      <c r="KHX303" s="2"/>
      <c r="KHY303" s="2"/>
      <c r="KHZ303" s="2"/>
      <c r="KIA303" s="2"/>
      <c r="KIB303" s="2"/>
      <c r="KIC303" s="2"/>
      <c r="KID303" s="2"/>
      <c r="KIE303" s="2"/>
      <c r="KIF303" s="2"/>
      <c r="KIG303" s="2"/>
      <c r="KIH303" s="2"/>
      <c r="KII303" s="2"/>
      <c r="KIJ303" s="2"/>
      <c r="KIK303" s="2"/>
      <c r="KIL303" s="2"/>
      <c r="KIM303" s="2"/>
      <c r="KIN303" s="2"/>
      <c r="KIO303" s="2"/>
      <c r="KIP303" s="2"/>
      <c r="KIQ303" s="2"/>
      <c r="KIR303" s="2"/>
      <c r="KIS303" s="2"/>
      <c r="KIT303" s="2"/>
      <c r="KIU303" s="2"/>
      <c r="KIV303" s="2"/>
      <c r="KIW303" s="2"/>
      <c r="KIX303" s="2"/>
      <c r="KIY303" s="2"/>
      <c r="KIZ303" s="2"/>
      <c r="KJA303" s="2"/>
      <c r="KJB303" s="2"/>
      <c r="KJC303" s="2"/>
      <c r="KJD303" s="2"/>
      <c r="KJE303" s="2"/>
      <c r="KJF303" s="2"/>
      <c r="KJG303" s="2"/>
      <c r="KJH303" s="2"/>
      <c r="KJI303" s="2"/>
      <c r="KJJ303" s="2"/>
      <c r="KJK303" s="2"/>
      <c r="KJL303" s="2"/>
      <c r="KJM303" s="2"/>
      <c r="KJN303" s="2"/>
      <c r="KJO303" s="2"/>
      <c r="KJP303" s="2"/>
      <c r="KJQ303" s="2"/>
      <c r="KJR303" s="2"/>
      <c r="KJS303" s="2"/>
      <c r="KJT303" s="2"/>
      <c r="KJU303" s="2"/>
      <c r="KJV303" s="2"/>
      <c r="KJW303" s="2"/>
      <c r="KJX303" s="2"/>
      <c r="KJY303" s="2"/>
      <c r="KJZ303" s="2"/>
      <c r="KKA303" s="2"/>
      <c r="KKB303" s="2"/>
      <c r="KKC303" s="2"/>
      <c r="KKD303" s="2"/>
      <c r="KKE303" s="2"/>
      <c r="KKF303" s="2"/>
      <c r="KKG303" s="2"/>
      <c r="KKH303" s="2"/>
      <c r="KKI303" s="2"/>
      <c r="KKJ303" s="2"/>
      <c r="KKK303" s="2"/>
      <c r="KKL303" s="2"/>
      <c r="KKM303" s="2"/>
      <c r="KKN303" s="2"/>
      <c r="KKO303" s="2"/>
      <c r="KKP303" s="2"/>
      <c r="KKQ303" s="2"/>
      <c r="KKR303" s="2"/>
      <c r="KKS303" s="2"/>
      <c r="KKT303" s="2"/>
      <c r="KKU303" s="2"/>
      <c r="KKV303" s="2"/>
      <c r="KKW303" s="2"/>
      <c r="KKX303" s="2"/>
      <c r="KKY303" s="2"/>
      <c r="KKZ303" s="2"/>
      <c r="KLA303" s="2"/>
      <c r="KLB303" s="2"/>
      <c r="KLC303" s="2"/>
      <c r="KLD303" s="2"/>
      <c r="KLE303" s="2"/>
      <c r="KLF303" s="2"/>
      <c r="KLG303" s="2"/>
      <c r="KLH303" s="2"/>
      <c r="KLI303" s="2"/>
      <c r="KLJ303" s="2"/>
      <c r="KLK303" s="2"/>
      <c r="KLL303" s="2"/>
      <c r="KLM303" s="2"/>
      <c r="KLN303" s="2"/>
      <c r="KLO303" s="2"/>
      <c r="KLP303" s="2"/>
      <c r="KLQ303" s="2"/>
      <c r="KLR303" s="2"/>
      <c r="KLS303" s="2"/>
      <c r="KLT303" s="2"/>
      <c r="KLU303" s="2"/>
      <c r="KLV303" s="2"/>
      <c r="KLW303" s="2"/>
      <c r="KLX303" s="2"/>
      <c r="KLY303" s="2"/>
      <c r="KLZ303" s="2"/>
      <c r="KMA303" s="2"/>
      <c r="KMB303" s="2"/>
      <c r="KMC303" s="2"/>
      <c r="KMD303" s="2"/>
      <c r="KME303" s="2"/>
      <c r="KMF303" s="2"/>
      <c r="KMG303" s="2"/>
      <c r="KMH303" s="2"/>
      <c r="KMI303" s="2"/>
      <c r="KMJ303" s="2"/>
      <c r="KMK303" s="2"/>
      <c r="KML303" s="2"/>
      <c r="KMM303" s="2"/>
      <c r="KMN303" s="2"/>
      <c r="KMO303" s="2"/>
      <c r="KMP303" s="2"/>
      <c r="KMQ303" s="2"/>
      <c r="KMR303" s="2"/>
      <c r="KMS303" s="2"/>
      <c r="KMT303" s="2"/>
      <c r="KMU303" s="2"/>
      <c r="KMV303" s="2"/>
      <c r="KMW303" s="2"/>
      <c r="KMX303" s="2"/>
      <c r="KMY303" s="2"/>
      <c r="KMZ303" s="2"/>
      <c r="KNA303" s="2"/>
      <c r="KNB303" s="2"/>
      <c r="KNC303" s="2"/>
      <c r="KND303" s="2"/>
      <c r="KNE303" s="2"/>
      <c r="KNF303" s="2"/>
      <c r="KNG303" s="2"/>
      <c r="KNH303" s="2"/>
      <c r="KNI303" s="2"/>
      <c r="KNJ303" s="2"/>
      <c r="KNK303" s="2"/>
      <c r="KNL303" s="2"/>
      <c r="KNM303" s="2"/>
      <c r="KNN303" s="2"/>
      <c r="KNO303" s="2"/>
      <c r="KNP303" s="2"/>
      <c r="KNQ303" s="2"/>
      <c r="KNR303" s="2"/>
      <c r="KNS303" s="2"/>
      <c r="KNT303" s="2"/>
      <c r="KNU303" s="2"/>
      <c r="KNV303" s="2"/>
      <c r="KNW303" s="2"/>
      <c r="KNX303" s="2"/>
      <c r="KNY303" s="2"/>
      <c r="KNZ303" s="2"/>
      <c r="KOA303" s="2"/>
      <c r="KOB303" s="2"/>
      <c r="KOC303" s="2"/>
      <c r="KOD303" s="2"/>
      <c r="KOE303" s="2"/>
      <c r="KOF303" s="2"/>
      <c r="KOG303" s="2"/>
      <c r="KOH303" s="2"/>
      <c r="KOI303" s="2"/>
      <c r="KOJ303" s="2"/>
      <c r="KOK303" s="2"/>
      <c r="KOL303" s="2"/>
      <c r="KOM303" s="2"/>
      <c r="KON303" s="2"/>
      <c r="KOO303" s="2"/>
      <c r="KOP303" s="2"/>
      <c r="KOQ303" s="2"/>
      <c r="KOR303" s="2"/>
      <c r="KOS303" s="2"/>
      <c r="KOT303" s="2"/>
      <c r="KOU303" s="2"/>
      <c r="KOV303" s="2"/>
      <c r="KOW303" s="2"/>
      <c r="KOX303" s="2"/>
      <c r="KOY303" s="2"/>
      <c r="KOZ303" s="2"/>
      <c r="KPA303" s="2"/>
      <c r="KPB303" s="2"/>
      <c r="KPC303" s="2"/>
      <c r="KPD303" s="2"/>
      <c r="KPE303" s="2"/>
      <c r="KPF303" s="2"/>
      <c r="KPG303" s="2"/>
      <c r="KPH303" s="2"/>
      <c r="KPI303" s="2"/>
      <c r="KPJ303" s="2"/>
      <c r="KPK303" s="2"/>
      <c r="KPL303" s="2"/>
      <c r="KPM303" s="2"/>
      <c r="KPN303" s="2"/>
      <c r="KPO303" s="2"/>
      <c r="KPP303" s="2"/>
      <c r="KPQ303" s="2"/>
      <c r="KPR303" s="2"/>
      <c r="KPS303" s="2"/>
      <c r="KPT303" s="2"/>
      <c r="KPU303" s="2"/>
      <c r="KPV303" s="2"/>
      <c r="KPW303" s="2"/>
      <c r="KPX303" s="2"/>
      <c r="KPY303" s="2"/>
      <c r="KPZ303" s="2"/>
      <c r="KQA303" s="2"/>
      <c r="KQB303" s="2"/>
      <c r="KQC303" s="2"/>
      <c r="KQD303" s="2"/>
      <c r="KQE303" s="2"/>
      <c r="KQF303" s="2"/>
      <c r="KQG303" s="2"/>
      <c r="KQH303" s="2"/>
      <c r="KQI303" s="2"/>
      <c r="KQJ303" s="2"/>
      <c r="KQK303" s="2"/>
      <c r="KQL303" s="2"/>
      <c r="KQM303" s="2"/>
      <c r="KQN303" s="2"/>
      <c r="KQO303" s="2"/>
      <c r="KQP303" s="2"/>
      <c r="KQQ303" s="2"/>
      <c r="KQR303" s="2"/>
      <c r="KQS303" s="2"/>
      <c r="KQT303" s="2"/>
      <c r="KQU303" s="2"/>
      <c r="KQV303" s="2"/>
      <c r="KQW303" s="2"/>
      <c r="KQX303" s="2"/>
      <c r="KQY303" s="2"/>
      <c r="KQZ303" s="2"/>
      <c r="KRA303" s="2"/>
      <c r="KRB303" s="2"/>
      <c r="KRC303" s="2"/>
      <c r="KRD303" s="2"/>
      <c r="KRE303" s="2"/>
      <c r="KRF303" s="2"/>
      <c r="KRG303" s="2"/>
      <c r="KRH303" s="2"/>
      <c r="KRI303" s="2"/>
      <c r="KRJ303" s="2"/>
      <c r="KRK303" s="2"/>
      <c r="KRL303" s="2"/>
      <c r="KRM303" s="2"/>
      <c r="KRN303" s="2"/>
      <c r="KRO303" s="2"/>
      <c r="KRP303" s="2"/>
      <c r="KRQ303" s="2"/>
      <c r="KRR303" s="2"/>
      <c r="KRS303" s="2"/>
      <c r="KRT303" s="2"/>
      <c r="KRU303" s="2"/>
      <c r="KRV303" s="2"/>
      <c r="KRW303" s="2"/>
      <c r="KRX303" s="2"/>
      <c r="KRY303" s="2"/>
      <c r="KRZ303" s="2"/>
      <c r="KSA303" s="2"/>
      <c r="KSB303" s="2"/>
      <c r="KSC303" s="2"/>
      <c r="KSD303" s="2"/>
      <c r="KSE303" s="2"/>
      <c r="KSF303" s="2"/>
      <c r="KSG303" s="2"/>
      <c r="KSH303" s="2"/>
      <c r="KSI303" s="2"/>
      <c r="KSJ303" s="2"/>
      <c r="KSK303" s="2"/>
      <c r="KSL303" s="2"/>
      <c r="KSM303" s="2"/>
      <c r="KSN303" s="2"/>
      <c r="KSO303" s="2"/>
      <c r="KSP303" s="2"/>
      <c r="KSQ303" s="2"/>
      <c r="KSR303" s="2"/>
      <c r="KSS303" s="2"/>
      <c r="KST303" s="2"/>
      <c r="KSU303" s="2"/>
      <c r="KSV303" s="2"/>
      <c r="KSW303" s="2"/>
      <c r="KSX303" s="2"/>
      <c r="KSY303" s="2"/>
      <c r="KSZ303" s="2"/>
      <c r="KTA303" s="2"/>
      <c r="KTB303" s="2"/>
      <c r="KTC303" s="2"/>
      <c r="KTD303" s="2"/>
      <c r="KTE303" s="2"/>
      <c r="KTF303" s="2"/>
      <c r="KTG303" s="2"/>
      <c r="KTH303" s="2"/>
      <c r="KTI303" s="2"/>
      <c r="KTJ303" s="2"/>
      <c r="KTK303" s="2"/>
      <c r="KTL303" s="2"/>
      <c r="KTM303" s="2"/>
      <c r="KTN303" s="2"/>
      <c r="KTO303" s="2"/>
      <c r="KTP303" s="2"/>
      <c r="KTQ303" s="2"/>
      <c r="KTR303" s="2"/>
      <c r="KTS303" s="2"/>
      <c r="KTT303" s="2"/>
      <c r="KTU303" s="2"/>
      <c r="KTV303" s="2"/>
      <c r="KTW303" s="2"/>
      <c r="KTX303" s="2"/>
      <c r="KTY303" s="2"/>
      <c r="KTZ303" s="2"/>
      <c r="KUA303" s="2"/>
      <c r="KUB303" s="2"/>
      <c r="KUC303" s="2"/>
      <c r="KUD303" s="2"/>
      <c r="KUE303" s="2"/>
      <c r="KUF303" s="2"/>
      <c r="KUG303" s="2"/>
      <c r="KUH303" s="2"/>
      <c r="KUI303" s="2"/>
      <c r="KUJ303" s="2"/>
      <c r="KUK303" s="2"/>
      <c r="KUL303" s="2"/>
      <c r="KUM303" s="2"/>
      <c r="KUN303" s="2"/>
      <c r="KUO303" s="2"/>
      <c r="KUP303" s="2"/>
      <c r="KUQ303" s="2"/>
      <c r="KUR303" s="2"/>
      <c r="KUS303" s="2"/>
      <c r="KUT303" s="2"/>
      <c r="KUU303" s="2"/>
      <c r="KUV303" s="2"/>
      <c r="KUW303" s="2"/>
      <c r="KUX303" s="2"/>
      <c r="KUY303" s="2"/>
      <c r="KUZ303" s="2"/>
      <c r="KVA303" s="2"/>
      <c r="KVB303" s="2"/>
      <c r="KVC303" s="2"/>
      <c r="KVD303" s="2"/>
      <c r="KVE303" s="2"/>
      <c r="KVF303" s="2"/>
      <c r="KVG303" s="2"/>
      <c r="KVH303" s="2"/>
      <c r="KVI303" s="2"/>
      <c r="KVJ303" s="2"/>
      <c r="KVK303" s="2"/>
      <c r="KVL303" s="2"/>
      <c r="KVM303" s="2"/>
      <c r="KVN303" s="2"/>
      <c r="KVO303" s="2"/>
      <c r="KVP303" s="2"/>
      <c r="KVQ303" s="2"/>
      <c r="KVR303" s="2"/>
      <c r="KVS303" s="2"/>
      <c r="KVT303" s="2"/>
      <c r="KVU303" s="2"/>
      <c r="KVV303" s="2"/>
      <c r="KVW303" s="2"/>
      <c r="KVX303" s="2"/>
      <c r="KVY303" s="2"/>
      <c r="KVZ303" s="2"/>
      <c r="KWA303" s="2"/>
      <c r="KWB303" s="2"/>
      <c r="KWC303" s="2"/>
      <c r="KWD303" s="2"/>
      <c r="KWE303" s="2"/>
      <c r="KWF303" s="2"/>
      <c r="KWG303" s="2"/>
      <c r="KWH303" s="2"/>
      <c r="KWI303" s="2"/>
      <c r="KWJ303" s="2"/>
      <c r="KWK303" s="2"/>
      <c r="KWL303" s="2"/>
      <c r="KWM303" s="2"/>
      <c r="KWN303" s="2"/>
      <c r="KWO303" s="2"/>
      <c r="KWP303" s="2"/>
      <c r="KWQ303" s="2"/>
      <c r="KWR303" s="2"/>
      <c r="KWS303" s="2"/>
      <c r="KWT303" s="2"/>
      <c r="KWU303" s="2"/>
      <c r="KWV303" s="2"/>
      <c r="KWW303" s="2"/>
      <c r="KWX303" s="2"/>
      <c r="KWY303" s="2"/>
      <c r="KWZ303" s="2"/>
      <c r="KXA303" s="2"/>
      <c r="KXB303" s="2"/>
      <c r="KXC303" s="2"/>
      <c r="KXD303" s="2"/>
      <c r="KXE303" s="2"/>
      <c r="KXF303" s="2"/>
      <c r="KXG303" s="2"/>
      <c r="KXH303" s="2"/>
      <c r="KXI303" s="2"/>
      <c r="KXJ303" s="2"/>
      <c r="KXK303" s="2"/>
      <c r="KXL303" s="2"/>
      <c r="KXM303" s="2"/>
      <c r="KXN303" s="2"/>
      <c r="KXO303" s="2"/>
      <c r="KXP303" s="2"/>
      <c r="KXQ303" s="2"/>
      <c r="KXR303" s="2"/>
      <c r="KXS303" s="2"/>
      <c r="KXT303" s="2"/>
      <c r="KXU303" s="2"/>
      <c r="KXV303" s="2"/>
      <c r="KXW303" s="2"/>
      <c r="KXX303" s="2"/>
      <c r="KXY303" s="2"/>
      <c r="KXZ303" s="2"/>
      <c r="KYA303" s="2"/>
      <c r="KYB303" s="2"/>
      <c r="KYC303" s="2"/>
      <c r="KYD303" s="2"/>
      <c r="KYE303" s="2"/>
      <c r="KYF303" s="2"/>
      <c r="KYG303" s="2"/>
      <c r="KYH303" s="2"/>
      <c r="KYI303" s="2"/>
      <c r="KYJ303" s="2"/>
      <c r="KYK303" s="2"/>
      <c r="KYL303" s="2"/>
      <c r="KYM303" s="2"/>
      <c r="KYN303" s="2"/>
      <c r="KYO303" s="2"/>
      <c r="KYP303" s="2"/>
      <c r="KYQ303" s="2"/>
      <c r="KYR303" s="2"/>
      <c r="KYS303" s="2"/>
      <c r="KYT303" s="2"/>
      <c r="KYU303" s="2"/>
      <c r="KYV303" s="2"/>
      <c r="KYW303" s="2"/>
      <c r="KYX303" s="2"/>
      <c r="KYY303" s="2"/>
      <c r="KYZ303" s="2"/>
      <c r="KZA303" s="2"/>
      <c r="KZB303" s="2"/>
      <c r="KZC303" s="2"/>
      <c r="KZD303" s="2"/>
      <c r="KZE303" s="2"/>
      <c r="KZF303" s="2"/>
      <c r="KZG303" s="2"/>
      <c r="KZH303" s="2"/>
      <c r="KZI303" s="2"/>
      <c r="KZJ303" s="2"/>
      <c r="KZK303" s="2"/>
      <c r="KZL303" s="2"/>
      <c r="KZM303" s="2"/>
      <c r="KZN303" s="2"/>
      <c r="KZO303" s="2"/>
      <c r="KZP303" s="2"/>
      <c r="KZQ303" s="2"/>
      <c r="KZR303" s="2"/>
      <c r="KZS303" s="2"/>
      <c r="KZT303" s="2"/>
      <c r="KZU303" s="2"/>
      <c r="KZV303" s="2"/>
      <c r="KZW303" s="2"/>
      <c r="KZX303" s="2"/>
      <c r="KZY303" s="2"/>
      <c r="KZZ303" s="2"/>
      <c r="LAA303" s="2"/>
      <c r="LAB303" s="2"/>
      <c r="LAC303" s="2"/>
      <c r="LAD303" s="2"/>
      <c r="LAE303" s="2"/>
      <c r="LAF303" s="2"/>
      <c r="LAG303" s="2"/>
      <c r="LAH303" s="2"/>
      <c r="LAI303" s="2"/>
      <c r="LAJ303" s="2"/>
      <c r="LAK303" s="2"/>
      <c r="LAL303" s="2"/>
      <c r="LAM303" s="2"/>
      <c r="LAN303" s="2"/>
      <c r="LAO303" s="2"/>
      <c r="LAP303" s="2"/>
      <c r="LAQ303" s="2"/>
      <c r="LAR303" s="2"/>
      <c r="LAS303" s="2"/>
      <c r="LAT303" s="2"/>
      <c r="LAU303" s="2"/>
      <c r="LAV303" s="2"/>
      <c r="LAW303" s="2"/>
      <c r="LAX303" s="2"/>
      <c r="LAY303" s="2"/>
      <c r="LAZ303" s="2"/>
      <c r="LBA303" s="2"/>
      <c r="LBB303" s="2"/>
      <c r="LBC303" s="2"/>
      <c r="LBD303" s="2"/>
      <c r="LBE303" s="2"/>
      <c r="LBF303" s="2"/>
      <c r="LBG303" s="2"/>
      <c r="LBH303" s="2"/>
      <c r="LBI303" s="2"/>
      <c r="LBJ303" s="2"/>
      <c r="LBK303" s="2"/>
      <c r="LBL303" s="2"/>
      <c r="LBM303" s="2"/>
      <c r="LBN303" s="2"/>
      <c r="LBO303" s="2"/>
      <c r="LBP303" s="2"/>
      <c r="LBQ303" s="2"/>
      <c r="LBR303" s="2"/>
      <c r="LBS303" s="2"/>
      <c r="LBT303" s="2"/>
      <c r="LBU303" s="2"/>
      <c r="LBV303" s="2"/>
      <c r="LBW303" s="2"/>
      <c r="LBX303" s="2"/>
      <c r="LBY303" s="2"/>
      <c r="LBZ303" s="2"/>
      <c r="LCA303" s="2"/>
      <c r="LCB303" s="2"/>
      <c r="LCC303" s="2"/>
      <c r="LCD303" s="2"/>
      <c r="LCE303" s="2"/>
      <c r="LCF303" s="2"/>
      <c r="LCG303" s="2"/>
      <c r="LCH303" s="2"/>
      <c r="LCI303" s="2"/>
      <c r="LCJ303" s="2"/>
      <c r="LCK303" s="2"/>
      <c r="LCL303" s="2"/>
      <c r="LCM303" s="2"/>
      <c r="LCN303" s="2"/>
      <c r="LCO303" s="2"/>
      <c r="LCP303" s="2"/>
      <c r="LCQ303" s="2"/>
      <c r="LCR303" s="2"/>
      <c r="LCS303" s="2"/>
      <c r="LCT303" s="2"/>
      <c r="LCU303" s="2"/>
      <c r="LCV303" s="2"/>
      <c r="LCW303" s="2"/>
      <c r="LCX303" s="2"/>
      <c r="LCY303" s="2"/>
      <c r="LCZ303" s="2"/>
      <c r="LDA303" s="2"/>
      <c r="LDB303" s="2"/>
      <c r="LDC303" s="2"/>
      <c r="LDD303" s="2"/>
      <c r="LDE303" s="2"/>
      <c r="LDF303" s="2"/>
      <c r="LDG303" s="2"/>
      <c r="LDH303" s="2"/>
      <c r="LDI303" s="2"/>
      <c r="LDJ303" s="2"/>
      <c r="LDK303" s="2"/>
      <c r="LDL303" s="2"/>
      <c r="LDM303" s="2"/>
      <c r="LDN303" s="2"/>
      <c r="LDO303" s="2"/>
      <c r="LDP303" s="2"/>
      <c r="LDQ303" s="2"/>
      <c r="LDR303" s="2"/>
      <c r="LDS303" s="2"/>
      <c r="LDT303" s="2"/>
      <c r="LDU303" s="2"/>
      <c r="LDV303" s="2"/>
      <c r="LDW303" s="2"/>
      <c r="LDX303" s="2"/>
      <c r="LDY303" s="2"/>
      <c r="LDZ303" s="2"/>
      <c r="LEA303" s="2"/>
      <c r="LEB303" s="2"/>
      <c r="LEC303" s="2"/>
      <c r="LED303" s="2"/>
      <c r="LEE303" s="2"/>
      <c r="LEF303" s="2"/>
      <c r="LEG303" s="2"/>
      <c r="LEH303" s="2"/>
      <c r="LEI303" s="2"/>
      <c r="LEJ303" s="2"/>
      <c r="LEK303" s="2"/>
      <c r="LEL303" s="2"/>
      <c r="LEM303" s="2"/>
      <c r="LEN303" s="2"/>
      <c r="LEO303" s="2"/>
      <c r="LEP303" s="2"/>
      <c r="LEQ303" s="2"/>
      <c r="LER303" s="2"/>
      <c r="LES303" s="2"/>
      <c r="LET303" s="2"/>
      <c r="LEU303" s="2"/>
      <c r="LEV303" s="2"/>
      <c r="LEW303" s="2"/>
      <c r="LEX303" s="2"/>
      <c r="LEY303" s="2"/>
      <c r="LEZ303" s="2"/>
      <c r="LFA303" s="2"/>
      <c r="LFB303" s="2"/>
      <c r="LFC303" s="2"/>
      <c r="LFD303" s="2"/>
      <c r="LFE303" s="2"/>
      <c r="LFF303" s="2"/>
      <c r="LFG303" s="2"/>
      <c r="LFH303" s="2"/>
      <c r="LFI303" s="2"/>
      <c r="LFJ303" s="2"/>
      <c r="LFK303" s="2"/>
      <c r="LFL303" s="2"/>
      <c r="LFM303" s="2"/>
      <c r="LFN303" s="2"/>
      <c r="LFO303" s="2"/>
      <c r="LFP303" s="2"/>
      <c r="LFQ303" s="2"/>
      <c r="LFR303" s="2"/>
      <c r="LFS303" s="2"/>
      <c r="LFT303" s="2"/>
      <c r="LFU303" s="2"/>
      <c r="LFV303" s="2"/>
      <c r="LFW303" s="2"/>
      <c r="LFX303" s="2"/>
      <c r="LFY303" s="2"/>
      <c r="LFZ303" s="2"/>
      <c r="LGA303" s="2"/>
      <c r="LGB303" s="2"/>
      <c r="LGC303" s="2"/>
      <c r="LGD303" s="2"/>
      <c r="LGE303" s="2"/>
      <c r="LGF303" s="2"/>
      <c r="LGG303" s="2"/>
      <c r="LGH303" s="2"/>
      <c r="LGI303" s="2"/>
      <c r="LGJ303" s="2"/>
      <c r="LGK303" s="2"/>
      <c r="LGL303" s="2"/>
      <c r="LGM303" s="2"/>
      <c r="LGN303" s="2"/>
      <c r="LGO303" s="2"/>
      <c r="LGP303" s="2"/>
      <c r="LGQ303" s="2"/>
      <c r="LGR303" s="2"/>
      <c r="LGS303" s="2"/>
      <c r="LGT303" s="2"/>
      <c r="LGU303" s="2"/>
      <c r="LGV303" s="2"/>
      <c r="LGW303" s="2"/>
      <c r="LGX303" s="2"/>
      <c r="LGY303" s="2"/>
      <c r="LGZ303" s="2"/>
      <c r="LHA303" s="2"/>
      <c r="LHB303" s="2"/>
      <c r="LHC303" s="2"/>
      <c r="LHD303" s="2"/>
      <c r="LHE303" s="2"/>
      <c r="LHF303" s="2"/>
      <c r="LHG303" s="2"/>
      <c r="LHH303" s="2"/>
      <c r="LHI303" s="2"/>
      <c r="LHJ303" s="2"/>
      <c r="LHK303" s="2"/>
      <c r="LHL303" s="2"/>
      <c r="LHM303" s="2"/>
      <c r="LHN303" s="2"/>
      <c r="LHO303" s="2"/>
      <c r="LHP303" s="2"/>
      <c r="LHQ303" s="2"/>
      <c r="LHR303" s="2"/>
      <c r="LHS303" s="2"/>
      <c r="LHT303" s="2"/>
      <c r="LHU303" s="2"/>
      <c r="LHV303" s="2"/>
      <c r="LHW303" s="2"/>
      <c r="LHX303" s="2"/>
      <c r="LHY303" s="2"/>
      <c r="LHZ303" s="2"/>
      <c r="LIA303" s="2"/>
      <c r="LIB303" s="2"/>
      <c r="LIC303" s="2"/>
      <c r="LID303" s="2"/>
      <c r="LIE303" s="2"/>
      <c r="LIF303" s="2"/>
      <c r="LIG303" s="2"/>
      <c r="LIH303" s="2"/>
      <c r="LII303" s="2"/>
      <c r="LIJ303" s="2"/>
      <c r="LIK303" s="2"/>
      <c r="LIL303" s="2"/>
      <c r="LIM303" s="2"/>
      <c r="LIN303" s="2"/>
      <c r="LIO303" s="2"/>
      <c r="LIP303" s="2"/>
      <c r="LIQ303" s="2"/>
      <c r="LIR303" s="2"/>
      <c r="LIS303" s="2"/>
      <c r="LIT303" s="2"/>
      <c r="LIU303" s="2"/>
      <c r="LIV303" s="2"/>
      <c r="LIW303" s="2"/>
      <c r="LIX303" s="2"/>
      <c r="LIY303" s="2"/>
      <c r="LIZ303" s="2"/>
      <c r="LJA303" s="2"/>
      <c r="LJB303" s="2"/>
      <c r="LJC303" s="2"/>
      <c r="LJD303" s="2"/>
      <c r="LJE303" s="2"/>
      <c r="LJF303" s="2"/>
      <c r="LJG303" s="2"/>
      <c r="LJH303" s="2"/>
      <c r="LJI303" s="2"/>
      <c r="LJJ303" s="2"/>
      <c r="LJK303" s="2"/>
      <c r="LJL303" s="2"/>
      <c r="LJM303" s="2"/>
      <c r="LJN303" s="2"/>
      <c r="LJO303" s="2"/>
      <c r="LJP303" s="2"/>
      <c r="LJQ303" s="2"/>
      <c r="LJR303" s="2"/>
      <c r="LJS303" s="2"/>
      <c r="LJT303" s="2"/>
      <c r="LJU303" s="2"/>
      <c r="LJV303" s="2"/>
      <c r="LJW303" s="2"/>
      <c r="LJX303" s="2"/>
      <c r="LJY303" s="2"/>
      <c r="LJZ303" s="2"/>
      <c r="LKA303" s="2"/>
      <c r="LKB303" s="2"/>
      <c r="LKC303" s="2"/>
      <c r="LKD303" s="2"/>
      <c r="LKE303" s="2"/>
      <c r="LKF303" s="2"/>
      <c r="LKG303" s="2"/>
      <c r="LKH303" s="2"/>
      <c r="LKI303" s="2"/>
      <c r="LKJ303" s="2"/>
      <c r="LKK303" s="2"/>
      <c r="LKL303" s="2"/>
      <c r="LKM303" s="2"/>
      <c r="LKN303" s="2"/>
      <c r="LKO303" s="2"/>
      <c r="LKP303" s="2"/>
      <c r="LKQ303" s="2"/>
      <c r="LKR303" s="2"/>
      <c r="LKS303" s="2"/>
      <c r="LKT303" s="2"/>
      <c r="LKU303" s="2"/>
      <c r="LKV303" s="2"/>
      <c r="LKW303" s="2"/>
      <c r="LKX303" s="2"/>
      <c r="LKY303" s="2"/>
      <c r="LKZ303" s="2"/>
      <c r="LLA303" s="2"/>
      <c r="LLB303" s="2"/>
      <c r="LLC303" s="2"/>
      <c r="LLD303" s="2"/>
      <c r="LLE303" s="2"/>
      <c r="LLF303" s="2"/>
      <c r="LLG303" s="2"/>
      <c r="LLH303" s="2"/>
      <c r="LLI303" s="2"/>
      <c r="LLJ303" s="2"/>
      <c r="LLK303" s="2"/>
      <c r="LLL303" s="2"/>
      <c r="LLM303" s="2"/>
      <c r="LLN303" s="2"/>
      <c r="LLO303" s="2"/>
      <c r="LLP303" s="2"/>
      <c r="LLQ303" s="2"/>
      <c r="LLR303" s="2"/>
      <c r="LLS303" s="2"/>
      <c r="LLT303" s="2"/>
      <c r="LLU303" s="2"/>
      <c r="LLV303" s="2"/>
      <c r="LLW303" s="2"/>
      <c r="LLX303" s="2"/>
      <c r="LLY303" s="2"/>
      <c r="LLZ303" s="2"/>
      <c r="LMA303" s="2"/>
      <c r="LMB303" s="2"/>
      <c r="LMC303" s="2"/>
      <c r="LMD303" s="2"/>
      <c r="LME303" s="2"/>
      <c r="LMF303" s="2"/>
      <c r="LMG303" s="2"/>
      <c r="LMH303" s="2"/>
      <c r="LMI303" s="2"/>
      <c r="LMJ303" s="2"/>
      <c r="LMK303" s="2"/>
      <c r="LML303" s="2"/>
      <c r="LMM303" s="2"/>
      <c r="LMN303" s="2"/>
      <c r="LMO303" s="2"/>
      <c r="LMP303" s="2"/>
      <c r="LMQ303" s="2"/>
      <c r="LMR303" s="2"/>
      <c r="LMS303" s="2"/>
      <c r="LMT303" s="2"/>
      <c r="LMU303" s="2"/>
      <c r="LMV303" s="2"/>
      <c r="LMW303" s="2"/>
      <c r="LMX303" s="2"/>
      <c r="LMY303" s="2"/>
      <c r="LMZ303" s="2"/>
      <c r="LNA303" s="2"/>
      <c r="LNB303" s="2"/>
      <c r="LNC303" s="2"/>
      <c r="LND303" s="2"/>
      <c r="LNE303" s="2"/>
      <c r="LNF303" s="2"/>
      <c r="LNG303" s="2"/>
      <c r="LNH303" s="2"/>
      <c r="LNI303" s="2"/>
      <c r="LNJ303" s="2"/>
      <c r="LNK303" s="2"/>
      <c r="LNL303" s="2"/>
      <c r="LNM303" s="2"/>
      <c r="LNN303" s="2"/>
      <c r="LNO303" s="2"/>
      <c r="LNP303" s="2"/>
      <c r="LNQ303" s="2"/>
      <c r="LNR303" s="2"/>
      <c r="LNS303" s="2"/>
      <c r="LNT303" s="2"/>
      <c r="LNU303" s="2"/>
      <c r="LNV303" s="2"/>
      <c r="LNW303" s="2"/>
      <c r="LNX303" s="2"/>
      <c r="LNY303" s="2"/>
      <c r="LNZ303" s="2"/>
      <c r="LOA303" s="2"/>
      <c r="LOB303" s="2"/>
      <c r="LOC303" s="2"/>
      <c r="LOD303" s="2"/>
      <c r="LOE303" s="2"/>
      <c r="LOF303" s="2"/>
      <c r="LOG303" s="2"/>
      <c r="LOH303" s="2"/>
      <c r="LOI303" s="2"/>
      <c r="LOJ303" s="2"/>
      <c r="LOK303" s="2"/>
      <c r="LOL303" s="2"/>
      <c r="LOM303" s="2"/>
      <c r="LON303" s="2"/>
      <c r="LOO303" s="2"/>
      <c r="LOP303" s="2"/>
      <c r="LOQ303" s="2"/>
      <c r="LOR303" s="2"/>
      <c r="LOS303" s="2"/>
      <c r="LOT303" s="2"/>
      <c r="LOU303" s="2"/>
      <c r="LOV303" s="2"/>
      <c r="LOW303" s="2"/>
      <c r="LOX303" s="2"/>
      <c r="LOY303" s="2"/>
      <c r="LOZ303" s="2"/>
      <c r="LPA303" s="2"/>
      <c r="LPB303" s="2"/>
      <c r="LPC303" s="2"/>
      <c r="LPD303" s="2"/>
      <c r="LPE303" s="2"/>
      <c r="LPF303" s="2"/>
      <c r="LPG303" s="2"/>
      <c r="LPH303" s="2"/>
      <c r="LPI303" s="2"/>
      <c r="LPJ303" s="2"/>
      <c r="LPK303" s="2"/>
      <c r="LPL303" s="2"/>
      <c r="LPM303" s="2"/>
      <c r="LPN303" s="2"/>
      <c r="LPO303" s="2"/>
      <c r="LPP303" s="2"/>
      <c r="LPQ303" s="2"/>
      <c r="LPR303" s="2"/>
      <c r="LPS303" s="2"/>
      <c r="LPT303" s="2"/>
      <c r="LPU303" s="2"/>
      <c r="LPV303" s="2"/>
      <c r="LPW303" s="2"/>
      <c r="LPX303" s="2"/>
      <c r="LPY303" s="2"/>
      <c r="LPZ303" s="2"/>
      <c r="LQA303" s="2"/>
      <c r="LQB303" s="2"/>
      <c r="LQC303" s="2"/>
      <c r="LQD303" s="2"/>
      <c r="LQE303" s="2"/>
      <c r="LQF303" s="2"/>
      <c r="LQG303" s="2"/>
      <c r="LQH303" s="2"/>
      <c r="LQI303" s="2"/>
      <c r="LQJ303" s="2"/>
      <c r="LQK303" s="2"/>
      <c r="LQL303" s="2"/>
      <c r="LQM303" s="2"/>
      <c r="LQN303" s="2"/>
      <c r="LQO303" s="2"/>
      <c r="LQP303" s="2"/>
      <c r="LQQ303" s="2"/>
      <c r="LQR303" s="2"/>
      <c r="LQS303" s="2"/>
      <c r="LQT303" s="2"/>
      <c r="LQU303" s="2"/>
      <c r="LQV303" s="2"/>
      <c r="LQW303" s="2"/>
      <c r="LQX303" s="2"/>
      <c r="LQY303" s="2"/>
      <c r="LQZ303" s="2"/>
      <c r="LRA303" s="2"/>
      <c r="LRB303" s="2"/>
      <c r="LRC303" s="2"/>
      <c r="LRD303" s="2"/>
      <c r="LRE303" s="2"/>
      <c r="LRF303" s="2"/>
      <c r="LRG303" s="2"/>
      <c r="LRH303" s="2"/>
      <c r="LRI303" s="2"/>
      <c r="LRJ303" s="2"/>
      <c r="LRK303" s="2"/>
      <c r="LRL303" s="2"/>
      <c r="LRM303" s="2"/>
      <c r="LRN303" s="2"/>
      <c r="LRO303" s="2"/>
      <c r="LRP303" s="2"/>
      <c r="LRQ303" s="2"/>
      <c r="LRR303" s="2"/>
      <c r="LRS303" s="2"/>
      <c r="LRT303" s="2"/>
      <c r="LRU303" s="2"/>
      <c r="LRV303" s="2"/>
      <c r="LRW303" s="2"/>
      <c r="LRX303" s="2"/>
      <c r="LRY303" s="2"/>
      <c r="LRZ303" s="2"/>
      <c r="LSA303" s="2"/>
      <c r="LSB303" s="2"/>
      <c r="LSC303" s="2"/>
      <c r="LSD303" s="2"/>
      <c r="LSE303" s="2"/>
      <c r="LSF303" s="2"/>
      <c r="LSG303" s="2"/>
      <c r="LSH303" s="2"/>
      <c r="LSI303" s="2"/>
      <c r="LSJ303" s="2"/>
      <c r="LSK303" s="2"/>
      <c r="LSL303" s="2"/>
      <c r="LSM303" s="2"/>
      <c r="LSN303" s="2"/>
      <c r="LSO303" s="2"/>
      <c r="LSP303" s="2"/>
      <c r="LSQ303" s="2"/>
      <c r="LSR303" s="2"/>
      <c r="LSS303" s="2"/>
      <c r="LST303" s="2"/>
      <c r="LSU303" s="2"/>
      <c r="LSV303" s="2"/>
      <c r="LSW303" s="2"/>
      <c r="LSX303" s="2"/>
      <c r="LSY303" s="2"/>
      <c r="LSZ303" s="2"/>
      <c r="LTA303" s="2"/>
      <c r="LTB303" s="2"/>
      <c r="LTC303" s="2"/>
      <c r="LTD303" s="2"/>
      <c r="LTE303" s="2"/>
      <c r="LTF303" s="2"/>
      <c r="LTG303" s="2"/>
      <c r="LTH303" s="2"/>
      <c r="LTI303" s="2"/>
      <c r="LTJ303" s="2"/>
      <c r="LTK303" s="2"/>
      <c r="LTL303" s="2"/>
      <c r="LTM303" s="2"/>
      <c r="LTN303" s="2"/>
      <c r="LTO303" s="2"/>
      <c r="LTP303" s="2"/>
      <c r="LTQ303" s="2"/>
      <c r="LTR303" s="2"/>
      <c r="LTS303" s="2"/>
      <c r="LTT303" s="2"/>
      <c r="LTU303" s="2"/>
      <c r="LTV303" s="2"/>
      <c r="LTW303" s="2"/>
      <c r="LTX303" s="2"/>
      <c r="LTY303" s="2"/>
      <c r="LTZ303" s="2"/>
      <c r="LUA303" s="2"/>
      <c r="LUB303" s="2"/>
      <c r="LUC303" s="2"/>
      <c r="LUD303" s="2"/>
      <c r="LUE303" s="2"/>
      <c r="LUF303" s="2"/>
      <c r="LUG303" s="2"/>
      <c r="LUH303" s="2"/>
      <c r="LUI303" s="2"/>
      <c r="LUJ303" s="2"/>
      <c r="LUK303" s="2"/>
      <c r="LUL303" s="2"/>
      <c r="LUM303" s="2"/>
      <c r="LUN303" s="2"/>
      <c r="LUO303" s="2"/>
      <c r="LUP303" s="2"/>
      <c r="LUQ303" s="2"/>
      <c r="LUR303" s="2"/>
      <c r="LUS303" s="2"/>
      <c r="LUT303" s="2"/>
      <c r="LUU303" s="2"/>
      <c r="LUV303" s="2"/>
      <c r="LUW303" s="2"/>
      <c r="LUX303" s="2"/>
      <c r="LUY303" s="2"/>
      <c r="LUZ303" s="2"/>
      <c r="LVA303" s="2"/>
      <c r="LVB303" s="2"/>
      <c r="LVC303" s="2"/>
      <c r="LVD303" s="2"/>
      <c r="LVE303" s="2"/>
      <c r="LVF303" s="2"/>
      <c r="LVG303" s="2"/>
      <c r="LVH303" s="2"/>
      <c r="LVI303" s="2"/>
      <c r="LVJ303" s="2"/>
      <c r="LVK303" s="2"/>
      <c r="LVL303" s="2"/>
      <c r="LVM303" s="2"/>
      <c r="LVN303" s="2"/>
      <c r="LVO303" s="2"/>
      <c r="LVP303" s="2"/>
      <c r="LVQ303" s="2"/>
      <c r="LVR303" s="2"/>
      <c r="LVS303" s="2"/>
      <c r="LVT303" s="2"/>
      <c r="LVU303" s="2"/>
      <c r="LVV303" s="2"/>
      <c r="LVW303" s="2"/>
      <c r="LVX303" s="2"/>
      <c r="LVY303" s="2"/>
      <c r="LVZ303" s="2"/>
      <c r="LWA303" s="2"/>
      <c r="LWB303" s="2"/>
      <c r="LWC303" s="2"/>
      <c r="LWD303" s="2"/>
      <c r="LWE303" s="2"/>
      <c r="LWF303" s="2"/>
      <c r="LWG303" s="2"/>
      <c r="LWH303" s="2"/>
      <c r="LWI303" s="2"/>
      <c r="LWJ303" s="2"/>
      <c r="LWK303" s="2"/>
      <c r="LWL303" s="2"/>
      <c r="LWM303" s="2"/>
      <c r="LWN303" s="2"/>
      <c r="LWO303" s="2"/>
      <c r="LWP303" s="2"/>
      <c r="LWQ303" s="2"/>
      <c r="LWR303" s="2"/>
      <c r="LWS303" s="2"/>
      <c r="LWT303" s="2"/>
      <c r="LWU303" s="2"/>
      <c r="LWV303" s="2"/>
      <c r="LWW303" s="2"/>
      <c r="LWX303" s="2"/>
      <c r="LWY303" s="2"/>
      <c r="LWZ303" s="2"/>
      <c r="LXA303" s="2"/>
      <c r="LXB303" s="2"/>
      <c r="LXC303" s="2"/>
      <c r="LXD303" s="2"/>
      <c r="LXE303" s="2"/>
      <c r="LXF303" s="2"/>
      <c r="LXG303" s="2"/>
      <c r="LXH303" s="2"/>
      <c r="LXI303" s="2"/>
      <c r="LXJ303" s="2"/>
      <c r="LXK303" s="2"/>
      <c r="LXL303" s="2"/>
      <c r="LXM303" s="2"/>
      <c r="LXN303" s="2"/>
      <c r="LXO303" s="2"/>
      <c r="LXP303" s="2"/>
      <c r="LXQ303" s="2"/>
      <c r="LXR303" s="2"/>
      <c r="LXS303" s="2"/>
      <c r="LXT303" s="2"/>
      <c r="LXU303" s="2"/>
      <c r="LXV303" s="2"/>
      <c r="LXW303" s="2"/>
      <c r="LXX303" s="2"/>
      <c r="LXY303" s="2"/>
      <c r="LXZ303" s="2"/>
      <c r="LYA303" s="2"/>
      <c r="LYB303" s="2"/>
      <c r="LYC303" s="2"/>
      <c r="LYD303" s="2"/>
      <c r="LYE303" s="2"/>
      <c r="LYF303" s="2"/>
      <c r="LYG303" s="2"/>
      <c r="LYH303" s="2"/>
      <c r="LYI303" s="2"/>
      <c r="LYJ303" s="2"/>
      <c r="LYK303" s="2"/>
      <c r="LYL303" s="2"/>
      <c r="LYM303" s="2"/>
      <c r="LYN303" s="2"/>
      <c r="LYO303" s="2"/>
      <c r="LYP303" s="2"/>
      <c r="LYQ303" s="2"/>
      <c r="LYR303" s="2"/>
      <c r="LYS303" s="2"/>
      <c r="LYT303" s="2"/>
      <c r="LYU303" s="2"/>
      <c r="LYV303" s="2"/>
      <c r="LYW303" s="2"/>
      <c r="LYX303" s="2"/>
      <c r="LYY303" s="2"/>
      <c r="LYZ303" s="2"/>
      <c r="LZA303" s="2"/>
      <c r="LZB303" s="2"/>
      <c r="LZC303" s="2"/>
      <c r="LZD303" s="2"/>
      <c r="LZE303" s="2"/>
      <c r="LZF303" s="2"/>
      <c r="LZG303" s="2"/>
      <c r="LZH303" s="2"/>
      <c r="LZI303" s="2"/>
      <c r="LZJ303" s="2"/>
      <c r="LZK303" s="2"/>
      <c r="LZL303" s="2"/>
      <c r="LZM303" s="2"/>
      <c r="LZN303" s="2"/>
      <c r="LZO303" s="2"/>
      <c r="LZP303" s="2"/>
      <c r="LZQ303" s="2"/>
      <c r="LZR303" s="2"/>
      <c r="LZS303" s="2"/>
      <c r="LZT303" s="2"/>
      <c r="LZU303" s="2"/>
      <c r="LZV303" s="2"/>
      <c r="LZW303" s="2"/>
      <c r="LZX303" s="2"/>
      <c r="LZY303" s="2"/>
      <c r="LZZ303" s="2"/>
      <c r="MAA303" s="2"/>
      <c r="MAB303" s="2"/>
      <c r="MAC303" s="2"/>
      <c r="MAD303" s="2"/>
      <c r="MAE303" s="2"/>
      <c r="MAF303" s="2"/>
      <c r="MAG303" s="2"/>
      <c r="MAH303" s="2"/>
      <c r="MAI303" s="2"/>
      <c r="MAJ303" s="2"/>
      <c r="MAK303" s="2"/>
      <c r="MAL303" s="2"/>
      <c r="MAM303" s="2"/>
      <c r="MAN303" s="2"/>
      <c r="MAO303" s="2"/>
      <c r="MAP303" s="2"/>
      <c r="MAQ303" s="2"/>
      <c r="MAR303" s="2"/>
      <c r="MAS303" s="2"/>
      <c r="MAT303" s="2"/>
      <c r="MAU303" s="2"/>
      <c r="MAV303" s="2"/>
      <c r="MAW303" s="2"/>
      <c r="MAX303" s="2"/>
      <c r="MAY303" s="2"/>
      <c r="MAZ303" s="2"/>
      <c r="MBA303" s="2"/>
      <c r="MBB303" s="2"/>
      <c r="MBC303" s="2"/>
      <c r="MBD303" s="2"/>
      <c r="MBE303" s="2"/>
      <c r="MBF303" s="2"/>
      <c r="MBG303" s="2"/>
      <c r="MBH303" s="2"/>
      <c r="MBI303" s="2"/>
      <c r="MBJ303" s="2"/>
      <c r="MBK303" s="2"/>
      <c r="MBL303" s="2"/>
      <c r="MBM303" s="2"/>
      <c r="MBN303" s="2"/>
      <c r="MBO303" s="2"/>
      <c r="MBP303" s="2"/>
      <c r="MBQ303" s="2"/>
      <c r="MBR303" s="2"/>
      <c r="MBS303" s="2"/>
      <c r="MBT303" s="2"/>
      <c r="MBU303" s="2"/>
      <c r="MBV303" s="2"/>
      <c r="MBW303" s="2"/>
      <c r="MBX303" s="2"/>
      <c r="MBY303" s="2"/>
      <c r="MBZ303" s="2"/>
      <c r="MCA303" s="2"/>
      <c r="MCB303" s="2"/>
      <c r="MCC303" s="2"/>
      <c r="MCD303" s="2"/>
      <c r="MCE303" s="2"/>
      <c r="MCF303" s="2"/>
      <c r="MCG303" s="2"/>
      <c r="MCH303" s="2"/>
      <c r="MCI303" s="2"/>
      <c r="MCJ303" s="2"/>
      <c r="MCK303" s="2"/>
      <c r="MCL303" s="2"/>
      <c r="MCM303" s="2"/>
      <c r="MCN303" s="2"/>
      <c r="MCO303" s="2"/>
      <c r="MCP303" s="2"/>
      <c r="MCQ303" s="2"/>
      <c r="MCR303" s="2"/>
      <c r="MCS303" s="2"/>
      <c r="MCT303" s="2"/>
      <c r="MCU303" s="2"/>
      <c r="MCV303" s="2"/>
      <c r="MCW303" s="2"/>
      <c r="MCX303" s="2"/>
      <c r="MCY303" s="2"/>
      <c r="MCZ303" s="2"/>
      <c r="MDA303" s="2"/>
      <c r="MDB303" s="2"/>
      <c r="MDC303" s="2"/>
      <c r="MDD303" s="2"/>
      <c r="MDE303" s="2"/>
      <c r="MDF303" s="2"/>
      <c r="MDG303" s="2"/>
      <c r="MDH303" s="2"/>
      <c r="MDI303" s="2"/>
      <c r="MDJ303" s="2"/>
      <c r="MDK303" s="2"/>
      <c r="MDL303" s="2"/>
      <c r="MDM303" s="2"/>
      <c r="MDN303" s="2"/>
      <c r="MDO303" s="2"/>
      <c r="MDP303" s="2"/>
      <c r="MDQ303" s="2"/>
      <c r="MDR303" s="2"/>
      <c r="MDS303" s="2"/>
      <c r="MDT303" s="2"/>
      <c r="MDU303" s="2"/>
      <c r="MDV303" s="2"/>
      <c r="MDW303" s="2"/>
      <c r="MDX303" s="2"/>
      <c r="MDY303" s="2"/>
      <c r="MDZ303" s="2"/>
      <c r="MEA303" s="2"/>
      <c r="MEB303" s="2"/>
      <c r="MEC303" s="2"/>
      <c r="MED303" s="2"/>
      <c r="MEE303" s="2"/>
      <c r="MEF303" s="2"/>
      <c r="MEG303" s="2"/>
      <c r="MEH303" s="2"/>
      <c r="MEI303" s="2"/>
      <c r="MEJ303" s="2"/>
      <c r="MEK303" s="2"/>
      <c r="MEL303" s="2"/>
      <c r="MEM303" s="2"/>
      <c r="MEN303" s="2"/>
      <c r="MEO303" s="2"/>
      <c r="MEP303" s="2"/>
      <c r="MEQ303" s="2"/>
      <c r="MER303" s="2"/>
      <c r="MES303" s="2"/>
      <c r="MET303" s="2"/>
      <c r="MEU303" s="2"/>
      <c r="MEV303" s="2"/>
      <c r="MEW303" s="2"/>
      <c r="MEX303" s="2"/>
      <c r="MEY303" s="2"/>
      <c r="MEZ303" s="2"/>
      <c r="MFA303" s="2"/>
      <c r="MFB303" s="2"/>
      <c r="MFC303" s="2"/>
      <c r="MFD303" s="2"/>
      <c r="MFE303" s="2"/>
      <c r="MFF303" s="2"/>
      <c r="MFG303" s="2"/>
      <c r="MFH303" s="2"/>
      <c r="MFI303" s="2"/>
      <c r="MFJ303" s="2"/>
      <c r="MFK303" s="2"/>
      <c r="MFL303" s="2"/>
      <c r="MFM303" s="2"/>
      <c r="MFN303" s="2"/>
      <c r="MFO303" s="2"/>
      <c r="MFP303" s="2"/>
      <c r="MFQ303" s="2"/>
      <c r="MFR303" s="2"/>
      <c r="MFS303" s="2"/>
      <c r="MFT303" s="2"/>
      <c r="MFU303" s="2"/>
      <c r="MFV303" s="2"/>
      <c r="MFW303" s="2"/>
      <c r="MFX303" s="2"/>
      <c r="MFY303" s="2"/>
      <c r="MFZ303" s="2"/>
      <c r="MGA303" s="2"/>
      <c r="MGB303" s="2"/>
      <c r="MGC303" s="2"/>
      <c r="MGD303" s="2"/>
      <c r="MGE303" s="2"/>
      <c r="MGF303" s="2"/>
      <c r="MGG303" s="2"/>
      <c r="MGH303" s="2"/>
      <c r="MGI303" s="2"/>
      <c r="MGJ303" s="2"/>
      <c r="MGK303" s="2"/>
      <c r="MGL303" s="2"/>
      <c r="MGM303" s="2"/>
      <c r="MGN303" s="2"/>
      <c r="MGO303" s="2"/>
      <c r="MGP303" s="2"/>
      <c r="MGQ303" s="2"/>
      <c r="MGR303" s="2"/>
      <c r="MGS303" s="2"/>
      <c r="MGT303" s="2"/>
      <c r="MGU303" s="2"/>
      <c r="MGV303" s="2"/>
      <c r="MGW303" s="2"/>
      <c r="MGX303" s="2"/>
      <c r="MGY303" s="2"/>
      <c r="MGZ303" s="2"/>
      <c r="MHA303" s="2"/>
      <c r="MHB303" s="2"/>
      <c r="MHC303" s="2"/>
      <c r="MHD303" s="2"/>
      <c r="MHE303" s="2"/>
      <c r="MHF303" s="2"/>
      <c r="MHG303" s="2"/>
      <c r="MHH303" s="2"/>
      <c r="MHI303" s="2"/>
      <c r="MHJ303" s="2"/>
      <c r="MHK303" s="2"/>
      <c r="MHL303" s="2"/>
      <c r="MHM303" s="2"/>
      <c r="MHN303" s="2"/>
      <c r="MHO303" s="2"/>
      <c r="MHP303" s="2"/>
      <c r="MHQ303" s="2"/>
      <c r="MHR303" s="2"/>
      <c r="MHS303" s="2"/>
      <c r="MHT303" s="2"/>
      <c r="MHU303" s="2"/>
      <c r="MHV303" s="2"/>
      <c r="MHW303" s="2"/>
      <c r="MHX303" s="2"/>
      <c r="MHY303" s="2"/>
      <c r="MHZ303" s="2"/>
      <c r="MIA303" s="2"/>
      <c r="MIB303" s="2"/>
      <c r="MIC303" s="2"/>
      <c r="MID303" s="2"/>
      <c r="MIE303" s="2"/>
      <c r="MIF303" s="2"/>
      <c r="MIG303" s="2"/>
      <c r="MIH303" s="2"/>
      <c r="MII303" s="2"/>
      <c r="MIJ303" s="2"/>
      <c r="MIK303" s="2"/>
      <c r="MIL303" s="2"/>
      <c r="MIM303" s="2"/>
      <c r="MIN303" s="2"/>
      <c r="MIO303" s="2"/>
      <c r="MIP303" s="2"/>
      <c r="MIQ303" s="2"/>
      <c r="MIR303" s="2"/>
      <c r="MIS303" s="2"/>
      <c r="MIT303" s="2"/>
      <c r="MIU303" s="2"/>
      <c r="MIV303" s="2"/>
      <c r="MIW303" s="2"/>
      <c r="MIX303" s="2"/>
      <c r="MIY303" s="2"/>
      <c r="MIZ303" s="2"/>
      <c r="MJA303" s="2"/>
      <c r="MJB303" s="2"/>
      <c r="MJC303" s="2"/>
      <c r="MJD303" s="2"/>
      <c r="MJE303" s="2"/>
      <c r="MJF303" s="2"/>
      <c r="MJG303" s="2"/>
      <c r="MJH303" s="2"/>
      <c r="MJI303" s="2"/>
      <c r="MJJ303" s="2"/>
      <c r="MJK303" s="2"/>
      <c r="MJL303" s="2"/>
      <c r="MJM303" s="2"/>
      <c r="MJN303" s="2"/>
      <c r="MJO303" s="2"/>
      <c r="MJP303" s="2"/>
      <c r="MJQ303" s="2"/>
      <c r="MJR303" s="2"/>
      <c r="MJS303" s="2"/>
      <c r="MJT303" s="2"/>
      <c r="MJU303" s="2"/>
      <c r="MJV303" s="2"/>
      <c r="MJW303" s="2"/>
      <c r="MJX303" s="2"/>
      <c r="MJY303" s="2"/>
      <c r="MJZ303" s="2"/>
      <c r="MKA303" s="2"/>
      <c r="MKB303" s="2"/>
      <c r="MKC303" s="2"/>
      <c r="MKD303" s="2"/>
      <c r="MKE303" s="2"/>
      <c r="MKF303" s="2"/>
      <c r="MKG303" s="2"/>
      <c r="MKH303" s="2"/>
      <c r="MKI303" s="2"/>
      <c r="MKJ303" s="2"/>
      <c r="MKK303" s="2"/>
      <c r="MKL303" s="2"/>
      <c r="MKM303" s="2"/>
      <c r="MKN303" s="2"/>
      <c r="MKO303" s="2"/>
      <c r="MKP303" s="2"/>
      <c r="MKQ303" s="2"/>
      <c r="MKR303" s="2"/>
      <c r="MKS303" s="2"/>
      <c r="MKT303" s="2"/>
      <c r="MKU303" s="2"/>
      <c r="MKV303" s="2"/>
      <c r="MKW303" s="2"/>
      <c r="MKX303" s="2"/>
      <c r="MKY303" s="2"/>
      <c r="MKZ303" s="2"/>
      <c r="MLA303" s="2"/>
      <c r="MLB303" s="2"/>
      <c r="MLC303" s="2"/>
      <c r="MLD303" s="2"/>
      <c r="MLE303" s="2"/>
      <c r="MLF303" s="2"/>
      <c r="MLG303" s="2"/>
      <c r="MLH303" s="2"/>
      <c r="MLI303" s="2"/>
      <c r="MLJ303" s="2"/>
      <c r="MLK303" s="2"/>
      <c r="MLL303" s="2"/>
      <c r="MLM303" s="2"/>
      <c r="MLN303" s="2"/>
      <c r="MLO303" s="2"/>
      <c r="MLP303" s="2"/>
      <c r="MLQ303" s="2"/>
      <c r="MLR303" s="2"/>
      <c r="MLS303" s="2"/>
      <c r="MLT303" s="2"/>
      <c r="MLU303" s="2"/>
      <c r="MLV303" s="2"/>
      <c r="MLW303" s="2"/>
      <c r="MLX303" s="2"/>
      <c r="MLY303" s="2"/>
      <c r="MLZ303" s="2"/>
      <c r="MMA303" s="2"/>
      <c r="MMB303" s="2"/>
      <c r="MMC303" s="2"/>
      <c r="MMD303" s="2"/>
      <c r="MME303" s="2"/>
      <c r="MMF303" s="2"/>
      <c r="MMG303" s="2"/>
      <c r="MMH303" s="2"/>
      <c r="MMI303" s="2"/>
      <c r="MMJ303" s="2"/>
      <c r="MMK303" s="2"/>
      <c r="MML303" s="2"/>
      <c r="MMM303" s="2"/>
      <c r="MMN303" s="2"/>
      <c r="MMO303" s="2"/>
      <c r="MMP303" s="2"/>
      <c r="MMQ303" s="2"/>
      <c r="MMR303" s="2"/>
      <c r="MMS303" s="2"/>
      <c r="MMT303" s="2"/>
      <c r="MMU303" s="2"/>
      <c r="MMV303" s="2"/>
      <c r="MMW303" s="2"/>
      <c r="MMX303" s="2"/>
      <c r="MMY303" s="2"/>
      <c r="MMZ303" s="2"/>
      <c r="MNA303" s="2"/>
      <c r="MNB303" s="2"/>
      <c r="MNC303" s="2"/>
      <c r="MND303" s="2"/>
      <c r="MNE303" s="2"/>
      <c r="MNF303" s="2"/>
      <c r="MNG303" s="2"/>
      <c r="MNH303" s="2"/>
      <c r="MNI303" s="2"/>
      <c r="MNJ303" s="2"/>
      <c r="MNK303" s="2"/>
      <c r="MNL303" s="2"/>
      <c r="MNM303" s="2"/>
      <c r="MNN303" s="2"/>
      <c r="MNO303" s="2"/>
      <c r="MNP303" s="2"/>
      <c r="MNQ303" s="2"/>
      <c r="MNR303" s="2"/>
      <c r="MNS303" s="2"/>
      <c r="MNT303" s="2"/>
      <c r="MNU303" s="2"/>
      <c r="MNV303" s="2"/>
      <c r="MNW303" s="2"/>
      <c r="MNX303" s="2"/>
      <c r="MNY303" s="2"/>
      <c r="MNZ303" s="2"/>
      <c r="MOA303" s="2"/>
      <c r="MOB303" s="2"/>
      <c r="MOC303" s="2"/>
      <c r="MOD303" s="2"/>
      <c r="MOE303" s="2"/>
      <c r="MOF303" s="2"/>
      <c r="MOG303" s="2"/>
      <c r="MOH303" s="2"/>
      <c r="MOI303" s="2"/>
      <c r="MOJ303" s="2"/>
      <c r="MOK303" s="2"/>
      <c r="MOL303" s="2"/>
      <c r="MOM303" s="2"/>
      <c r="MON303" s="2"/>
      <c r="MOO303" s="2"/>
      <c r="MOP303" s="2"/>
      <c r="MOQ303" s="2"/>
      <c r="MOR303" s="2"/>
      <c r="MOS303" s="2"/>
      <c r="MOT303" s="2"/>
      <c r="MOU303" s="2"/>
      <c r="MOV303" s="2"/>
      <c r="MOW303" s="2"/>
      <c r="MOX303" s="2"/>
      <c r="MOY303" s="2"/>
      <c r="MOZ303" s="2"/>
      <c r="MPA303" s="2"/>
      <c r="MPB303" s="2"/>
      <c r="MPC303" s="2"/>
      <c r="MPD303" s="2"/>
      <c r="MPE303" s="2"/>
      <c r="MPF303" s="2"/>
      <c r="MPG303" s="2"/>
      <c r="MPH303" s="2"/>
      <c r="MPI303" s="2"/>
      <c r="MPJ303" s="2"/>
      <c r="MPK303" s="2"/>
      <c r="MPL303" s="2"/>
      <c r="MPM303" s="2"/>
      <c r="MPN303" s="2"/>
      <c r="MPO303" s="2"/>
      <c r="MPP303" s="2"/>
      <c r="MPQ303" s="2"/>
      <c r="MPR303" s="2"/>
      <c r="MPS303" s="2"/>
      <c r="MPT303" s="2"/>
      <c r="MPU303" s="2"/>
      <c r="MPV303" s="2"/>
      <c r="MPW303" s="2"/>
      <c r="MPX303" s="2"/>
      <c r="MPY303" s="2"/>
      <c r="MPZ303" s="2"/>
      <c r="MQA303" s="2"/>
      <c r="MQB303" s="2"/>
      <c r="MQC303" s="2"/>
      <c r="MQD303" s="2"/>
      <c r="MQE303" s="2"/>
      <c r="MQF303" s="2"/>
      <c r="MQG303" s="2"/>
      <c r="MQH303" s="2"/>
      <c r="MQI303" s="2"/>
      <c r="MQJ303" s="2"/>
      <c r="MQK303" s="2"/>
      <c r="MQL303" s="2"/>
      <c r="MQM303" s="2"/>
      <c r="MQN303" s="2"/>
      <c r="MQO303" s="2"/>
      <c r="MQP303" s="2"/>
      <c r="MQQ303" s="2"/>
      <c r="MQR303" s="2"/>
      <c r="MQS303" s="2"/>
      <c r="MQT303" s="2"/>
      <c r="MQU303" s="2"/>
      <c r="MQV303" s="2"/>
      <c r="MQW303" s="2"/>
      <c r="MQX303" s="2"/>
      <c r="MQY303" s="2"/>
      <c r="MQZ303" s="2"/>
      <c r="MRA303" s="2"/>
      <c r="MRB303" s="2"/>
      <c r="MRC303" s="2"/>
      <c r="MRD303" s="2"/>
      <c r="MRE303" s="2"/>
      <c r="MRF303" s="2"/>
      <c r="MRG303" s="2"/>
      <c r="MRH303" s="2"/>
      <c r="MRI303" s="2"/>
      <c r="MRJ303" s="2"/>
      <c r="MRK303" s="2"/>
      <c r="MRL303" s="2"/>
      <c r="MRM303" s="2"/>
      <c r="MRN303" s="2"/>
      <c r="MRO303" s="2"/>
      <c r="MRP303" s="2"/>
      <c r="MRQ303" s="2"/>
      <c r="MRR303" s="2"/>
      <c r="MRS303" s="2"/>
      <c r="MRT303" s="2"/>
      <c r="MRU303" s="2"/>
      <c r="MRV303" s="2"/>
      <c r="MRW303" s="2"/>
      <c r="MRX303" s="2"/>
      <c r="MRY303" s="2"/>
      <c r="MRZ303" s="2"/>
      <c r="MSA303" s="2"/>
      <c r="MSB303" s="2"/>
      <c r="MSC303" s="2"/>
      <c r="MSD303" s="2"/>
      <c r="MSE303" s="2"/>
      <c r="MSF303" s="2"/>
      <c r="MSG303" s="2"/>
      <c r="MSH303" s="2"/>
      <c r="MSI303" s="2"/>
      <c r="MSJ303" s="2"/>
      <c r="MSK303" s="2"/>
      <c r="MSL303" s="2"/>
      <c r="MSM303" s="2"/>
      <c r="MSN303" s="2"/>
      <c r="MSO303" s="2"/>
      <c r="MSP303" s="2"/>
      <c r="MSQ303" s="2"/>
      <c r="MSR303" s="2"/>
      <c r="MSS303" s="2"/>
      <c r="MST303" s="2"/>
      <c r="MSU303" s="2"/>
      <c r="MSV303" s="2"/>
      <c r="MSW303" s="2"/>
      <c r="MSX303" s="2"/>
      <c r="MSY303" s="2"/>
      <c r="MSZ303" s="2"/>
      <c r="MTA303" s="2"/>
      <c r="MTB303" s="2"/>
      <c r="MTC303" s="2"/>
      <c r="MTD303" s="2"/>
      <c r="MTE303" s="2"/>
      <c r="MTF303" s="2"/>
      <c r="MTG303" s="2"/>
      <c r="MTH303" s="2"/>
      <c r="MTI303" s="2"/>
      <c r="MTJ303" s="2"/>
      <c r="MTK303" s="2"/>
      <c r="MTL303" s="2"/>
      <c r="MTM303" s="2"/>
      <c r="MTN303" s="2"/>
      <c r="MTO303" s="2"/>
      <c r="MTP303" s="2"/>
      <c r="MTQ303" s="2"/>
      <c r="MTR303" s="2"/>
      <c r="MTS303" s="2"/>
      <c r="MTT303" s="2"/>
      <c r="MTU303" s="2"/>
      <c r="MTV303" s="2"/>
      <c r="MTW303" s="2"/>
      <c r="MTX303" s="2"/>
      <c r="MTY303" s="2"/>
      <c r="MTZ303" s="2"/>
      <c r="MUA303" s="2"/>
      <c r="MUB303" s="2"/>
      <c r="MUC303" s="2"/>
      <c r="MUD303" s="2"/>
      <c r="MUE303" s="2"/>
      <c r="MUF303" s="2"/>
      <c r="MUG303" s="2"/>
      <c r="MUH303" s="2"/>
      <c r="MUI303" s="2"/>
      <c r="MUJ303" s="2"/>
      <c r="MUK303" s="2"/>
      <c r="MUL303" s="2"/>
      <c r="MUM303" s="2"/>
      <c r="MUN303" s="2"/>
      <c r="MUO303" s="2"/>
      <c r="MUP303" s="2"/>
      <c r="MUQ303" s="2"/>
      <c r="MUR303" s="2"/>
      <c r="MUS303" s="2"/>
      <c r="MUT303" s="2"/>
      <c r="MUU303" s="2"/>
      <c r="MUV303" s="2"/>
      <c r="MUW303" s="2"/>
      <c r="MUX303" s="2"/>
      <c r="MUY303" s="2"/>
      <c r="MUZ303" s="2"/>
      <c r="MVA303" s="2"/>
      <c r="MVB303" s="2"/>
      <c r="MVC303" s="2"/>
      <c r="MVD303" s="2"/>
      <c r="MVE303" s="2"/>
      <c r="MVF303" s="2"/>
      <c r="MVG303" s="2"/>
      <c r="MVH303" s="2"/>
      <c r="MVI303" s="2"/>
      <c r="MVJ303" s="2"/>
      <c r="MVK303" s="2"/>
      <c r="MVL303" s="2"/>
      <c r="MVM303" s="2"/>
      <c r="MVN303" s="2"/>
      <c r="MVO303" s="2"/>
      <c r="MVP303" s="2"/>
      <c r="MVQ303" s="2"/>
      <c r="MVR303" s="2"/>
      <c r="MVS303" s="2"/>
      <c r="MVT303" s="2"/>
      <c r="MVU303" s="2"/>
      <c r="MVV303" s="2"/>
      <c r="MVW303" s="2"/>
      <c r="MVX303" s="2"/>
      <c r="MVY303" s="2"/>
      <c r="MVZ303" s="2"/>
      <c r="MWA303" s="2"/>
      <c r="MWB303" s="2"/>
      <c r="MWC303" s="2"/>
      <c r="MWD303" s="2"/>
      <c r="MWE303" s="2"/>
      <c r="MWF303" s="2"/>
      <c r="MWG303" s="2"/>
      <c r="MWH303" s="2"/>
      <c r="MWI303" s="2"/>
      <c r="MWJ303" s="2"/>
      <c r="MWK303" s="2"/>
      <c r="MWL303" s="2"/>
      <c r="MWM303" s="2"/>
      <c r="MWN303" s="2"/>
      <c r="MWO303" s="2"/>
      <c r="MWP303" s="2"/>
      <c r="MWQ303" s="2"/>
      <c r="MWR303" s="2"/>
      <c r="MWS303" s="2"/>
      <c r="MWT303" s="2"/>
      <c r="MWU303" s="2"/>
      <c r="MWV303" s="2"/>
      <c r="MWW303" s="2"/>
      <c r="MWX303" s="2"/>
      <c r="MWY303" s="2"/>
      <c r="MWZ303" s="2"/>
      <c r="MXA303" s="2"/>
      <c r="MXB303" s="2"/>
      <c r="MXC303" s="2"/>
      <c r="MXD303" s="2"/>
      <c r="MXE303" s="2"/>
      <c r="MXF303" s="2"/>
      <c r="MXG303" s="2"/>
      <c r="MXH303" s="2"/>
      <c r="MXI303" s="2"/>
      <c r="MXJ303" s="2"/>
      <c r="MXK303" s="2"/>
      <c r="MXL303" s="2"/>
      <c r="MXM303" s="2"/>
      <c r="MXN303" s="2"/>
      <c r="MXO303" s="2"/>
      <c r="MXP303" s="2"/>
      <c r="MXQ303" s="2"/>
      <c r="MXR303" s="2"/>
      <c r="MXS303" s="2"/>
      <c r="MXT303" s="2"/>
      <c r="MXU303" s="2"/>
      <c r="MXV303" s="2"/>
      <c r="MXW303" s="2"/>
      <c r="MXX303" s="2"/>
      <c r="MXY303" s="2"/>
      <c r="MXZ303" s="2"/>
      <c r="MYA303" s="2"/>
      <c r="MYB303" s="2"/>
      <c r="MYC303" s="2"/>
      <c r="MYD303" s="2"/>
      <c r="MYE303" s="2"/>
      <c r="MYF303" s="2"/>
      <c r="MYG303" s="2"/>
      <c r="MYH303" s="2"/>
      <c r="MYI303" s="2"/>
      <c r="MYJ303" s="2"/>
      <c r="MYK303" s="2"/>
      <c r="MYL303" s="2"/>
      <c r="MYM303" s="2"/>
      <c r="MYN303" s="2"/>
      <c r="MYO303" s="2"/>
      <c r="MYP303" s="2"/>
      <c r="MYQ303" s="2"/>
      <c r="MYR303" s="2"/>
      <c r="MYS303" s="2"/>
      <c r="MYT303" s="2"/>
      <c r="MYU303" s="2"/>
      <c r="MYV303" s="2"/>
      <c r="MYW303" s="2"/>
      <c r="MYX303" s="2"/>
      <c r="MYY303" s="2"/>
      <c r="MYZ303" s="2"/>
      <c r="MZA303" s="2"/>
      <c r="MZB303" s="2"/>
      <c r="MZC303" s="2"/>
      <c r="MZD303" s="2"/>
      <c r="MZE303" s="2"/>
      <c r="MZF303" s="2"/>
      <c r="MZG303" s="2"/>
      <c r="MZH303" s="2"/>
      <c r="MZI303" s="2"/>
      <c r="MZJ303" s="2"/>
      <c r="MZK303" s="2"/>
      <c r="MZL303" s="2"/>
      <c r="MZM303" s="2"/>
      <c r="MZN303" s="2"/>
      <c r="MZO303" s="2"/>
      <c r="MZP303" s="2"/>
      <c r="MZQ303" s="2"/>
      <c r="MZR303" s="2"/>
      <c r="MZS303" s="2"/>
      <c r="MZT303" s="2"/>
      <c r="MZU303" s="2"/>
      <c r="MZV303" s="2"/>
      <c r="MZW303" s="2"/>
      <c r="MZX303" s="2"/>
      <c r="MZY303" s="2"/>
      <c r="MZZ303" s="2"/>
      <c r="NAA303" s="2"/>
      <c r="NAB303" s="2"/>
      <c r="NAC303" s="2"/>
      <c r="NAD303" s="2"/>
      <c r="NAE303" s="2"/>
      <c r="NAF303" s="2"/>
      <c r="NAG303" s="2"/>
      <c r="NAH303" s="2"/>
      <c r="NAI303" s="2"/>
      <c r="NAJ303" s="2"/>
      <c r="NAK303" s="2"/>
      <c r="NAL303" s="2"/>
      <c r="NAM303" s="2"/>
      <c r="NAN303" s="2"/>
      <c r="NAO303" s="2"/>
      <c r="NAP303" s="2"/>
      <c r="NAQ303" s="2"/>
      <c r="NAR303" s="2"/>
      <c r="NAS303" s="2"/>
      <c r="NAT303" s="2"/>
      <c r="NAU303" s="2"/>
      <c r="NAV303" s="2"/>
      <c r="NAW303" s="2"/>
      <c r="NAX303" s="2"/>
      <c r="NAY303" s="2"/>
      <c r="NAZ303" s="2"/>
      <c r="NBA303" s="2"/>
      <c r="NBB303" s="2"/>
      <c r="NBC303" s="2"/>
      <c r="NBD303" s="2"/>
      <c r="NBE303" s="2"/>
      <c r="NBF303" s="2"/>
      <c r="NBG303" s="2"/>
      <c r="NBH303" s="2"/>
      <c r="NBI303" s="2"/>
      <c r="NBJ303" s="2"/>
      <c r="NBK303" s="2"/>
      <c r="NBL303" s="2"/>
      <c r="NBM303" s="2"/>
      <c r="NBN303" s="2"/>
      <c r="NBO303" s="2"/>
      <c r="NBP303" s="2"/>
      <c r="NBQ303" s="2"/>
      <c r="NBR303" s="2"/>
      <c r="NBS303" s="2"/>
      <c r="NBT303" s="2"/>
      <c r="NBU303" s="2"/>
      <c r="NBV303" s="2"/>
      <c r="NBW303" s="2"/>
      <c r="NBX303" s="2"/>
      <c r="NBY303" s="2"/>
      <c r="NBZ303" s="2"/>
      <c r="NCA303" s="2"/>
      <c r="NCB303" s="2"/>
      <c r="NCC303" s="2"/>
      <c r="NCD303" s="2"/>
      <c r="NCE303" s="2"/>
      <c r="NCF303" s="2"/>
      <c r="NCG303" s="2"/>
      <c r="NCH303" s="2"/>
      <c r="NCI303" s="2"/>
      <c r="NCJ303" s="2"/>
      <c r="NCK303" s="2"/>
      <c r="NCL303" s="2"/>
      <c r="NCM303" s="2"/>
      <c r="NCN303" s="2"/>
      <c r="NCO303" s="2"/>
      <c r="NCP303" s="2"/>
      <c r="NCQ303" s="2"/>
      <c r="NCR303" s="2"/>
      <c r="NCS303" s="2"/>
      <c r="NCT303" s="2"/>
      <c r="NCU303" s="2"/>
      <c r="NCV303" s="2"/>
      <c r="NCW303" s="2"/>
      <c r="NCX303" s="2"/>
      <c r="NCY303" s="2"/>
      <c r="NCZ303" s="2"/>
      <c r="NDA303" s="2"/>
      <c r="NDB303" s="2"/>
      <c r="NDC303" s="2"/>
      <c r="NDD303" s="2"/>
      <c r="NDE303" s="2"/>
      <c r="NDF303" s="2"/>
      <c r="NDG303" s="2"/>
      <c r="NDH303" s="2"/>
      <c r="NDI303" s="2"/>
      <c r="NDJ303" s="2"/>
      <c r="NDK303" s="2"/>
      <c r="NDL303" s="2"/>
      <c r="NDM303" s="2"/>
      <c r="NDN303" s="2"/>
      <c r="NDO303" s="2"/>
      <c r="NDP303" s="2"/>
      <c r="NDQ303" s="2"/>
      <c r="NDR303" s="2"/>
      <c r="NDS303" s="2"/>
      <c r="NDT303" s="2"/>
      <c r="NDU303" s="2"/>
      <c r="NDV303" s="2"/>
      <c r="NDW303" s="2"/>
      <c r="NDX303" s="2"/>
      <c r="NDY303" s="2"/>
      <c r="NDZ303" s="2"/>
      <c r="NEA303" s="2"/>
      <c r="NEB303" s="2"/>
      <c r="NEC303" s="2"/>
      <c r="NED303" s="2"/>
      <c r="NEE303" s="2"/>
      <c r="NEF303" s="2"/>
      <c r="NEG303" s="2"/>
      <c r="NEH303" s="2"/>
      <c r="NEI303" s="2"/>
      <c r="NEJ303" s="2"/>
      <c r="NEK303" s="2"/>
      <c r="NEL303" s="2"/>
      <c r="NEM303" s="2"/>
      <c r="NEN303" s="2"/>
      <c r="NEO303" s="2"/>
      <c r="NEP303" s="2"/>
      <c r="NEQ303" s="2"/>
      <c r="NER303" s="2"/>
      <c r="NES303" s="2"/>
      <c r="NET303" s="2"/>
      <c r="NEU303" s="2"/>
      <c r="NEV303" s="2"/>
      <c r="NEW303" s="2"/>
      <c r="NEX303" s="2"/>
      <c r="NEY303" s="2"/>
      <c r="NEZ303" s="2"/>
      <c r="NFA303" s="2"/>
      <c r="NFB303" s="2"/>
      <c r="NFC303" s="2"/>
      <c r="NFD303" s="2"/>
      <c r="NFE303" s="2"/>
      <c r="NFF303" s="2"/>
      <c r="NFG303" s="2"/>
      <c r="NFH303" s="2"/>
      <c r="NFI303" s="2"/>
      <c r="NFJ303" s="2"/>
      <c r="NFK303" s="2"/>
      <c r="NFL303" s="2"/>
      <c r="NFM303" s="2"/>
      <c r="NFN303" s="2"/>
      <c r="NFO303" s="2"/>
      <c r="NFP303" s="2"/>
      <c r="NFQ303" s="2"/>
      <c r="NFR303" s="2"/>
      <c r="NFS303" s="2"/>
      <c r="NFT303" s="2"/>
      <c r="NFU303" s="2"/>
      <c r="NFV303" s="2"/>
      <c r="NFW303" s="2"/>
      <c r="NFX303" s="2"/>
      <c r="NFY303" s="2"/>
      <c r="NFZ303" s="2"/>
      <c r="NGA303" s="2"/>
      <c r="NGB303" s="2"/>
      <c r="NGC303" s="2"/>
      <c r="NGD303" s="2"/>
      <c r="NGE303" s="2"/>
      <c r="NGF303" s="2"/>
      <c r="NGG303" s="2"/>
      <c r="NGH303" s="2"/>
      <c r="NGI303" s="2"/>
      <c r="NGJ303" s="2"/>
      <c r="NGK303" s="2"/>
      <c r="NGL303" s="2"/>
      <c r="NGM303" s="2"/>
      <c r="NGN303" s="2"/>
      <c r="NGO303" s="2"/>
      <c r="NGP303" s="2"/>
      <c r="NGQ303" s="2"/>
      <c r="NGR303" s="2"/>
      <c r="NGS303" s="2"/>
      <c r="NGT303" s="2"/>
      <c r="NGU303" s="2"/>
      <c r="NGV303" s="2"/>
      <c r="NGW303" s="2"/>
      <c r="NGX303" s="2"/>
      <c r="NGY303" s="2"/>
      <c r="NGZ303" s="2"/>
      <c r="NHA303" s="2"/>
      <c r="NHB303" s="2"/>
      <c r="NHC303" s="2"/>
      <c r="NHD303" s="2"/>
      <c r="NHE303" s="2"/>
      <c r="NHF303" s="2"/>
      <c r="NHG303" s="2"/>
      <c r="NHH303" s="2"/>
      <c r="NHI303" s="2"/>
      <c r="NHJ303" s="2"/>
      <c r="NHK303" s="2"/>
      <c r="NHL303" s="2"/>
      <c r="NHM303" s="2"/>
      <c r="NHN303" s="2"/>
      <c r="NHO303" s="2"/>
      <c r="NHP303" s="2"/>
      <c r="NHQ303" s="2"/>
      <c r="NHR303" s="2"/>
      <c r="NHS303" s="2"/>
      <c r="NHT303" s="2"/>
      <c r="NHU303" s="2"/>
      <c r="NHV303" s="2"/>
      <c r="NHW303" s="2"/>
      <c r="NHX303" s="2"/>
      <c r="NHY303" s="2"/>
      <c r="NHZ303" s="2"/>
      <c r="NIA303" s="2"/>
      <c r="NIB303" s="2"/>
      <c r="NIC303" s="2"/>
      <c r="NID303" s="2"/>
      <c r="NIE303" s="2"/>
      <c r="NIF303" s="2"/>
      <c r="NIG303" s="2"/>
      <c r="NIH303" s="2"/>
      <c r="NII303" s="2"/>
      <c r="NIJ303" s="2"/>
      <c r="NIK303" s="2"/>
      <c r="NIL303" s="2"/>
      <c r="NIM303" s="2"/>
      <c r="NIN303" s="2"/>
      <c r="NIO303" s="2"/>
      <c r="NIP303" s="2"/>
      <c r="NIQ303" s="2"/>
      <c r="NIR303" s="2"/>
      <c r="NIS303" s="2"/>
      <c r="NIT303" s="2"/>
      <c r="NIU303" s="2"/>
      <c r="NIV303" s="2"/>
      <c r="NIW303" s="2"/>
      <c r="NIX303" s="2"/>
      <c r="NIY303" s="2"/>
      <c r="NIZ303" s="2"/>
      <c r="NJA303" s="2"/>
      <c r="NJB303" s="2"/>
      <c r="NJC303" s="2"/>
      <c r="NJD303" s="2"/>
      <c r="NJE303" s="2"/>
      <c r="NJF303" s="2"/>
      <c r="NJG303" s="2"/>
      <c r="NJH303" s="2"/>
      <c r="NJI303" s="2"/>
      <c r="NJJ303" s="2"/>
      <c r="NJK303" s="2"/>
      <c r="NJL303" s="2"/>
      <c r="NJM303" s="2"/>
      <c r="NJN303" s="2"/>
      <c r="NJO303" s="2"/>
      <c r="NJP303" s="2"/>
      <c r="NJQ303" s="2"/>
      <c r="NJR303" s="2"/>
      <c r="NJS303" s="2"/>
      <c r="NJT303" s="2"/>
      <c r="NJU303" s="2"/>
      <c r="NJV303" s="2"/>
      <c r="NJW303" s="2"/>
      <c r="NJX303" s="2"/>
      <c r="NJY303" s="2"/>
      <c r="NJZ303" s="2"/>
      <c r="NKA303" s="2"/>
      <c r="NKB303" s="2"/>
      <c r="NKC303" s="2"/>
      <c r="NKD303" s="2"/>
      <c r="NKE303" s="2"/>
      <c r="NKF303" s="2"/>
      <c r="NKG303" s="2"/>
      <c r="NKH303" s="2"/>
      <c r="NKI303" s="2"/>
      <c r="NKJ303" s="2"/>
      <c r="NKK303" s="2"/>
      <c r="NKL303" s="2"/>
      <c r="NKM303" s="2"/>
      <c r="NKN303" s="2"/>
      <c r="NKO303" s="2"/>
      <c r="NKP303" s="2"/>
      <c r="NKQ303" s="2"/>
      <c r="NKR303" s="2"/>
      <c r="NKS303" s="2"/>
      <c r="NKT303" s="2"/>
      <c r="NKU303" s="2"/>
      <c r="NKV303" s="2"/>
      <c r="NKW303" s="2"/>
      <c r="NKX303" s="2"/>
      <c r="NKY303" s="2"/>
      <c r="NKZ303" s="2"/>
      <c r="NLA303" s="2"/>
      <c r="NLB303" s="2"/>
      <c r="NLC303" s="2"/>
      <c r="NLD303" s="2"/>
      <c r="NLE303" s="2"/>
      <c r="NLF303" s="2"/>
      <c r="NLG303" s="2"/>
      <c r="NLH303" s="2"/>
      <c r="NLI303" s="2"/>
      <c r="NLJ303" s="2"/>
      <c r="NLK303" s="2"/>
      <c r="NLL303" s="2"/>
      <c r="NLM303" s="2"/>
      <c r="NLN303" s="2"/>
      <c r="NLO303" s="2"/>
      <c r="NLP303" s="2"/>
      <c r="NLQ303" s="2"/>
      <c r="NLR303" s="2"/>
      <c r="NLS303" s="2"/>
      <c r="NLT303" s="2"/>
      <c r="NLU303" s="2"/>
      <c r="NLV303" s="2"/>
      <c r="NLW303" s="2"/>
      <c r="NLX303" s="2"/>
      <c r="NLY303" s="2"/>
      <c r="NLZ303" s="2"/>
      <c r="NMA303" s="2"/>
      <c r="NMB303" s="2"/>
      <c r="NMC303" s="2"/>
      <c r="NMD303" s="2"/>
      <c r="NME303" s="2"/>
      <c r="NMF303" s="2"/>
      <c r="NMG303" s="2"/>
      <c r="NMH303" s="2"/>
      <c r="NMI303" s="2"/>
      <c r="NMJ303" s="2"/>
      <c r="NMK303" s="2"/>
      <c r="NML303" s="2"/>
      <c r="NMM303" s="2"/>
      <c r="NMN303" s="2"/>
      <c r="NMO303" s="2"/>
      <c r="NMP303" s="2"/>
      <c r="NMQ303" s="2"/>
      <c r="NMR303" s="2"/>
      <c r="NMS303" s="2"/>
      <c r="NMT303" s="2"/>
      <c r="NMU303" s="2"/>
      <c r="NMV303" s="2"/>
      <c r="NMW303" s="2"/>
      <c r="NMX303" s="2"/>
      <c r="NMY303" s="2"/>
      <c r="NMZ303" s="2"/>
      <c r="NNA303" s="2"/>
      <c r="NNB303" s="2"/>
      <c r="NNC303" s="2"/>
      <c r="NND303" s="2"/>
      <c r="NNE303" s="2"/>
      <c r="NNF303" s="2"/>
      <c r="NNG303" s="2"/>
      <c r="NNH303" s="2"/>
      <c r="NNI303" s="2"/>
      <c r="NNJ303" s="2"/>
      <c r="NNK303" s="2"/>
      <c r="NNL303" s="2"/>
      <c r="NNM303" s="2"/>
      <c r="NNN303" s="2"/>
      <c r="NNO303" s="2"/>
      <c r="NNP303" s="2"/>
      <c r="NNQ303" s="2"/>
      <c r="NNR303" s="2"/>
      <c r="NNS303" s="2"/>
      <c r="NNT303" s="2"/>
      <c r="NNU303" s="2"/>
      <c r="NNV303" s="2"/>
      <c r="NNW303" s="2"/>
      <c r="NNX303" s="2"/>
      <c r="NNY303" s="2"/>
      <c r="NNZ303" s="2"/>
      <c r="NOA303" s="2"/>
      <c r="NOB303" s="2"/>
      <c r="NOC303" s="2"/>
      <c r="NOD303" s="2"/>
      <c r="NOE303" s="2"/>
      <c r="NOF303" s="2"/>
      <c r="NOG303" s="2"/>
      <c r="NOH303" s="2"/>
      <c r="NOI303" s="2"/>
      <c r="NOJ303" s="2"/>
      <c r="NOK303" s="2"/>
      <c r="NOL303" s="2"/>
      <c r="NOM303" s="2"/>
      <c r="NON303" s="2"/>
      <c r="NOO303" s="2"/>
      <c r="NOP303" s="2"/>
      <c r="NOQ303" s="2"/>
      <c r="NOR303" s="2"/>
      <c r="NOS303" s="2"/>
      <c r="NOT303" s="2"/>
      <c r="NOU303" s="2"/>
      <c r="NOV303" s="2"/>
      <c r="NOW303" s="2"/>
      <c r="NOX303" s="2"/>
      <c r="NOY303" s="2"/>
      <c r="NOZ303" s="2"/>
      <c r="NPA303" s="2"/>
      <c r="NPB303" s="2"/>
      <c r="NPC303" s="2"/>
      <c r="NPD303" s="2"/>
      <c r="NPE303" s="2"/>
      <c r="NPF303" s="2"/>
      <c r="NPG303" s="2"/>
      <c r="NPH303" s="2"/>
      <c r="NPI303" s="2"/>
      <c r="NPJ303" s="2"/>
      <c r="NPK303" s="2"/>
      <c r="NPL303" s="2"/>
      <c r="NPM303" s="2"/>
      <c r="NPN303" s="2"/>
      <c r="NPO303" s="2"/>
      <c r="NPP303" s="2"/>
      <c r="NPQ303" s="2"/>
      <c r="NPR303" s="2"/>
      <c r="NPS303" s="2"/>
      <c r="NPT303" s="2"/>
      <c r="NPU303" s="2"/>
      <c r="NPV303" s="2"/>
      <c r="NPW303" s="2"/>
      <c r="NPX303" s="2"/>
      <c r="NPY303" s="2"/>
      <c r="NPZ303" s="2"/>
      <c r="NQA303" s="2"/>
      <c r="NQB303" s="2"/>
      <c r="NQC303" s="2"/>
      <c r="NQD303" s="2"/>
      <c r="NQE303" s="2"/>
      <c r="NQF303" s="2"/>
      <c r="NQG303" s="2"/>
      <c r="NQH303" s="2"/>
      <c r="NQI303" s="2"/>
      <c r="NQJ303" s="2"/>
      <c r="NQK303" s="2"/>
      <c r="NQL303" s="2"/>
      <c r="NQM303" s="2"/>
      <c r="NQN303" s="2"/>
      <c r="NQO303" s="2"/>
      <c r="NQP303" s="2"/>
      <c r="NQQ303" s="2"/>
      <c r="NQR303" s="2"/>
      <c r="NQS303" s="2"/>
      <c r="NQT303" s="2"/>
      <c r="NQU303" s="2"/>
      <c r="NQV303" s="2"/>
      <c r="NQW303" s="2"/>
      <c r="NQX303" s="2"/>
      <c r="NQY303" s="2"/>
      <c r="NQZ303" s="2"/>
      <c r="NRA303" s="2"/>
      <c r="NRB303" s="2"/>
      <c r="NRC303" s="2"/>
      <c r="NRD303" s="2"/>
      <c r="NRE303" s="2"/>
      <c r="NRF303" s="2"/>
      <c r="NRG303" s="2"/>
      <c r="NRH303" s="2"/>
      <c r="NRI303" s="2"/>
      <c r="NRJ303" s="2"/>
      <c r="NRK303" s="2"/>
      <c r="NRL303" s="2"/>
      <c r="NRM303" s="2"/>
      <c r="NRN303" s="2"/>
      <c r="NRO303" s="2"/>
      <c r="NRP303" s="2"/>
      <c r="NRQ303" s="2"/>
      <c r="NRR303" s="2"/>
      <c r="NRS303" s="2"/>
      <c r="NRT303" s="2"/>
      <c r="NRU303" s="2"/>
      <c r="NRV303" s="2"/>
      <c r="NRW303" s="2"/>
      <c r="NRX303" s="2"/>
      <c r="NRY303" s="2"/>
      <c r="NRZ303" s="2"/>
      <c r="NSA303" s="2"/>
      <c r="NSB303" s="2"/>
      <c r="NSC303" s="2"/>
      <c r="NSD303" s="2"/>
      <c r="NSE303" s="2"/>
      <c r="NSF303" s="2"/>
      <c r="NSG303" s="2"/>
      <c r="NSH303" s="2"/>
      <c r="NSI303" s="2"/>
      <c r="NSJ303" s="2"/>
      <c r="NSK303" s="2"/>
      <c r="NSL303" s="2"/>
      <c r="NSM303" s="2"/>
      <c r="NSN303" s="2"/>
      <c r="NSO303" s="2"/>
      <c r="NSP303" s="2"/>
      <c r="NSQ303" s="2"/>
      <c r="NSR303" s="2"/>
      <c r="NSS303" s="2"/>
      <c r="NST303" s="2"/>
      <c r="NSU303" s="2"/>
      <c r="NSV303" s="2"/>
      <c r="NSW303" s="2"/>
      <c r="NSX303" s="2"/>
      <c r="NSY303" s="2"/>
      <c r="NSZ303" s="2"/>
      <c r="NTA303" s="2"/>
      <c r="NTB303" s="2"/>
      <c r="NTC303" s="2"/>
      <c r="NTD303" s="2"/>
      <c r="NTE303" s="2"/>
      <c r="NTF303" s="2"/>
      <c r="NTG303" s="2"/>
      <c r="NTH303" s="2"/>
      <c r="NTI303" s="2"/>
      <c r="NTJ303" s="2"/>
      <c r="NTK303" s="2"/>
      <c r="NTL303" s="2"/>
      <c r="NTM303" s="2"/>
      <c r="NTN303" s="2"/>
      <c r="NTO303" s="2"/>
      <c r="NTP303" s="2"/>
      <c r="NTQ303" s="2"/>
      <c r="NTR303" s="2"/>
      <c r="NTS303" s="2"/>
      <c r="NTT303" s="2"/>
      <c r="NTU303" s="2"/>
      <c r="NTV303" s="2"/>
      <c r="NTW303" s="2"/>
      <c r="NTX303" s="2"/>
      <c r="NTY303" s="2"/>
      <c r="NTZ303" s="2"/>
      <c r="NUA303" s="2"/>
      <c r="NUB303" s="2"/>
      <c r="NUC303" s="2"/>
      <c r="NUD303" s="2"/>
      <c r="NUE303" s="2"/>
      <c r="NUF303" s="2"/>
      <c r="NUG303" s="2"/>
      <c r="NUH303" s="2"/>
      <c r="NUI303" s="2"/>
      <c r="NUJ303" s="2"/>
      <c r="NUK303" s="2"/>
      <c r="NUL303" s="2"/>
      <c r="NUM303" s="2"/>
      <c r="NUN303" s="2"/>
      <c r="NUO303" s="2"/>
      <c r="NUP303" s="2"/>
      <c r="NUQ303" s="2"/>
      <c r="NUR303" s="2"/>
      <c r="NUS303" s="2"/>
      <c r="NUT303" s="2"/>
      <c r="NUU303" s="2"/>
      <c r="NUV303" s="2"/>
      <c r="NUW303" s="2"/>
      <c r="NUX303" s="2"/>
      <c r="NUY303" s="2"/>
      <c r="NUZ303" s="2"/>
      <c r="NVA303" s="2"/>
      <c r="NVB303" s="2"/>
      <c r="NVC303" s="2"/>
      <c r="NVD303" s="2"/>
      <c r="NVE303" s="2"/>
      <c r="NVF303" s="2"/>
      <c r="NVG303" s="2"/>
      <c r="NVH303" s="2"/>
      <c r="NVI303" s="2"/>
      <c r="NVJ303" s="2"/>
      <c r="NVK303" s="2"/>
      <c r="NVL303" s="2"/>
      <c r="NVM303" s="2"/>
      <c r="NVN303" s="2"/>
      <c r="NVO303" s="2"/>
      <c r="NVP303" s="2"/>
      <c r="NVQ303" s="2"/>
      <c r="NVR303" s="2"/>
      <c r="NVS303" s="2"/>
      <c r="NVT303" s="2"/>
      <c r="NVU303" s="2"/>
      <c r="NVV303" s="2"/>
      <c r="NVW303" s="2"/>
      <c r="NVX303" s="2"/>
      <c r="NVY303" s="2"/>
      <c r="NVZ303" s="2"/>
      <c r="NWA303" s="2"/>
      <c r="NWB303" s="2"/>
      <c r="NWC303" s="2"/>
      <c r="NWD303" s="2"/>
      <c r="NWE303" s="2"/>
      <c r="NWF303" s="2"/>
      <c r="NWG303" s="2"/>
      <c r="NWH303" s="2"/>
      <c r="NWI303" s="2"/>
      <c r="NWJ303" s="2"/>
      <c r="NWK303" s="2"/>
      <c r="NWL303" s="2"/>
      <c r="NWM303" s="2"/>
      <c r="NWN303" s="2"/>
      <c r="NWO303" s="2"/>
      <c r="NWP303" s="2"/>
      <c r="NWQ303" s="2"/>
      <c r="NWR303" s="2"/>
      <c r="NWS303" s="2"/>
      <c r="NWT303" s="2"/>
      <c r="NWU303" s="2"/>
      <c r="NWV303" s="2"/>
      <c r="NWW303" s="2"/>
      <c r="NWX303" s="2"/>
      <c r="NWY303" s="2"/>
      <c r="NWZ303" s="2"/>
      <c r="NXA303" s="2"/>
      <c r="NXB303" s="2"/>
      <c r="NXC303" s="2"/>
      <c r="NXD303" s="2"/>
      <c r="NXE303" s="2"/>
      <c r="NXF303" s="2"/>
      <c r="NXG303" s="2"/>
      <c r="NXH303" s="2"/>
      <c r="NXI303" s="2"/>
      <c r="NXJ303" s="2"/>
      <c r="NXK303" s="2"/>
      <c r="NXL303" s="2"/>
      <c r="NXM303" s="2"/>
      <c r="NXN303" s="2"/>
      <c r="NXO303" s="2"/>
      <c r="NXP303" s="2"/>
      <c r="NXQ303" s="2"/>
      <c r="NXR303" s="2"/>
      <c r="NXS303" s="2"/>
      <c r="NXT303" s="2"/>
      <c r="NXU303" s="2"/>
      <c r="NXV303" s="2"/>
      <c r="NXW303" s="2"/>
      <c r="NXX303" s="2"/>
      <c r="NXY303" s="2"/>
      <c r="NXZ303" s="2"/>
      <c r="NYA303" s="2"/>
      <c r="NYB303" s="2"/>
      <c r="NYC303" s="2"/>
      <c r="NYD303" s="2"/>
      <c r="NYE303" s="2"/>
      <c r="NYF303" s="2"/>
      <c r="NYG303" s="2"/>
      <c r="NYH303" s="2"/>
      <c r="NYI303" s="2"/>
      <c r="NYJ303" s="2"/>
      <c r="NYK303" s="2"/>
      <c r="NYL303" s="2"/>
      <c r="NYM303" s="2"/>
      <c r="NYN303" s="2"/>
      <c r="NYO303" s="2"/>
      <c r="NYP303" s="2"/>
      <c r="NYQ303" s="2"/>
      <c r="NYR303" s="2"/>
      <c r="NYS303" s="2"/>
      <c r="NYT303" s="2"/>
      <c r="NYU303" s="2"/>
      <c r="NYV303" s="2"/>
      <c r="NYW303" s="2"/>
      <c r="NYX303" s="2"/>
      <c r="NYY303" s="2"/>
      <c r="NYZ303" s="2"/>
      <c r="NZA303" s="2"/>
      <c r="NZB303" s="2"/>
      <c r="NZC303" s="2"/>
      <c r="NZD303" s="2"/>
      <c r="NZE303" s="2"/>
      <c r="NZF303" s="2"/>
      <c r="NZG303" s="2"/>
      <c r="NZH303" s="2"/>
      <c r="NZI303" s="2"/>
      <c r="NZJ303" s="2"/>
      <c r="NZK303" s="2"/>
      <c r="NZL303" s="2"/>
      <c r="NZM303" s="2"/>
      <c r="NZN303" s="2"/>
      <c r="NZO303" s="2"/>
      <c r="NZP303" s="2"/>
      <c r="NZQ303" s="2"/>
      <c r="NZR303" s="2"/>
      <c r="NZS303" s="2"/>
      <c r="NZT303" s="2"/>
      <c r="NZU303" s="2"/>
      <c r="NZV303" s="2"/>
      <c r="NZW303" s="2"/>
      <c r="NZX303" s="2"/>
      <c r="NZY303" s="2"/>
      <c r="NZZ303" s="2"/>
      <c r="OAA303" s="2"/>
      <c r="OAB303" s="2"/>
      <c r="OAC303" s="2"/>
      <c r="OAD303" s="2"/>
      <c r="OAE303" s="2"/>
      <c r="OAF303" s="2"/>
      <c r="OAG303" s="2"/>
      <c r="OAH303" s="2"/>
      <c r="OAI303" s="2"/>
      <c r="OAJ303" s="2"/>
      <c r="OAK303" s="2"/>
      <c r="OAL303" s="2"/>
      <c r="OAM303" s="2"/>
      <c r="OAN303" s="2"/>
      <c r="OAO303" s="2"/>
      <c r="OAP303" s="2"/>
      <c r="OAQ303" s="2"/>
      <c r="OAR303" s="2"/>
      <c r="OAS303" s="2"/>
      <c r="OAT303" s="2"/>
      <c r="OAU303" s="2"/>
      <c r="OAV303" s="2"/>
      <c r="OAW303" s="2"/>
      <c r="OAX303" s="2"/>
      <c r="OAY303" s="2"/>
      <c r="OAZ303" s="2"/>
      <c r="OBA303" s="2"/>
      <c r="OBB303" s="2"/>
      <c r="OBC303" s="2"/>
      <c r="OBD303" s="2"/>
      <c r="OBE303" s="2"/>
      <c r="OBF303" s="2"/>
      <c r="OBG303" s="2"/>
      <c r="OBH303" s="2"/>
      <c r="OBI303" s="2"/>
      <c r="OBJ303" s="2"/>
      <c r="OBK303" s="2"/>
      <c r="OBL303" s="2"/>
      <c r="OBM303" s="2"/>
      <c r="OBN303" s="2"/>
      <c r="OBO303" s="2"/>
      <c r="OBP303" s="2"/>
      <c r="OBQ303" s="2"/>
      <c r="OBR303" s="2"/>
      <c r="OBS303" s="2"/>
      <c r="OBT303" s="2"/>
      <c r="OBU303" s="2"/>
      <c r="OBV303" s="2"/>
      <c r="OBW303" s="2"/>
      <c r="OBX303" s="2"/>
      <c r="OBY303" s="2"/>
      <c r="OBZ303" s="2"/>
      <c r="OCA303" s="2"/>
      <c r="OCB303" s="2"/>
      <c r="OCC303" s="2"/>
      <c r="OCD303" s="2"/>
      <c r="OCE303" s="2"/>
      <c r="OCF303" s="2"/>
      <c r="OCG303" s="2"/>
      <c r="OCH303" s="2"/>
      <c r="OCI303" s="2"/>
      <c r="OCJ303" s="2"/>
      <c r="OCK303" s="2"/>
      <c r="OCL303" s="2"/>
      <c r="OCM303" s="2"/>
      <c r="OCN303" s="2"/>
      <c r="OCO303" s="2"/>
      <c r="OCP303" s="2"/>
      <c r="OCQ303" s="2"/>
      <c r="OCR303" s="2"/>
      <c r="OCS303" s="2"/>
      <c r="OCT303" s="2"/>
      <c r="OCU303" s="2"/>
      <c r="OCV303" s="2"/>
      <c r="OCW303" s="2"/>
      <c r="OCX303" s="2"/>
      <c r="OCY303" s="2"/>
      <c r="OCZ303" s="2"/>
      <c r="ODA303" s="2"/>
      <c r="ODB303" s="2"/>
      <c r="ODC303" s="2"/>
      <c r="ODD303" s="2"/>
      <c r="ODE303" s="2"/>
      <c r="ODF303" s="2"/>
      <c r="ODG303" s="2"/>
      <c r="ODH303" s="2"/>
      <c r="ODI303" s="2"/>
      <c r="ODJ303" s="2"/>
      <c r="ODK303" s="2"/>
      <c r="ODL303" s="2"/>
      <c r="ODM303" s="2"/>
      <c r="ODN303" s="2"/>
      <c r="ODO303" s="2"/>
      <c r="ODP303" s="2"/>
      <c r="ODQ303" s="2"/>
      <c r="ODR303" s="2"/>
      <c r="ODS303" s="2"/>
      <c r="ODT303" s="2"/>
      <c r="ODU303" s="2"/>
      <c r="ODV303" s="2"/>
      <c r="ODW303" s="2"/>
      <c r="ODX303" s="2"/>
      <c r="ODY303" s="2"/>
      <c r="ODZ303" s="2"/>
      <c r="OEA303" s="2"/>
      <c r="OEB303" s="2"/>
      <c r="OEC303" s="2"/>
      <c r="OED303" s="2"/>
      <c r="OEE303" s="2"/>
      <c r="OEF303" s="2"/>
      <c r="OEG303" s="2"/>
      <c r="OEH303" s="2"/>
      <c r="OEI303" s="2"/>
      <c r="OEJ303" s="2"/>
      <c r="OEK303" s="2"/>
      <c r="OEL303" s="2"/>
      <c r="OEM303" s="2"/>
      <c r="OEN303" s="2"/>
      <c r="OEO303" s="2"/>
      <c r="OEP303" s="2"/>
      <c r="OEQ303" s="2"/>
      <c r="OER303" s="2"/>
      <c r="OES303" s="2"/>
      <c r="OET303" s="2"/>
      <c r="OEU303" s="2"/>
      <c r="OEV303" s="2"/>
      <c r="OEW303" s="2"/>
      <c r="OEX303" s="2"/>
      <c r="OEY303" s="2"/>
      <c r="OEZ303" s="2"/>
      <c r="OFA303" s="2"/>
      <c r="OFB303" s="2"/>
      <c r="OFC303" s="2"/>
      <c r="OFD303" s="2"/>
      <c r="OFE303" s="2"/>
      <c r="OFF303" s="2"/>
      <c r="OFG303" s="2"/>
      <c r="OFH303" s="2"/>
      <c r="OFI303" s="2"/>
      <c r="OFJ303" s="2"/>
      <c r="OFK303" s="2"/>
      <c r="OFL303" s="2"/>
      <c r="OFM303" s="2"/>
      <c r="OFN303" s="2"/>
      <c r="OFO303" s="2"/>
      <c r="OFP303" s="2"/>
      <c r="OFQ303" s="2"/>
      <c r="OFR303" s="2"/>
      <c r="OFS303" s="2"/>
      <c r="OFT303" s="2"/>
      <c r="OFU303" s="2"/>
      <c r="OFV303" s="2"/>
      <c r="OFW303" s="2"/>
      <c r="OFX303" s="2"/>
      <c r="OFY303" s="2"/>
      <c r="OFZ303" s="2"/>
      <c r="OGA303" s="2"/>
      <c r="OGB303" s="2"/>
      <c r="OGC303" s="2"/>
      <c r="OGD303" s="2"/>
      <c r="OGE303" s="2"/>
      <c r="OGF303" s="2"/>
      <c r="OGG303" s="2"/>
      <c r="OGH303" s="2"/>
      <c r="OGI303" s="2"/>
      <c r="OGJ303" s="2"/>
      <c r="OGK303" s="2"/>
      <c r="OGL303" s="2"/>
      <c r="OGM303" s="2"/>
      <c r="OGN303" s="2"/>
      <c r="OGO303" s="2"/>
      <c r="OGP303" s="2"/>
      <c r="OGQ303" s="2"/>
      <c r="OGR303" s="2"/>
      <c r="OGS303" s="2"/>
      <c r="OGT303" s="2"/>
      <c r="OGU303" s="2"/>
      <c r="OGV303" s="2"/>
      <c r="OGW303" s="2"/>
      <c r="OGX303" s="2"/>
      <c r="OGY303" s="2"/>
      <c r="OGZ303" s="2"/>
      <c r="OHA303" s="2"/>
      <c r="OHB303" s="2"/>
      <c r="OHC303" s="2"/>
      <c r="OHD303" s="2"/>
      <c r="OHE303" s="2"/>
      <c r="OHF303" s="2"/>
      <c r="OHG303" s="2"/>
      <c r="OHH303" s="2"/>
      <c r="OHI303" s="2"/>
      <c r="OHJ303" s="2"/>
      <c r="OHK303" s="2"/>
      <c r="OHL303" s="2"/>
      <c r="OHM303" s="2"/>
      <c r="OHN303" s="2"/>
      <c r="OHO303" s="2"/>
      <c r="OHP303" s="2"/>
      <c r="OHQ303" s="2"/>
      <c r="OHR303" s="2"/>
      <c r="OHS303" s="2"/>
      <c r="OHT303" s="2"/>
      <c r="OHU303" s="2"/>
      <c r="OHV303" s="2"/>
      <c r="OHW303" s="2"/>
      <c r="OHX303" s="2"/>
      <c r="OHY303" s="2"/>
      <c r="OHZ303" s="2"/>
      <c r="OIA303" s="2"/>
      <c r="OIB303" s="2"/>
      <c r="OIC303" s="2"/>
      <c r="OID303" s="2"/>
      <c r="OIE303" s="2"/>
      <c r="OIF303" s="2"/>
      <c r="OIG303" s="2"/>
      <c r="OIH303" s="2"/>
      <c r="OII303" s="2"/>
      <c r="OIJ303" s="2"/>
      <c r="OIK303" s="2"/>
      <c r="OIL303" s="2"/>
      <c r="OIM303" s="2"/>
      <c r="OIN303" s="2"/>
      <c r="OIO303" s="2"/>
      <c r="OIP303" s="2"/>
      <c r="OIQ303" s="2"/>
      <c r="OIR303" s="2"/>
      <c r="OIS303" s="2"/>
      <c r="OIT303" s="2"/>
      <c r="OIU303" s="2"/>
      <c r="OIV303" s="2"/>
      <c r="OIW303" s="2"/>
      <c r="OIX303" s="2"/>
      <c r="OIY303" s="2"/>
      <c r="OIZ303" s="2"/>
      <c r="OJA303" s="2"/>
      <c r="OJB303" s="2"/>
      <c r="OJC303" s="2"/>
      <c r="OJD303" s="2"/>
      <c r="OJE303" s="2"/>
      <c r="OJF303" s="2"/>
      <c r="OJG303" s="2"/>
      <c r="OJH303" s="2"/>
      <c r="OJI303" s="2"/>
      <c r="OJJ303" s="2"/>
      <c r="OJK303" s="2"/>
      <c r="OJL303" s="2"/>
      <c r="OJM303" s="2"/>
      <c r="OJN303" s="2"/>
      <c r="OJO303" s="2"/>
      <c r="OJP303" s="2"/>
      <c r="OJQ303" s="2"/>
      <c r="OJR303" s="2"/>
      <c r="OJS303" s="2"/>
      <c r="OJT303" s="2"/>
      <c r="OJU303" s="2"/>
      <c r="OJV303" s="2"/>
      <c r="OJW303" s="2"/>
      <c r="OJX303" s="2"/>
      <c r="OJY303" s="2"/>
      <c r="OJZ303" s="2"/>
      <c r="OKA303" s="2"/>
      <c r="OKB303" s="2"/>
      <c r="OKC303" s="2"/>
      <c r="OKD303" s="2"/>
      <c r="OKE303" s="2"/>
      <c r="OKF303" s="2"/>
      <c r="OKG303" s="2"/>
      <c r="OKH303" s="2"/>
      <c r="OKI303" s="2"/>
      <c r="OKJ303" s="2"/>
      <c r="OKK303" s="2"/>
      <c r="OKL303" s="2"/>
      <c r="OKM303" s="2"/>
      <c r="OKN303" s="2"/>
      <c r="OKO303" s="2"/>
      <c r="OKP303" s="2"/>
      <c r="OKQ303" s="2"/>
      <c r="OKR303" s="2"/>
      <c r="OKS303" s="2"/>
      <c r="OKT303" s="2"/>
      <c r="OKU303" s="2"/>
      <c r="OKV303" s="2"/>
      <c r="OKW303" s="2"/>
      <c r="OKX303" s="2"/>
      <c r="OKY303" s="2"/>
      <c r="OKZ303" s="2"/>
      <c r="OLA303" s="2"/>
      <c r="OLB303" s="2"/>
      <c r="OLC303" s="2"/>
      <c r="OLD303" s="2"/>
      <c r="OLE303" s="2"/>
      <c r="OLF303" s="2"/>
      <c r="OLG303" s="2"/>
      <c r="OLH303" s="2"/>
      <c r="OLI303" s="2"/>
      <c r="OLJ303" s="2"/>
      <c r="OLK303" s="2"/>
      <c r="OLL303" s="2"/>
      <c r="OLM303" s="2"/>
      <c r="OLN303" s="2"/>
      <c r="OLO303" s="2"/>
      <c r="OLP303" s="2"/>
      <c r="OLQ303" s="2"/>
      <c r="OLR303" s="2"/>
      <c r="OLS303" s="2"/>
      <c r="OLT303" s="2"/>
      <c r="OLU303" s="2"/>
      <c r="OLV303" s="2"/>
      <c r="OLW303" s="2"/>
      <c r="OLX303" s="2"/>
      <c r="OLY303" s="2"/>
      <c r="OLZ303" s="2"/>
      <c r="OMA303" s="2"/>
      <c r="OMB303" s="2"/>
      <c r="OMC303" s="2"/>
      <c r="OMD303" s="2"/>
      <c r="OME303" s="2"/>
      <c r="OMF303" s="2"/>
      <c r="OMG303" s="2"/>
      <c r="OMH303" s="2"/>
      <c r="OMI303" s="2"/>
      <c r="OMJ303" s="2"/>
      <c r="OMK303" s="2"/>
      <c r="OML303" s="2"/>
      <c r="OMM303" s="2"/>
      <c r="OMN303" s="2"/>
      <c r="OMO303" s="2"/>
      <c r="OMP303" s="2"/>
      <c r="OMQ303" s="2"/>
      <c r="OMR303" s="2"/>
      <c r="OMS303" s="2"/>
      <c r="OMT303" s="2"/>
      <c r="OMU303" s="2"/>
      <c r="OMV303" s="2"/>
      <c r="OMW303" s="2"/>
      <c r="OMX303" s="2"/>
      <c r="OMY303" s="2"/>
      <c r="OMZ303" s="2"/>
      <c r="ONA303" s="2"/>
      <c r="ONB303" s="2"/>
      <c r="ONC303" s="2"/>
      <c r="OND303" s="2"/>
      <c r="ONE303" s="2"/>
      <c r="ONF303" s="2"/>
      <c r="ONG303" s="2"/>
      <c r="ONH303" s="2"/>
      <c r="ONI303" s="2"/>
      <c r="ONJ303" s="2"/>
      <c r="ONK303" s="2"/>
      <c r="ONL303" s="2"/>
      <c r="ONM303" s="2"/>
      <c r="ONN303" s="2"/>
      <c r="ONO303" s="2"/>
      <c r="ONP303" s="2"/>
      <c r="ONQ303" s="2"/>
      <c r="ONR303" s="2"/>
      <c r="ONS303" s="2"/>
      <c r="ONT303" s="2"/>
      <c r="ONU303" s="2"/>
      <c r="ONV303" s="2"/>
      <c r="ONW303" s="2"/>
      <c r="ONX303" s="2"/>
      <c r="ONY303" s="2"/>
      <c r="ONZ303" s="2"/>
      <c r="OOA303" s="2"/>
      <c r="OOB303" s="2"/>
      <c r="OOC303" s="2"/>
      <c r="OOD303" s="2"/>
      <c r="OOE303" s="2"/>
      <c r="OOF303" s="2"/>
      <c r="OOG303" s="2"/>
      <c r="OOH303" s="2"/>
      <c r="OOI303" s="2"/>
      <c r="OOJ303" s="2"/>
      <c r="OOK303" s="2"/>
      <c r="OOL303" s="2"/>
      <c r="OOM303" s="2"/>
      <c r="OON303" s="2"/>
      <c r="OOO303" s="2"/>
      <c r="OOP303" s="2"/>
      <c r="OOQ303" s="2"/>
      <c r="OOR303" s="2"/>
      <c r="OOS303" s="2"/>
      <c r="OOT303" s="2"/>
      <c r="OOU303" s="2"/>
      <c r="OOV303" s="2"/>
      <c r="OOW303" s="2"/>
      <c r="OOX303" s="2"/>
      <c r="OOY303" s="2"/>
      <c r="OOZ303" s="2"/>
      <c r="OPA303" s="2"/>
      <c r="OPB303" s="2"/>
      <c r="OPC303" s="2"/>
      <c r="OPD303" s="2"/>
      <c r="OPE303" s="2"/>
      <c r="OPF303" s="2"/>
      <c r="OPG303" s="2"/>
      <c r="OPH303" s="2"/>
      <c r="OPI303" s="2"/>
      <c r="OPJ303" s="2"/>
      <c r="OPK303" s="2"/>
      <c r="OPL303" s="2"/>
      <c r="OPM303" s="2"/>
      <c r="OPN303" s="2"/>
      <c r="OPO303" s="2"/>
      <c r="OPP303" s="2"/>
      <c r="OPQ303" s="2"/>
      <c r="OPR303" s="2"/>
      <c r="OPS303" s="2"/>
      <c r="OPT303" s="2"/>
      <c r="OPU303" s="2"/>
      <c r="OPV303" s="2"/>
      <c r="OPW303" s="2"/>
      <c r="OPX303" s="2"/>
      <c r="OPY303" s="2"/>
      <c r="OPZ303" s="2"/>
      <c r="OQA303" s="2"/>
      <c r="OQB303" s="2"/>
      <c r="OQC303" s="2"/>
      <c r="OQD303" s="2"/>
      <c r="OQE303" s="2"/>
      <c r="OQF303" s="2"/>
      <c r="OQG303" s="2"/>
      <c r="OQH303" s="2"/>
      <c r="OQI303" s="2"/>
      <c r="OQJ303" s="2"/>
      <c r="OQK303" s="2"/>
      <c r="OQL303" s="2"/>
      <c r="OQM303" s="2"/>
      <c r="OQN303" s="2"/>
      <c r="OQO303" s="2"/>
      <c r="OQP303" s="2"/>
      <c r="OQQ303" s="2"/>
      <c r="OQR303" s="2"/>
      <c r="OQS303" s="2"/>
      <c r="OQT303" s="2"/>
      <c r="OQU303" s="2"/>
      <c r="OQV303" s="2"/>
      <c r="OQW303" s="2"/>
      <c r="OQX303" s="2"/>
      <c r="OQY303" s="2"/>
      <c r="OQZ303" s="2"/>
      <c r="ORA303" s="2"/>
      <c r="ORB303" s="2"/>
      <c r="ORC303" s="2"/>
      <c r="ORD303" s="2"/>
      <c r="ORE303" s="2"/>
      <c r="ORF303" s="2"/>
      <c r="ORG303" s="2"/>
      <c r="ORH303" s="2"/>
      <c r="ORI303" s="2"/>
      <c r="ORJ303" s="2"/>
      <c r="ORK303" s="2"/>
      <c r="ORL303" s="2"/>
      <c r="ORM303" s="2"/>
      <c r="ORN303" s="2"/>
      <c r="ORO303" s="2"/>
      <c r="ORP303" s="2"/>
      <c r="ORQ303" s="2"/>
      <c r="ORR303" s="2"/>
      <c r="ORS303" s="2"/>
      <c r="ORT303" s="2"/>
      <c r="ORU303" s="2"/>
      <c r="ORV303" s="2"/>
      <c r="ORW303" s="2"/>
      <c r="ORX303" s="2"/>
      <c r="ORY303" s="2"/>
      <c r="ORZ303" s="2"/>
      <c r="OSA303" s="2"/>
      <c r="OSB303" s="2"/>
      <c r="OSC303" s="2"/>
      <c r="OSD303" s="2"/>
      <c r="OSE303" s="2"/>
      <c r="OSF303" s="2"/>
      <c r="OSG303" s="2"/>
      <c r="OSH303" s="2"/>
      <c r="OSI303" s="2"/>
      <c r="OSJ303" s="2"/>
      <c r="OSK303" s="2"/>
      <c r="OSL303" s="2"/>
      <c r="OSM303" s="2"/>
      <c r="OSN303" s="2"/>
      <c r="OSO303" s="2"/>
      <c r="OSP303" s="2"/>
      <c r="OSQ303" s="2"/>
      <c r="OSR303" s="2"/>
      <c r="OSS303" s="2"/>
      <c r="OST303" s="2"/>
      <c r="OSU303" s="2"/>
      <c r="OSV303" s="2"/>
      <c r="OSW303" s="2"/>
      <c r="OSX303" s="2"/>
      <c r="OSY303" s="2"/>
      <c r="OSZ303" s="2"/>
      <c r="OTA303" s="2"/>
      <c r="OTB303" s="2"/>
      <c r="OTC303" s="2"/>
      <c r="OTD303" s="2"/>
      <c r="OTE303" s="2"/>
      <c r="OTF303" s="2"/>
      <c r="OTG303" s="2"/>
      <c r="OTH303" s="2"/>
      <c r="OTI303" s="2"/>
      <c r="OTJ303" s="2"/>
      <c r="OTK303" s="2"/>
      <c r="OTL303" s="2"/>
      <c r="OTM303" s="2"/>
      <c r="OTN303" s="2"/>
      <c r="OTO303" s="2"/>
      <c r="OTP303" s="2"/>
      <c r="OTQ303" s="2"/>
      <c r="OTR303" s="2"/>
      <c r="OTS303" s="2"/>
      <c r="OTT303" s="2"/>
      <c r="OTU303" s="2"/>
      <c r="OTV303" s="2"/>
      <c r="OTW303" s="2"/>
      <c r="OTX303" s="2"/>
      <c r="OTY303" s="2"/>
      <c r="OTZ303" s="2"/>
      <c r="OUA303" s="2"/>
      <c r="OUB303" s="2"/>
      <c r="OUC303" s="2"/>
      <c r="OUD303" s="2"/>
      <c r="OUE303" s="2"/>
      <c r="OUF303" s="2"/>
      <c r="OUG303" s="2"/>
      <c r="OUH303" s="2"/>
      <c r="OUI303" s="2"/>
      <c r="OUJ303" s="2"/>
      <c r="OUK303" s="2"/>
      <c r="OUL303" s="2"/>
      <c r="OUM303" s="2"/>
      <c r="OUN303" s="2"/>
      <c r="OUO303" s="2"/>
      <c r="OUP303" s="2"/>
      <c r="OUQ303" s="2"/>
      <c r="OUR303" s="2"/>
      <c r="OUS303" s="2"/>
      <c r="OUT303" s="2"/>
      <c r="OUU303" s="2"/>
      <c r="OUV303" s="2"/>
      <c r="OUW303" s="2"/>
      <c r="OUX303" s="2"/>
      <c r="OUY303" s="2"/>
      <c r="OUZ303" s="2"/>
      <c r="OVA303" s="2"/>
      <c r="OVB303" s="2"/>
      <c r="OVC303" s="2"/>
      <c r="OVD303" s="2"/>
      <c r="OVE303" s="2"/>
      <c r="OVF303" s="2"/>
      <c r="OVG303" s="2"/>
      <c r="OVH303" s="2"/>
      <c r="OVI303" s="2"/>
      <c r="OVJ303" s="2"/>
      <c r="OVK303" s="2"/>
      <c r="OVL303" s="2"/>
      <c r="OVM303" s="2"/>
      <c r="OVN303" s="2"/>
      <c r="OVO303" s="2"/>
      <c r="OVP303" s="2"/>
      <c r="OVQ303" s="2"/>
      <c r="OVR303" s="2"/>
      <c r="OVS303" s="2"/>
      <c r="OVT303" s="2"/>
      <c r="OVU303" s="2"/>
      <c r="OVV303" s="2"/>
      <c r="OVW303" s="2"/>
      <c r="OVX303" s="2"/>
      <c r="OVY303" s="2"/>
      <c r="OVZ303" s="2"/>
      <c r="OWA303" s="2"/>
      <c r="OWB303" s="2"/>
      <c r="OWC303" s="2"/>
      <c r="OWD303" s="2"/>
      <c r="OWE303" s="2"/>
      <c r="OWF303" s="2"/>
      <c r="OWG303" s="2"/>
      <c r="OWH303" s="2"/>
      <c r="OWI303" s="2"/>
      <c r="OWJ303" s="2"/>
      <c r="OWK303" s="2"/>
      <c r="OWL303" s="2"/>
      <c r="OWM303" s="2"/>
      <c r="OWN303" s="2"/>
      <c r="OWO303" s="2"/>
      <c r="OWP303" s="2"/>
      <c r="OWQ303" s="2"/>
      <c r="OWR303" s="2"/>
      <c r="OWS303" s="2"/>
      <c r="OWT303" s="2"/>
      <c r="OWU303" s="2"/>
      <c r="OWV303" s="2"/>
      <c r="OWW303" s="2"/>
      <c r="OWX303" s="2"/>
      <c r="OWY303" s="2"/>
      <c r="OWZ303" s="2"/>
      <c r="OXA303" s="2"/>
      <c r="OXB303" s="2"/>
      <c r="OXC303" s="2"/>
      <c r="OXD303" s="2"/>
      <c r="OXE303" s="2"/>
      <c r="OXF303" s="2"/>
      <c r="OXG303" s="2"/>
      <c r="OXH303" s="2"/>
      <c r="OXI303" s="2"/>
      <c r="OXJ303" s="2"/>
      <c r="OXK303" s="2"/>
      <c r="OXL303" s="2"/>
      <c r="OXM303" s="2"/>
      <c r="OXN303" s="2"/>
      <c r="OXO303" s="2"/>
      <c r="OXP303" s="2"/>
      <c r="OXQ303" s="2"/>
      <c r="OXR303" s="2"/>
      <c r="OXS303" s="2"/>
      <c r="OXT303" s="2"/>
      <c r="OXU303" s="2"/>
      <c r="OXV303" s="2"/>
      <c r="OXW303" s="2"/>
      <c r="OXX303" s="2"/>
      <c r="OXY303" s="2"/>
      <c r="OXZ303" s="2"/>
      <c r="OYA303" s="2"/>
      <c r="OYB303" s="2"/>
      <c r="OYC303" s="2"/>
      <c r="OYD303" s="2"/>
      <c r="OYE303" s="2"/>
      <c r="OYF303" s="2"/>
      <c r="OYG303" s="2"/>
      <c r="OYH303" s="2"/>
      <c r="OYI303" s="2"/>
      <c r="OYJ303" s="2"/>
      <c r="OYK303" s="2"/>
      <c r="OYL303" s="2"/>
      <c r="OYM303" s="2"/>
      <c r="OYN303" s="2"/>
      <c r="OYO303" s="2"/>
      <c r="OYP303" s="2"/>
      <c r="OYQ303" s="2"/>
      <c r="OYR303" s="2"/>
      <c r="OYS303" s="2"/>
      <c r="OYT303" s="2"/>
      <c r="OYU303" s="2"/>
      <c r="OYV303" s="2"/>
      <c r="OYW303" s="2"/>
      <c r="OYX303" s="2"/>
      <c r="OYY303" s="2"/>
      <c r="OYZ303" s="2"/>
      <c r="OZA303" s="2"/>
      <c r="OZB303" s="2"/>
      <c r="OZC303" s="2"/>
      <c r="OZD303" s="2"/>
      <c r="OZE303" s="2"/>
      <c r="OZF303" s="2"/>
      <c r="OZG303" s="2"/>
      <c r="OZH303" s="2"/>
      <c r="OZI303" s="2"/>
      <c r="OZJ303" s="2"/>
      <c r="OZK303" s="2"/>
      <c r="OZL303" s="2"/>
      <c r="OZM303" s="2"/>
      <c r="OZN303" s="2"/>
      <c r="OZO303" s="2"/>
      <c r="OZP303" s="2"/>
      <c r="OZQ303" s="2"/>
      <c r="OZR303" s="2"/>
      <c r="OZS303" s="2"/>
      <c r="OZT303" s="2"/>
      <c r="OZU303" s="2"/>
      <c r="OZV303" s="2"/>
      <c r="OZW303" s="2"/>
      <c r="OZX303" s="2"/>
      <c r="OZY303" s="2"/>
      <c r="OZZ303" s="2"/>
      <c r="PAA303" s="2"/>
      <c r="PAB303" s="2"/>
      <c r="PAC303" s="2"/>
      <c r="PAD303" s="2"/>
      <c r="PAE303" s="2"/>
      <c r="PAF303" s="2"/>
      <c r="PAG303" s="2"/>
      <c r="PAH303" s="2"/>
      <c r="PAI303" s="2"/>
      <c r="PAJ303" s="2"/>
      <c r="PAK303" s="2"/>
      <c r="PAL303" s="2"/>
      <c r="PAM303" s="2"/>
      <c r="PAN303" s="2"/>
      <c r="PAO303" s="2"/>
      <c r="PAP303" s="2"/>
      <c r="PAQ303" s="2"/>
      <c r="PAR303" s="2"/>
      <c r="PAS303" s="2"/>
      <c r="PAT303" s="2"/>
      <c r="PAU303" s="2"/>
      <c r="PAV303" s="2"/>
      <c r="PAW303" s="2"/>
      <c r="PAX303" s="2"/>
      <c r="PAY303" s="2"/>
      <c r="PAZ303" s="2"/>
      <c r="PBA303" s="2"/>
      <c r="PBB303" s="2"/>
      <c r="PBC303" s="2"/>
      <c r="PBD303" s="2"/>
      <c r="PBE303" s="2"/>
      <c r="PBF303" s="2"/>
      <c r="PBG303" s="2"/>
      <c r="PBH303" s="2"/>
      <c r="PBI303" s="2"/>
      <c r="PBJ303" s="2"/>
      <c r="PBK303" s="2"/>
      <c r="PBL303" s="2"/>
      <c r="PBM303" s="2"/>
      <c r="PBN303" s="2"/>
      <c r="PBO303" s="2"/>
      <c r="PBP303" s="2"/>
      <c r="PBQ303" s="2"/>
      <c r="PBR303" s="2"/>
      <c r="PBS303" s="2"/>
      <c r="PBT303" s="2"/>
      <c r="PBU303" s="2"/>
      <c r="PBV303" s="2"/>
      <c r="PBW303" s="2"/>
      <c r="PBX303" s="2"/>
      <c r="PBY303" s="2"/>
      <c r="PBZ303" s="2"/>
      <c r="PCA303" s="2"/>
      <c r="PCB303" s="2"/>
      <c r="PCC303" s="2"/>
      <c r="PCD303" s="2"/>
      <c r="PCE303" s="2"/>
      <c r="PCF303" s="2"/>
      <c r="PCG303" s="2"/>
      <c r="PCH303" s="2"/>
      <c r="PCI303" s="2"/>
      <c r="PCJ303" s="2"/>
      <c r="PCK303" s="2"/>
      <c r="PCL303" s="2"/>
      <c r="PCM303" s="2"/>
      <c r="PCN303" s="2"/>
      <c r="PCO303" s="2"/>
      <c r="PCP303" s="2"/>
      <c r="PCQ303" s="2"/>
      <c r="PCR303" s="2"/>
      <c r="PCS303" s="2"/>
      <c r="PCT303" s="2"/>
      <c r="PCU303" s="2"/>
      <c r="PCV303" s="2"/>
      <c r="PCW303" s="2"/>
      <c r="PCX303" s="2"/>
      <c r="PCY303" s="2"/>
      <c r="PCZ303" s="2"/>
      <c r="PDA303" s="2"/>
      <c r="PDB303" s="2"/>
      <c r="PDC303" s="2"/>
      <c r="PDD303" s="2"/>
      <c r="PDE303" s="2"/>
      <c r="PDF303" s="2"/>
      <c r="PDG303" s="2"/>
      <c r="PDH303" s="2"/>
      <c r="PDI303" s="2"/>
      <c r="PDJ303" s="2"/>
      <c r="PDK303" s="2"/>
      <c r="PDL303" s="2"/>
      <c r="PDM303" s="2"/>
      <c r="PDN303" s="2"/>
      <c r="PDO303" s="2"/>
      <c r="PDP303" s="2"/>
      <c r="PDQ303" s="2"/>
      <c r="PDR303" s="2"/>
      <c r="PDS303" s="2"/>
      <c r="PDT303" s="2"/>
      <c r="PDU303" s="2"/>
      <c r="PDV303" s="2"/>
      <c r="PDW303" s="2"/>
      <c r="PDX303" s="2"/>
      <c r="PDY303" s="2"/>
      <c r="PDZ303" s="2"/>
      <c r="PEA303" s="2"/>
      <c r="PEB303" s="2"/>
      <c r="PEC303" s="2"/>
      <c r="PED303" s="2"/>
      <c r="PEE303" s="2"/>
      <c r="PEF303" s="2"/>
      <c r="PEG303" s="2"/>
      <c r="PEH303" s="2"/>
      <c r="PEI303" s="2"/>
      <c r="PEJ303" s="2"/>
      <c r="PEK303" s="2"/>
      <c r="PEL303" s="2"/>
      <c r="PEM303" s="2"/>
      <c r="PEN303" s="2"/>
      <c r="PEO303" s="2"/>
      <c r="PEP303" s="2"/>
      <c r="PEQ303" s="2"/>
      <c r="PER303" s="2"/>
      <c r="PES303" s="2"/>
      <c r="PET303" s="2"/>
      <c r="PEU303" s="2"/>
      <c r="PEV303" s="2"/>
      <c r="PEW303" s="2"/>
      <c r="PEX303" s="2"/>
      <c r="PEY303" s="2"/>
      <c r="PEZ303" s="2"/>
      <c r="PFA303" s="2"/>
      <c r="PFB303" s="2"/>
      <c r="PFC303" s="2"/>
      <c r="PFD303" s="2"/>
      <c r="PFE303" s="2"/>
      <c r="PFF303" s="2"/>
      <c r="PFG303" s="2"/>
      <c r="PFH303" s="2"/>
      <c r="PFI303" s="2"/>
      <c r="PFJ303" s="2"/>
      <c r="PFK303" s="2"/>
      <c r="PFL303" s="2"/>
      <c r="PFM303" s="2"/>
      <c r="PFN303" s="2"/>
      <c r="PFO303" s="2"/>
      <c r="PFP303" s="2"/>
      <c r="PFQ303" s="2"/>
      <c r="PFR303" s="2"/>
      <c r="PFS303" s="2"/>
      <c r="PFT303" s="2"/>
      <c r="PFU303" s="2"/>
      <c r="PFV303" s="2"/>
      <c r="PFW303" s="2"/>
      <c r="PFX303" s="2"/>
      <c r="PFY303" s="2"/>
      <c r="PFZ303" s="2"/>
      <c r="PGA303" s="2"/>
      <c r="PGB303" s="2"/>
      <c r="PGC303" s="2"/>
      <c r="PGD303" s="2"/>
      <c r="PGE303" s="2"/>
      <c r="PGF303" s="2"/>
      <c r="PGG303" s="2"/>
      <c r="PGH303" s="2"/>
      <c r="PGI303" s="2"/>
      <c r="PGJ303" s="2"/>
      <c r="PGK303" s="2"/>
      <c r="PGL303" s="2"/>
      <c r="PGM303" s="2"/>
      <c r="PGN303" s="2"/>
      <c r="PGO303" s="2"/>
      <c r="PGP303" s="2"/>
      <c r="PGQ303" s="2"/>
      <c r="PGR303" s="2"/>
      <c r="PGS303" s="2"/>
      <c r="PGT303" s="2"/>
      <c r="PGU303" s="2"/>
      <c r="PGV303" s="2"/>
      <c r="PGW303" s="2"/>
      <c r="PGX303" s="2"/>
      <c r="PGY303" s="2"/>
      <c r="PGZ303" s="2"/>
      <c r="PHA303" s="2"/>
      <c r="PHB303" s="2"/>
      <c r="PHC303" s="2"/>
      <c r="PHD303" s="2"/>
      <c r="PHE303" s="2"/>
      <c r="PHF303" s="2"/>
      <c r="PHG303" s="2"/>
      <c r="PHH303" s="2"/>
      <c r="PHI303" s="2"/>
      <c r="PHJ303" s="2"/>
      <c r="PHK303" s="2"/>
      <c r="PHL303" s="2"/>
      <c r="PHM303" s="2"/>
      <c r="PHN303" s="2"/>
      <c r="PHO303" s="2"/>
      <c r="PHP303" s="2"/>
      <c r="PHQ303" s="2"/>
      <c r="PHR303" s="2"/>
      <c r="PHS303" s="2"/>
      <c r="PHT303" s="2"/>
      <c r="PHU303" s="2"/>
      <c r="PHV303" s="2"/>
      <c r="PHW303" s="2"/>
      <c r="PHX303" s="2"/>
      <c r="PHY303" s="2"/>
      <c r="PHZ303" s="2"/>
      <c r="PIA303" s="2"/>
      <c r="PIB303" s="2"/>
      <c r="PIC303" s="2"/>
      <c r="PID303" s="2"/>
      <c r="PIE303" s="2"/>
      <c r="PIF303" s="2"/>
      <c r="PIG303" s="2"/>
      <c r="PIH303" s="2"/>
      <c r="PII303" s="2"/>
      <c r="PIJ303" s="2"/>
      <c r="PIK303" s="2"/>
      <c r="PIL303" s="2"/>
      <c r="PIM303" s="2"/>
      <c r="PIN303" s="2"/>
      <c r="PIO303" s="2"/>
      <c r="PIP303" s="2"/>
      <c r="PIQ303" s="2"/>
      <c r="PIR303" s="2"/>
      <c r="PIS303" s="2"/>
      <c r="PIT303" s="2"/>
      <c r="PIU303" s="2"/>
      <c r="PIV303" s="2"/>
      <c r="PIW303" s="2"/>
      <c r="PIX303" s="2"/>
      <c r="PIY303" s="2"/>
      <c r="PIZ303" s="2"/>
      <c r="PJA303" s="2"/>
      <c r="PJB303" s="2"/>
      <c r="PJC303" s="2"/>
      <c r="PJD303" s="2"/>
      <c r="PJE303" s="2"/>
      <c r="PJF303" s="2"/>
      <c r="PJG303" s="2"/>
      <c r="PJH303" s="2"/>
      <c r="PJI303" s="2"/>
      <c r="PJJ303" s="2"/>
      <c r="PJK303" s="2"/>
      <c r="PJL303" s="2"/>
      <c r="PJM303" s="2"/>
      <c r="PJN303" s="2"/>
      <c r="PJO303" s="2"/>
      <c r="PJP303" s="2"/>
      <c r="PJQ303" s="2"/>
      <c r="PJR303" s="2"/>
      <c r="PJS303" s="2"/>
      <c r="PJT303" s="2"/>
      <c r="PJU303" s="2"/>
      <c r="PJV303" s="2"/>
      <c r="PJW303" s="2"/>
      <c r="PJX303" s="2"/>
      <c r="PJY303" s="2"/>
      <c r="PJZ303" s="2"/>
      <c r="PKA303" s="2"/>
      <c r="PKB303" s="2"/>
      <c r="PKC303" s="2"/>
      <c r="PKD303" s="2"/>
      <c r="PKE303" s="2"/>
      <c r="PKF303" s="2"/>
      <c r="PKG303" s="2"/>
      <c r="PKH303" s="2"/>
      <c r="PKI303" s="2"/>
      <c r="PKJ303" s="2"/>
      <c r="PKK303" s="2"/>
      <c r="PKL303" s="2"/>
      <c r="PKM303" s="2"/>
      <c r="PKN303" s="2"/>
      <c r="PKO303" s="2"/>
      <c r="PKP303" s="2"/>
      <c r="PKQ303" s="2"/>
      <c r="PKR303" s="2"/>
      <c r="PKS303" s="2"/>
      <c r="PKT303" s="2"/>
      <c r="PKU303" s="2"/>
      <c r="PKV303" s="2"/>
      <c r="PKW303" s="2"/>
      <c r="PKX303" s="2"/>
      <c r="PKY303" s="2"/>
      <c r="PKZ303" s="2"/>
      <c r="PLA303" s="2"/>
      <c r="PLB303" s="2"/>
      <c r="PLC303" s="2"/>
      <c r="PLD303" s="2"/>
      <c r="PLE303" s="2"/>
      <c r="PLF303" s="2"/>
      <c r="PLG303" s="2"/>
      <c r="PLH303" s="2"/>
      <c r="PLI303" s="2"/>
      <c r="PLJ303" s="2"/>
      <c r="PLK303" s="2"/>
      <c r="PLL303" s="2"/>
      <c r="PLM303" s="2"/>
      <c r="PLN303" s="2"/>
      <c r="PLO303" s="2"/>
      <c r="PLP303" s="2"/>
      <c r="PLQ303" s="2"/>
      <c r="PLR303" s="2"/>
      <c r="PLS303" s="2"/>
      <c r="PLT303" s="2"/>
      <c r="PLU303" s="2"/>
      <c r="PLV303" s="2"/>
      <c r="PLW303" s="2"/>
      <c r="PLX303" s="2"/>
      <c r="PLY303" s="2"/>
      <c r="PLZ303" s="2"/>
      <c r="PMA303" s="2"/>
      <c r="PMB303" s="2"/>
      <c r="PMC303" s="2"/>
      <c r="PMD303" s="2"/>
      <c r="PME303" s="2"/>
      <c r="PMF303" s="2"/>
      <c r="PMG303" s="2"/>
      <c r="PMH303" s="2"/>
      <c r="PMI303" s="2"/>
      <c r="PMJ303" s="2"/>
      <c r="PMK303" s="2"/>
      <c r="PML303" s="2"/>
      <c r="PMM303" s="2"/>
      <c r="PMN303" s="2"/>
      <c r="PMO303" s="2"/>
      <c r="PMP303" s="2"/>
      <c r="PMQ303" s="2"/>
      <c r="PMR303" s="2"/>
      <c r="PMS303" s="2"/>
      <c r="PMT303" s="2"/>
      <c r="PMU303" s="2"/>
      <c r="PMV303" s="2"/>
      <c r="PMW303" s="2"/>
      <c r="PMX303" s="2"/>
      <c r="PMY303" s="2"/>
      <c r="PMZ303" s="2"/>
      <c r="PNA303" s="2"/>
      <c r="PNB303" s="2"/>
      <c r="PNC303" s="2"/>
      <c r="PND303" s="2"/>
      <c r="PNE303" s="2"/>
      <c r="PNF303" s="2"/>
      <c r="PNG303" s="2"/>
      <c r="PNH303" s="2"/>
      <c r="PNI303" s="2"/>
      <c r="PNJ303" s="2"/>
      <c r="PNK303" s="2"/>
      <c r="PNL303" s="2"/>
      <c r="PNM303" s="2"/>
      <c r="PNN303" s="2"/>
      <c r="PNO303" s="2"/>
      <c r="PNP303" s="2"/>
      <c r="PNQ303" s="2"/>
      <c r="PNR303" s="2"/>
      <c r="PNS303" s="2"/>
      <c r="PNT303" s="2"/>
      <c r="PNU303" s="2"/>
      <c r="PNV303" s="2"/>
      <c r="PNW303" s="2"/>
      <c r="PNX303" s="2"/>
      <c r="PNY303" s="2"/>
      <c r="PNZ303" s="2"/>
      <c r="POA303" s="2"/>
      <c r="POB303" s="2"/>
      <c r="POC303" s="2"/>
      <c r="POD303" s="2"/>
      <c r="POE303" s="2"/>
      <c r="POF303" s="2"/>
      <c r="POG303" s="2"/>
      <c r="POH303" s="2"/>
      <c r="POI303" s="2"/>
      <c r="POJ303" s="2"/>
      <c r="POK303" s="2"/>
      <c r="POL303" s="2"/>
      <c r="POM303" s="2"/>
      <c r="PON303" s="2"/>
      <c r="POO303" s="2"/>
      <c r="POP303" s="2"/>
      <c r="POQ303" s="2"/>
      <c r="POR303" s="2"/>
      <c r="POS303" s="2"/>
      <c r="POT303" s="2"/>
      <c r="POU303" s="2"/>
      <c r="POV303" s="2"/>
      <c r="POW303" s="2"/>
      <c r="POX303" s="2"/>
      <c r="POY303" s="2"/>
      <c r="POZ303" s="2"/>
      <c r="PPA303" s="2"/>
      <c r="PPB303" s="2"/>
      <c r="PPC303" s="2"/>
      <c r="PPD303" s="2"/>
      <c r="PPE303" s="2"/>
      <c r="PPF303" s="2"/>
      <c r="PPG303" s="2"/>
      <c r="PPH303" s="2"/>
      <c r="PPI303" s="2"/>
      <c r="PPJ303" s="2"/>
      <c r="PPK303" s="2"/>
      <c r="PPL303" s="2"/>
      <c r="PPM303" s="2"/>
      <c r="PPN303" s="2"/>
      <c r="PPO303" s="2"/>
      <c r="PPP303" s="2"/>
      <c r="PPQ303" s="2"/>
      <c r="PPR303" s="2"/>
      <c r="PPS303" s="2"/>
      <c r="PPT303" s="2"/>
      <c r="PPU303" s="2"/>
      <c r="PPV303" s="2"/>
      <c r="PPW303" s="2"/>
      <c r="PPX303" s="2"/>
      <c r="PPY303" s="2"/>
      <c r="PPZ303" s="2"/>
      <c r="PQA303" s="2"/>
      <c r="PQB303" s="2"/>
      <c r="PQC303" s="2"/>
      <c r="PQD303" s="2"/>
      <c r="PQE303" s="2"/>
      <c r="PQF303" s="2"/>
      <c r="PQG303" s="2"/>
      <c r="PQH303" s="2"/>
      <c r="PQI303" s="2"/>
      <c r="PQJ303" s="2"/>
      <c r="PQK303" s="2"/>
      <c r="PQL303" s="2"/>
      <c r="PQM303" s="2"/>
      <c r="PQN303" s="2"/>
      <c r="PQO303" s="2"/>
      <c r="PQP303" s="2"/>
      <c r="PQQ303" s="2"/>
      <c r="PQR303" s="2"/>
      <c r="PQS303" s="2"/>
      <c r="PQT303" s="2"/>
      <c r="PQU303" s="2"/>
      <c r="PQV303" s="2"/>
      <c r="PQW303" s="2"/>
      <c r="PQX303" s="2"/>
      <c r="PQY303" s="2"/>
      <c r="PQZ303" s="2"/>
      <c r="PRA303" s="2"/>
      <c r="PRB303" s="2"/>
      <c r="PRC303" s="2"/>
      <c r="PRD303" s="2"/>
      <c r="PRE303" s="2"/>
      <c r="PRF303" s="2"/>
      <c r="PRG303" s="2"/>
      <c r="PRH303" s="2"/>
      <c r="PRI303" s="2"/>
      <c r="PRJ303" s="2"/>
      <c r="PRK303" s="2"/>
      <c r="PRL303" s="2"/>
      <c r="PRM303" s="2"/>
      <c r="PRN303" s="2"/>
      <c r="PRO303" s="2"/>
      <c r="PRP303" s="2"/>
      <c r="PRQ303" s="2"/>
      <c r="PRR303" s="2"/>
      <c r="PRS303" s="2"/>
      <c r="PRT303" s="2"/>
      <c r="PRU303" s="2"/>
      <c r="PRV303" s="2"/>
      <c r="PRW303" s="2"/>
      <c r="PRX303" s="2"/>
      <c r="PRY303" s="2"/>
      <c r="PRZ303" s="2"/>
      <c r="PSA303" s="2"/>
      <c r="PSB303" s="2"/>
      <c r="PSC303" s="2"/>
      <c r="PSD303" s="2"/>
      <c r="PSE303" s="2"/>
      <c r="PSF303" s="2"/>
      <c r="PSG303" s="2"/>
      <c r="PSH303" s="2"/>
      <c r="PSI303" s="2"/>
      <c r="PSJ303" s="2"/>
      <c r="PSK303" s="2"/>
      <c r="PSL303" s="2"/>
      <c r="PSM303" s="2"/>
      <c r="PSN303" s="2"/>
      <c r="PSO303" s="2"/>
      <c r="PSP303" s="2"/>
      <c r="PSQ303" s="2"/>
      <c r="PSR303" s="2"/>
      <c r="PSS303" s="2"/>
      <c r="PST303" s="2"/>
      <c r="PSU303" s="2"/>
      <c r="PSV303" s="2"/>
      <c r="PSW303" s="2"/>
      <c r="PSX303" s="2"/>
      <c r="PSY303" s="2"/>
      <c r="PSZ303" s="2"/>
      <c r="PTA303" s="2"/>
      <c r="PTB303" s="2"/>
      <c r="PTC303" s="2"/>
      <c r="PTD303" s="2"/>
      <c r="PTE303" s="2"/>
      <c r="PTF303" s="2"/>
      <c r="PTG303" s="2"/>
      <c r="PTH303" s="2"/>
      <c r="PTI303" s="2"/>
      <c r="PTJ303" s="2"/>
      <c r="PTK303" s="2"/>
      <c r="PTL303" s="2"/>
      <c r="PTM303" s="2"/>
      <c r="PTN303" s="2"/>
      <c r="PTO303" s="2"/>
      <c r="PTP303" s="2"/>
      <c r="PTQ303" s="2"/>
      <c r="PTR303" s="2"/>
      <c r="PTS303" s="2"/>
      <c r="PTT303" s="2"/>
      <c r="PTU303" s="2"/>
      <c r="PTV303" s="2"/>
      <c r="PTW303" s="2"/>
      <c r="PTX303" s="2"/>
      <c r="PTY303" s="2"/>
      <c r="PTZ303" s="2"/>
      <c r="PUA303" s="2"/>
      <c r="PUB303" s="2"/>
      <c r="PUC303" s="2"/>
      <c r="PUD303" s="2"/>
      <c r="PUE303" s="2"/>
      <c r="PUF303" s="2"/>
      <c r="PUG303" s="2"/>
      <c r="PUH303" s="2"/>
      <c r="PUI303" s="2"/>
      <c r="PUJ303" s="2"/>
      <c r="PUK303" s="2"/>
      <c r="PUL303" s="2"/>
      <c r="PUM303" s="2"/>
      <c r="PUN303" s="2"/>
      <c r="PUO303" s="2"/>
      <c r="PUP303" s="2"/>
      <c r="PUQ303" s="2"/>
      <c r="PUR303" s="2"/>
      <c r="PUS303" s="2"/>
      <c r="PUT303" s="2"/>
      <c r="PUU303" s="2"/>
      <c r="PUV303" s="2"/>
      <c r="PUW303" s="2"/>
      <c r="PUX303" s="2"/>
      <c r="PUY303" s="2"/>
      <c r="PUZ303" s="2"/>
      <c r="PVA303" s="2"/>
      <c r="PVB303" s="2"/>
      <c r="PVC303" s="2"/>
      <c r="PVD303" s="2"/>
      <c r="PVE303" s="2"/>
      <c r="PVF303" s="2"/>
      <c r="PVG303" s="2"/>
      <c r="PVH303" s="2"/>
      <c r="PVI303" s="2"/>
      <c r="PVJ303" s="2"/>
      <c r="PVK303" s="2"/>
      <c r="PVL303" s="2"/>
      <c r="PVM303" s="2"/>
      <c r="PVN303" s="2"/>
      <c r="PVO303" s="2"/>
      <c r="PVP303" s="2"/>
      <c r="PVQ303" s="2"/>
      <c r="PVR303" s="2"/>
      <c r="PVS303" s="2"/>
      <c r="PVT303" s="2"/>
      <c r="PVU303" s="2"/>
      <c r="PVV303" s="2"/>
      <c r="PVW303" s="2"/>
      <c r="PVX303" s="2"/>
      <c r="PVY303" s="2"/>
      <c r="PVZ303" s="2"/>
      <c r="PWA303" s="2"/>
      <c r="PWB303" s="2"/>
      <c r="PWC303" s="2"/>
      <c r="PWD303" s="2"/>
      <c r="PWE303" s="2"/>
      <c r="PWF303" s="2"/>
      <c r="PWG303" s="2"/>
      <c r="PWH303" s="2"/>
      <c r="PWI303" s="2"/>
      <c r="PWJ303" s="2"/>
      <c r="PWK303" s="2"/>
      <c r="PWL303" s="2"/>
      <c r="PWM303" s="2"/>
      <c r="PWN303" s="2"/>
      <c r="PWO303" s="2"/>
      <c r="PWP303" s="2"/>
      <c r="PWQ303" s="2"/>
      <c r="PWR303" s="2"/>
      <c r="PWS303" s="2"/>
      <c r="PWT303" s="2"/>
      <c r="PWU303" s="2"/>
      <c r="PWV303" s="2"/>
      <c r="PWW303" s="2"/>
      <c r="PWX303" s="2"/>
      <c r="PWY303" s="2"/>
      <c r="PWZ303" s="2"/>
      <c r="PXA303" s="2"/>
      <c r="PXB303" s="2"/>
      <c r="PXC303" s="2"/>
      <c r="PXD303" s="2"/>
      <c r="PXE303" s="2"/>
      <c r="PXF303" s="2"/>
      <c r="PXG303" s="2"/>
      <c r="PXH303" s="2"/>
      <c r="PXI303" s="2"/>
      <c r="PXJ303" s="2"/>
      <c r="PXK303" s="2"/>
      <c r="PXL303" s="2"/>
      <c r="PXM303" s="2"/>
      <c r="PXN303" s="2"/>
      <c r="PXO303" s="2"/>
      <c r="PXP303" s="2"/>
      <c r="PXQ303" s="2"/>
      <c r="PXR303" s="2"/>
      <c r="PXS303" s="2"/>
      <c r="PXT303" s="2"/>
      <c r="PXU303" s="2"/>
      <c r="PXV303" s="2"/>
      <c r="PXW303" s="2"/>
      <c r="PXX303" s="2"/>
      <c r="PXY303" s="2"/>
      <c r="PXZ303" s="2"/>
      <c r="PYA303" s="2"/>
      <c r="PYB303" s="2"/>
      <c r="PYC303" s="2"/>
      <c r="PYD303" s="2"/>
      <c r="PYE303" s="2"/>
      <c r="PYF303" s="2"/>
      <c r="PYG303" s="2"/>
      <c r="PYH303" s="2"/>
      <c r="PYI303" s="2"/>
      <c r="PYJ303" s="2"/>
      <c r="PYK303" s="2"/>
      <c r="PYL303" s="2"/>
      <c r="PYM303" s="2"/>
      <c r="PYN303" s="2"/>
      <c r="PYO303" s="2"/>
      <c r="PYP303" s="2"/>
      <c r="PYQ303" s="2"/>
      <c r="PYR303" s="2"/>
      <c r="PYS303" s="2"/>
      <c r="PYT303" s="2"/>
      <c r="PYU303" s="2"/>
      <c r="PYV303" s="2"/>
      <c r="PYW303" s="2"/>
      <c r="PYX303" s="2"/>
      <c r="PYY303" s="2"/>
      <c r="PYZ303" s="2"/>
      <c r="PZA303" s="2"/>
      <c r="PZB303" s="2"/>
      <c r="PZC303" s="2"/>
      <c r="PZD303" s="2"/>
      <c r="PZE303" s="2"/>
      <c r="PZF303" s="2"/>
      <c r="PZG303" s="2"/>
      <c r="PZH303" s="2"/>
      <c r="PZI303" s="2"/>
      <c r="PZJ303" s="2"/>
      <c r="PZK303" s="2"/>
      <c r="PZL303" s="2"/>
      <c r="PZM303" s="2"/>
      <c r="PZN303" s="2"/>
      <c r="PZO303" s="2"/>
      <c r="PZP303" s="2"/>
      <c r="PZQ303" s="2"/>
      <c r="PZR303" s="2"/>
      <c r="PZS303" s="2"/>
      <c r="PZT303" s="2"/>
      <c r="PZU303" s="2"/>
      <c r="PZV303" s="2"/>
      <c r="PZW303" s="2"/>
      <c r="PZX303" s="2"/>
      <c r="PZY303" s="2"/>
      <c r="PZZ303" s="2"/>
      <c r="QAA303" s="2"/>
      <c r="QAB303" s="2"/>
      <c r="QAC303" s="2"/>
      <c r="QAD303" s="2"/>
      <c r="QAE303" s="2"/>
      <c r="QAF303" s="2"/>
      <c r="QAG303" s="2"/>
      <c r="QAH303" s="2"/>
      <c r="QAI303" s="2"/>
      <c r="QAJ303" s="2"/>
      <c r="QAK303" s="2"/>
      <c r="QAL303" s="2"/>
      <c r="QAM303" s="2"/>
      <c r="QAN303" s="2"/>
      <c r="QAO303" s="2"/>
      <c r="QAP303" s="2"/>
      <c r="QAQ303" s="2"/>
      <c r="QAR303" s="2"/>
      <c r="QAS303" s="2"/>
      <c r="QAT303" s="2"/>
      <c r="QAU303" s="2"/>
      <c r="QAV303" s="2"/>
      <c r="QAW303" s="2"/>
      <c r="QAX303" s="2"/>
      <c r="QAY303" s="2"/>
      <c r="QAZ303" s="2"/>
      <c r="QBA303" s="2"/>
      <c r="QBB303" s="2"/>
      <c r="QBC303" s="2"/>
      <c r="QBD303" s="2"/>
      <c r="QBE303" s="2"/>
      <c r="QBF303" s="2"/>
      <c r="QBG303" s="2"/>
      <c r="QBH303" s="2"/>
      <c r="QBI303" s="2"/>
      <c r="QBJ303" s="2"/>
      <c r="QBK303" s="2"/>
      <c r="QBL303" s="2"/>
      <c r="QBM303" s="2"/>
      <c r="QBN303" s="2"/>
      <c r="QBO303" s="2"/>
      <c r="QBP303" s="2"/>
      <c r="QBQ303" s="2"/>
      <c r="QBR303" s="2"/>
      <c r="QBS303" s="2"/>
      <c r="QBT303" s="2"/>
      <c r="QBU303" s="2"/>
      <c r="QBV303" s="2"/>
      <c r="QBW303" s="2"/>
      <c r="QBX303" s="2"/>
      <c r="QBY303" s="2"/>
      <c r="QBZ303" s="2"/>
      <c r="QCA303" s="2"/>
      <c r="QCB303" s="2"/>
      <c r="QCC303" s="2"/>
      <c r="QCD303" s="2"/>
      <c r="QCE303" s="2"/>
      <c r="QCF303" s="2"/>
      <c r="QCG303" s="2"/>
      <c r="QCH303" s="2"/>
      <c r="QCI303" s="2"/>
      <c r="QCJ303" s="2"/>
      <c r="QCK303" s="2"/>
      <c r="QCL303" s="2"/>
      <c r="QCM303" s="2"/>
      <c r="QCN303" s="2"/>
      <c r="QCO303" s="2"/>
      <c r="QCP303" s="2"/>
      <c r="QCQ303" s="2"/>
      <c r="QCR303" s="2"/>
      <c r="QCS303" s="2"/>
      <c r="QCT303" s="2"/>
      <c r="QCU303" s="2"/>
      <c r="QCV303" s="2"/>
      <c r="QCW303" s="2"/>
      <c r="QCX303" s="2"/>
      <c r="QCY303" s="2"/>
      <c r="QCZ303" s="2"/>
      <c r="QDA303" s="2"/>
      <c r="QDB303" s="2"/>
      <c r="QDC303" s="2"/>
      <c r="QDD303" s="2"/>
      <c r="QDE303" s="2"/>
      <c r="QDF303" s="2"/>
      <c r="QDG303" s="2"/>
      <c r="QDH303" s="2"/>
      <c r="QDI303" s="2"/>
      <c r="QDJ303" s="2"/>
      <c r="QDK303" s="2"/>
      <c r="QDL303" s="2"/>
      <c r="QDM303" s="2"/>
      <c r="QDN303" s="2"/>
      <c r="QDO303" s="2"/>
      <c r="QDP303" s="2"/>
      <c r="QDQ303" s="2"/>
      <c r="QDR303" s="2"/>
      <c r="QDS303" s="2"/>
      <c r="QDT303" s="2"/>
      <c r="QDU303" s="2"/>
      <c r="QDV303" s="2"/>
      <c r="QDW303" s="2"/>
      <c r="QDX303" s="2"/>
      <c r="QDY303" s="2"/>
      <c r="QDZ303" s="2"/>
      <c r="QEA303" s="2"/>
      <c r="QEB303" s="2"/>
      <c r="QEC303" s="2"/>
      <c r="QED303" s="2"/>
      <c r="QEE303" s="2"/>
      <c r="QEF303" s="2"/>
      <c r="QEG303" s="2"/>
      <c r="QEH303" s="2"/>
      <c r="QEI303" s="2"/>
      <c r="QEJ303" s="2"/>
      <c r="QEK303" s="2"/>
      <c r="QEL303" s="2"/>
      <c r="QEM303" s="2"/>
      <c r="QEN303" s="2"/>
      <c r="QEO303" s="2"/>
      <c r="QEP303" s="2"/>
      <c r="QEQ303" s="2"/>
      <c r="QER303" s="2"/>
      <c r="QES303" s="2"/>
      <c r="QET303" s="2"/>
      <c r="QEU303" s="2"/>
      <c r="QEV303" s="2"/>
      <c r="QEW303" s="2"/>
      <c r="QEX303" s="2"/>
      <c r="QEY303" s="2"/>
      <c r="QEZ303" s="2"/>
      <c r="QFA303" s="2"/>
      <c r="QFB303" s="2"/>
      <c r="QFC303" s="2"/>
      <c r="QFD303" s="2"/>
      <c r="QFE303" s="2"/>
      <c r="QFF303" s="2"/>
      <c r="QFG303" s="2"/>
      <c r="QFH303" s="2"/>
      <c r="QFI303" s="2"/>
      <c r="QFJ303" s="2"/>
      <c r="QFK303" s="2"/>
      <c r="QFL303" s="2"/>
      <c r="QFM303" s="2"/>
      <c r="QFN303" s="2"/>
      <c r="QFO303" s="2"/>
      <c r="QFP303" s="2"/>
      <c r="QFQ303" s="2"/>
      <c r="QFR303" s="2"/>
      <c r="QFS303" s="2"/>
      <c r="QFT303" s="2"/>
      <c r="QFU303" s="2"/>
      <c r="QFV303" s="2"/>
      <c r="QFW303" s="2"/>
      <c r="QFX303" s="2"/>
      <c r="QFY303" s="2"/>
      <c r="QFZ303" s="2"/>
      <c r="QGA303" s="2"/>
      <c r="QGB303" s="2"/>
      <c r="QGC303" s="2"/>
      <c r="QGD303" s="2"/>
      <c r="QGE303" s="2"/>
      <c r="QGF303" s="2"/>
      <c r="QGG303" s="2"/>
      <c r="QGH303" s="2"/>
      <c r="QGI303" s="2"/>
      <c r="QGJ303" s="2"/>
      <c r="QGK303" s="2"/>
      <c r="QGL303" s="2"/>
      <c r="QGM303" s="2"/>
      <c r="QGN303" s="2"/>
      <c r="QGO303" s="2"/>
      <c r="QGP303" s="2"/>
      <c r="QGQ303" s="2"/>
      <c r="QGR303" s="2"/>
      <c r="QGS303" s="2"/>
      <c r="QGT303" s="2"/>
      <c r="QGU303" s="2"/>
      <c r="QGV303" s="2"/>
      <c r="QGW303" s="2"/>
      <c r="QGX303" s="2"/>
      <c r="QGY303" s="2"/>
      <c r="QGZ303" s="2"/>
      <c r="QHA303" s="2"/>
      <c r="QHB303" s="2"/>
      <c r="QHC303" s="2"/>
      <c r="QHD303" s="2"/>
      <c r="QHE303" s="2"/>
      <c r="QHF303" s="2"/>
      <c r="QHG303" s="2"/>
      <c r="QHH303" s="2"/>
      <c r="QHI303" s="2"/>
      <c r="QHJ303" s="2"/>
      <c r="QHK303" s="2"/>
      <c r="QHL303" s="2"/>
      <c r="QHM303" s="2"/>
      <c r="QHN303" s="2"/>
      <c r="QHO303" s="2"/>
      <c r="QHP303" s="2"/>
      <c r="QHQ303" s="2"/>
      <c r="QHR303" s="2"/>
      <c r="QHS303" s="2"/>
      <c r="QHT303" s="2"/>
      <c r="QHU303" s="2"/>
      <c r="QHV303" s="2"/>
      <c r="QHW303" s="2"/>
      <c r="QHX303" s="2"/>
      <c r="QHY303" s="2"/>
      <c r="QHZ303" s="2"/>
      <c r="QIA303" s="2"/>
      <c r="QIB303" s="2"/>
      <c r="QIC303" s="2"/>
      <c r="QID303" s="2"/>
      <c r="QIE303" s="2"/>
      <c r="QIF303" s="2"/>
      <c r="QIG303" s="2"/>
      <c r="QIH303" s="2"/>
      <c r="QII303" s="2"/>
      <c r="QIJ303" s="2"/>
      <c r="QIK303" s="2"/>
      <c r="QIL303" s="2"/>
      <c r="QIM303" s="2"/>
      <c r="QIN303" s="2"/>
      <c r="QIO303" s="2"/>
      <c r="QIP303" s="2"/>
      <c r="QIQ303" s="2"/>
      <c r="QIR303" s="2"/>
      <c r="QIS303" s="2"/>
      <c r="QIT303" s="2"/>
      <c r="QIU303" s="2"/>
      <c r="QIV303" s="2"/>
      <c r="QIW303" s="2"/>
      <c r="QIX303" s="2"/>
      <c r="QIY303" s="2"/>
      <c r="QIZ303" s="2"/>
      <c r="QJA303" s="2"/>
      <c r="QJB303" s="2"/>
      <c r="QJC303" s="2"/>
      <c r="QJD303" s="2"/>
      <c r="QJE303" s="2"/>
      <c r="QJF303" s="2"/>
      <c r="QJG303" s="2"/>
      <c r="QJH303" s="2"/>
      <c r="QJI303" s="2"/>
      <c r="QJJ303" s="2"/>
      <c r="QJK303" s="2"/>
      <c r="QJL303" s="2"/>
      <c r="QJM303" s="2"/>
      <c r="QJN303" s="2"/>
      <c r="QJO303" s="2"/>
      <c r="QJP303" s="2"/>
      <c r="QJQ303" s="2"/>
      <c r="QJR303" s="2"/>
      <c r="QJS303" s="2"/>
      <c r="QJT303" s="2"/>
      <c r="QJU303" s="2"/>
      <c r="QJV303" s="2"/>
      <c r="QJW303" s="2"/>
      <c r="QJX303" s="2"/>
      <c r="QJY303" s="2"/>
      <c r="QJZ303" s="2"/>
      <c r="QKA303" s="2"/>
      <c r="QKB303" s="2"/>
      <c r="QKC303" s="2"/>
      <c r="QKD303" s="2"/>
      <c r="QKE303" s="2"/>
      <c r="QKF303" s="2"/>
      <c r="QKG303" s="2"/>
      <c r="QKH303" s="2"/>
      <c r="QKI303" s="2"/>
      <c r="QKJ303" s="2"/>
      <c r="QKK303" s="2"/>
      <c r="QKL303" s="2"/>
      <c r="QKM303" s="2"/>
      <c r="QKN303" s="2"/>
      <c r="QKO303" s="2"/>
      <c r="QKP303" s="2"/>
      <c r="QKQ303" s="2"/>
      <c r="QKR303" s="2"/>
      <c r="QKS303" s="2"/>
      <c r="QKT303" s="2"/>
      <c r="QKU303" s="2"/>
      <c r="QKV303" s="2"/>
      <c r="QKW303" s="2"/>
      <c r="QKX303" s="2"/>
      <c r="QKY303" s="2"/>
      <c r="QKZ303" s="2"/>
      <c r="QLA303" s="2"/>
      <c r="QLB303" s="2"/>
      <c r="QLC303" s="2"/>
      <c r="QLD303" s="2"/>
      <c r="QLE303" s="2"/>
      <c r="QLF303" s="2"/>
      <c r="QLG303" s="2"/>
      <c r="QLH303" s="2"/>
      <c r="QLI303" s="2"/>
      <c r="QLJ303" s="2"/>
      <c r="QLK303" s="2"/>
      <c r="QLL303" s="2"/>
      <c r="QLM303" s="2"/>
      <c r="QLN303" s="2"/>
      <c r="QLO303" s="2"/>
      <c r="QLP303" s="2"/>
      <c r="QLQ303" s="2"/>
      <c r="QLR303" s="2"/>
      <c r="QLS303" s="2"/>
      <c r="QLT303" s="2"/>
      <c r="QLU303" s="2"/>
      <c r="QLV303" s="2"/>
      <c r="QLW303" s="2"/>
      <c r="QLX303" s="2"/>
      <c r="QLY303" s="2"/>
      <c r="QLZ303" s="2"/>
      <c r="QMA303" s="2"/>
      <c r="QMB303" s="2"/>
      <c r="QMC303" s="2"/>
      <c r="QMD303" s="2"/>
      <c r="QME303" s="2"/>
      <c r="QMF303" s="2"/>
      <c r="QMG303" s="2"/>
      <c r="QMH303" s="2"/>
      <c r="QMI303" s="2"/>
      <c r="QMJ303" s="2"/>
      <c r="QMK303" s="2"/>
      <c r="QML303" s="2"/>
      <c r="QMM303" s="2"/>
      <c r="QMN303" s="2"/>
      <c r="QMO303" s="2"/>
      <c r="QMP303" s="2"/>
      <c r="QMQ303" s="2"/>
      <c r="QMR303" s="2"/>
      <c r="QMS303" s="2"/>
      <c r="QMT303" s="2"/>
      <c r="QMU303" s="2"/>
      <c r="QMV303" s="2"/>
      <c r="QMW303" s="2"/>
      <c r="QMX303" s="2"/>
      <c r="QMY303" s="2"/>
      <c r="QMZ303" s="2"/>
      <c r="QNA303" s="2"/>
      <c r="QNB303" s="2"/>
      <c r="QNC303" s="2"/>
      <c r="QND303" s="2"/>
      <c r="QNE303" s="2"/>
      <c r="QNF303" s="2"/>
      <c r="QNG303" s="2"/>
      <c r="QNH303" s="2"/>
      <c r="QNI303" s="2"/>
      <c r="QNJ303" s="2"/>
      <c r="QNK303" s="2"/>
      <c r="QNL303" s="2"/>
      <c r="QNM303" s="2"/>
      <c r="QNN303" s="2"/>
      <c r="QNO303" s="2"/>
      <c r="QNP303" s="2"/>
      <c r="QNQ303" s="2"/>
      <c r="QNR303" s="2"/>
      <c r="QNS303" s="2"/>
      <c r="QNT303" s="2"/>
      <c r="QNU303" s="2"/>
      <c r="QNV303" s="2"/>
      <c r="QNW303" s="2"/>
      <c r="QNX303" s="2"/>
      <c r="QNY303" s="2"/>
      <c r="QNZ303" s="2"/>
      <c r="QOA303" s="2"/>
      <c r="QOB303" s="2"/>
      <c r="QOC303" s="2"/>
      <c r="QOD303" s="2"/>
      <c r="QOE303" s="2"/>
      <c r="QOF303" s="2"/>
      <c r="QOG303" s="2"/>
      <c r="QOH303" s="2"/>
      <c r="QOI303" s="2"/>
      <c r="QOJ303" s="2"/>
      <c r="QOK303" s="2"/>
      <c r="QOL303" s="2"/>
      <c r="QOM303" s="2"/>
      <c r="QON303" s="2"/>
      <c r="QOO303" s="2"/>
      <c r="QOP303" s="2"/>
      <c r="QOQ303" s="2"/>
      <c r="QOR303" s="2"/>
      <c r="QOS303" s="2"/>
      <c r="QOT303" s="2"/>
      <c r="QOU303" s="2"/>
      <c r="QOV303" s="2"/>
      <c r="QOW303" s="2"/>
      <c r="QOX303" s="2"/>
      <c r="QOY303" s="2"/>
      <c r="QOZ303" s="2"/>
      <c r="QPA303" s="2"/>
      <c r="QPB303" s="2"/>
      <c r="QPC303" s="2"/>
      <c r="QPD303" s="2"/>
      <c r="QPE303" s="2"/>
      <c r="QPF303" s="2"/>
      <c r="QPG303" s="2"/>
      <c r="QPH303" s="2"/>
      <c r="QPI303" s="2"/>
      <c r="QPJ303" s="2"/>
      <c r="QPK303" s="2"/>
      <c r="QPL303" s="2"/>
      <c r="QPM303" s="2"/>
      <c r="QPN303" s="2"/>
      <c r="QPO303" s="2"/>
      <c r="QPP303" s="2"/>
      <c r="QPQ303" s="2"/>
      <c r="QPR303" s="2"/>
      <c r="QPS303" s="2"/>
      <c r="QPT303" s="2"/>
      <c r="QPU303" s="2"/>
      <c r="QPV303" s="2"/>
      <c r="QPW303" s="2"/>
      <c r="QPX303" s="2"/>
      <c r="QPY303" s="2"/>
      <c r="QPZ303" s="2"/>
      <c r="QQA303" s="2"/>
      <c r="QQB303" s="2"/>
      <c r="QQC303" s="2"/>
      <c r="QQD303" s="2"/>
      <c r="QQE303" s="2"/>
      <c r="QQF303" s="2"/>
      <c r="QQG303" s="2"/>
      <c r="QQH303" s="2"/>
      <c r="QQI303" s="2"/>
      <c r="QQJ303" s="2"/>
      <c r="QQK303" s="2"/>
      <c r="QQL303" s="2"/>
      <c r="QQM303" s="2"/>
      <c r="QQN303" s="2"/>
      <c r="QQO303" s="2"/>
      <c r="QQP303" s="2"/>
      <c r="QQQ303" s="2"/>
      <c r="QQR303" s="2"/>
      <c r="QQS303" s="2"/>
      <c r="QQT303" s="2"/>
      <c r="QQU303" s="2"/>
      <c r="QQV303" s="2"/>
      <c r="QQW303" s="2"/>
      <c r="QQX303" s="2"/>
      <c r="QQY303" s="2"/>
      <c r="QQZ303" s="2"/>
      <c r="QRA303" s="2"/>
      <c r="QRB303" s="2"/>
      <c r="QRC303" s="2"/>
      <c r="QRD303" s="2"/>
      <c r="QRE303" s="2"/>
      <c r="QRF303" s="2"/>
      <c r="QRG303" s="2"/>
      <c r="QRH303" s="2"/>
      <c r="QRI303" s="2"/>
      <c r="QRJ303" s="2"/>
      <c r="QRK303" s="2"/>
      <c r="QRL303" s="2"/>
      <c r="QRM303" s="2"/>
      <c r="QRN303" s="2"/>
      <c r="QRO303" s="2"/>
      <c r="QRP303" s="2"/>
      <c r="QRQ303" s="2"/>
      <c r="QRR303" s="2"/>
      <c r="QRS303" s="2"/>
      <c r="QRT303" s="2"/>
      <c r="QRU303" s="2"/>
      <c r="QRV303" s="2"/>
      <c r="QRW303" s="2"/>
      <c r="QRX303" s="2"/>
      <c r="QRY303" s="2"/>
      <c r="QRZ303" s="2"/>
      <c r="QSA303" s="2"/>
      <c r="QSB303" s="2"/>
      <c r="QSC303" s="2"/>
      <c r="QSD303" s="2"/>
      <c r="QSE303" s="2"/>
      <c r="QSF303" s="2"/>
      <c r="QSG303" s="2"/>
      <c r="QSH303" s="2"/>
      <c r="QSI303" s="2"/>
      <c r="QSJ303" s="2"/>
      <c r="QSK303" s="2"/>
      <c r="QSL303" s="2"/>
      <c r="QSM303" s="2"/>
      <c r="QSN303" s="2"/>
      <c r="QSO303" s="2"/>
      <c r="QSP303" s="2"/>
      <c r="QSQ303" s="2"/>
      <c r="QSR303" s="2"/>
      <c r="QSS303" s="2"/>
      <c r="QST303" s="2"/>
      <c r="QSU303" s="2"/>
      <c r="QSV303" s="2"/>
      <c r="QSW303" s="2"/>
      <c r="QSX303" s="2"/>
      <c r="QSY303" s="2"/>
      <c r="QSZ303" s="2"/>
      <c r="QTA303" s="2"/>
      <c r="QTB303" s="2"/>
      <c r="QTC303" s="2"/>
      <c r="QTD303" s="2"/>
      <c r="QTE303" s="2"/>
      <c r="QTF303" s="2"/>
      <c r="QTG303" s="2"/>
      <c r="QTH303" s="2"/>
      <c r="QTI303" s="2"/>
      <c r="QTJ303" s="2"/>
      <c r="QTK303" s="2"/>
      <c r="QTL303" s="2"/>
      <c r="QTM303" s="2"/>
      <c r="QTN303" s="2"/>
      <c r="QTO303" s="2"/>
      <c r="QTP303" s="2"/>
      <c r="QTQ303" s="2"/>
      <c r="QTR303" s="2"/>
      <c r="QTS303" s="2"/>
      <c r="QTT303" s="2"/>
      <c r="QTU303" s="2"/>
      <c r="QTV303" s="2"/>
      <c r="QTW303" s="2"/>
      <c r="QTX303" s="2"/>
      <c r="QTY303" s="2"/>
      <c r="QTZ303" s="2"/>
      <c r="QUA303" s="2"/>
      <c r="QUB303" s="2"/>
      <c r="QUC303" s="2"/>
      <c r="QUD303" s="2"/>
      <c r="QUE303" s="2"/>
      <c r="QUF303" s="2"/>
      <c r="QUG303" s="2"/>
      <c r="QUH303" s="2"/>
      <c r="QUI303" s="2"/>
      <c r="QUJ303" s="2"/>
      <c r="QUK303" s="2"/>
      <c r="QUL303" s="2"/>
      <c r="QUM303" s="2"/>
      <c r="QUN303" s="2"/>
      <c r="QUO303" s="2"/>
      <c r="QUP303" s="2"/>
      <c r="QUQ303" s="2"/>
      <c r="QUR303" s="2"/>
      <c r="QUS303" s="2"/>
      <c r="QUT303" s="2"/>
      <c r="QUU303" s="2"/>
      <c r="QUV303" s="2"/>
      <c r="QUW303" s="2"/>
      <c r="QUX303" s="2"/>
      <c r="QUY303" s="2"/>
      <c r="QUZ303" s="2"/>
      <c r="QVA303" s="2"/>
      <c r="QVB303" s="2"/>
      <c r="QVC303" s="2"/>
      <c r="QVD303" s="2"/>
      <c r="QVE303" s="2"/>
      <c r="QVF303" s="2"/>
      <c r="QVG303" s="2"/>
      <c r="QVH303" s="2"/>
      <c r="QVI303" s="2"/>
      <c r="QVJ303" s="2"/>
      <c r="QVK303" s="2"/>
      <c r="QVL303" s="2"/>
      <c r="QVM303" s="2"/>
      <c r="QVN303" s="2"/>
      <c r="QVO303" s="2"/>
      <c r="QVP303" s="2"/>
      <c r="QVQ303" s="2"/>
      <c r="QVR303" s="2"/>
      <c r="QVS303" s="2"/>
      <c r="QVT303" s="2"/>
      <c r="QVU303" s="2"/>
      <c r="QVV303" s="2"/>
      <c r="QVW303" s="2"/>
      <c r="QVX303" s="2"/>
      <c r="QVY303" s="2"/>
      <c r="QVZ303" s="2"/>
      <c r="QWA303" s="2"/>
      <c r="QWB303" s="2"/>
      <c r="QWC303" s="2"/>
      <c r="QWD303" s="2"/>
      <c r="QWE303" s="2"/>
      <c r="QWF303" s="2"/>
      <c r="QWG303" s="2"/>
      <c r="QWH303" s="2"/>
      <c r="QWI303" s="2"/>
      <c r="QWJ303" s="2"/>
      <c r="QWK303" s="2"/>
      <c r="QWL303" s="2"/>
      <c r="QWM303" s="2"/>
      <c r="QWN303" s="2"/>
      <c r="QWO303" s="2"/>
      <c r="QWP303" s="2"/>
      <c r="QWQ303" s="2"/>
      <c r="QWR303" s="2"/>
      <c r="QWS303" s="2"/>
      <c r="QWT303" s="2"/>
      <c r="QWU303" s="2"/>
      <c r="QWV303" s="2"/>
      <c r="QWW303" s="2"/>
      <c r="QWX303" s="2"/>
      <c r="QWY303" s="2"/>
      <c r="QWZ303" s="2"/>
      <c r="QXA303" s="2"/>
      <c r="QXB303" s="2"/>
      <c r="QXC303" s="2"/>
      <c r="QXD303" s="2"/>
      <c r="QXE303" s="2"/>
      <c r="QXF303" s="2"/>
      <c r="QXG303" s="2"/>
      <c r="QXH303" s="2"/>
      <c r="QXI303" s="2"/>
      <c r="QXJ303" s="2"/>
      <c r="QXK303" s="2"/>
      <c r="QXL303" s="2"/>
      <c r="QXM303" s="2"/>
      <c r="QXN303" s="2"/>
      <c r="QXO303" s="2"/>
      <c r="QXP303" s="2"/>
      <c r="QXQ303" s="2"/>
      <c r="QXR303" s="2"/>
      <c r="QXS303" s="2"/>
      <c r="QXT303" s="2"/>
      <c r="QXU303" s="2"/>
      <c r="QXV303" s="2"/>
      <c r="QXW303" s="2"/>
      <c r="QXX303" s="2"/>
      <c r="QXY303" s="2"/>
      <c r="QXZ303" s="2"/>
      <c r="QYA303" s="2"/>
      <c r="QYB303" s="2"/>
      <c r="QYC303" s="2"/>
      <c r="QYD303" s="2"/>
      <c r="QYE303" s="2"/>
      <c r="QYF303" s="2"/>
      <c r="QYG303" s="2"/>
      <c r="QYH303" s="2"/>
      <c r="QYI303" s="2"/>
      <c r="QYJ303" s="2"/>
      <c r="QYK303" s="2"/>
      <c r="QYL303" s="2"/>
      <c r="QYM303" s="2"/>
      <c r="QYN303" s="2"/>
      <c r="QYO303" s="2"/>
      <c r="QYP303" s="2"/>
      <c r="QYQ303" s="2"/>
      <c r="QYR303" s="2"/>
      <c r="QYS303" s="2"/>
      <c r="QYT303" s="2"/>
      <c r="QYU303" s="2"/>
      <c r="QYV303" s="2"/>
      <c r="QYW303" s="2"/>
      <c r="QYX303" s="2"/>
      <c r="QYY303" s="2"/>
      <c r="QYZ303" s="2"/>
      <c r="QZA303" s="2"/>
      <c r="QZB303" s="2"/>
      <c r="QZC303" s="2"/>
      <c r="QZD303" s="2"/>
      <c r="QZE303" s="2"/>
      <c r="QZF303" s="2"/>
      <c r="QZG303" s="2"/>
      <c r="QZH303" s="2"/>
      <c r="QZI303" s="2"/>
      <c r="QZJ303" s="2"/>
      <c r="QZK303" s="2"/>
      <c r="QZL303" s="2"/>
      <c r="QZM303" s="2"/>
      <c r="QZN303" s="2"/>
      <c r="QZO303" s="2"/>
      <c r="QZP303" s="2"/>
      <c r="QZQ303" s="2"/>
      <c r="QZR303" s="2"/>
      <c r="QZS303" s="2"/>
      <c r="QZT303" s="2"/>
      <c r="QZU303" s="2"/>
      <c r="QZV303" s="2"/>
      <c r="QZW303" s="2"/>
      <c r="QZX303" s="2"/>
      <c r="QZY303" s="2"/>
      <c r="QZZ303" s="2"/>
      <c r="RAA303" s="2"/>
      <c r="RAB303" s="2"/>
      <c r="RAC303" s="2"/>
      <c r="RAD303" s="2"/>
      <c r="RAE303" s="2"/>
      <c r="RAF303" s="2"/>
      <c r="RAG303" s="2"/>
      <c r="RAH303" s="2"/>
      <c r="RAI303" s="2"/>
      <c r="RAJ303" s="2"/>
      <c r="RAK303" s="2"/>
      <c r="RAL303" s="2"/>
      <c r="RAM303" s="2"/>
      <c r="RAN303" s="2"/>
      <c r="RAO303" s="2"/>
      <c r="RAP303" s="2"/>
      <c r="RAQ303" s="2"/>
      <c r="RAR303" s="2"/>
      <c r="RAS303" s="2"/>
      <c r="RAT303" s="2"/>
      <c r="RAU303" s="2"/>
      <c r="RAV303" s="2"/>
      <c r="RAW303" s="2"/>
      <c r="RAX303" s="2"/>
      <c r="RAY303" s="2"/>
      <c r="RAZ303" s="2"/>
      <c r="RBA303" s="2"/>
      <c r="RBB303" s="2"/>
      <c r="RBC303" s="2"/>
      <c r="RBD303" s="2"/>
      <c r="RBE303" s="2"/>
      <c r="RBF303" s="2"/>
      <c r="RBG303" s="2"/>
      <c r="RBH303" s="2"/>
      <c r="RBI303" s="2"/>
      <c r="RBJ303" s="2"/>
      <c r="RBK303" s="2"/>
      <c r="RBL303" s="2"/>
      <c r="RBM303" s="2"/>
      <c r="RBN303" s="2"/>
      <c r="RBO303" s="2"/>
      <c r="RBP303" s="2"/>
      <c r="RBQ303" s="2"/>
      <c r="RBR303" s="2"/>
      <c r="RBS303" s="2"/>
      <c r="RBT303" s="2"/>
      <c r="RBU303" s="2"/>
      <c r="RBV303" s="2"/>
      <c r="RBW303" s="2"/>
      <c r="RBX303" s="2"/>
      <c r="RBY303" s="2"/>
      <c r="RBZ303" s="2"/>
      <c r="RCA303" s="2"/>
      <c r="RCB303" s="2"/>
      <c r="RCC303" s="2"/>
      <c r="RCD303" s="2"/>
      <c r="RCE303" s="2"/>
      <c r="RCF303" s="2"/>
      <c r="RCG303" s="2"/>
      <c r="RCH303" s="2"/>
      <c r="RCI303" s="2"/>
      <c r="RCJ303" s="2"/>
      <c r="RCK303" s="2"/>
      <c r="RCL303" s="2"/>
      <c r="RCM303" s="2"/>
      <c r="RCN303" s="2"/>
      <c r="RCO303" s="2"/>
      <c r="RCP303" s="2"/>
      <c r="RCQ303" s="2"/>
      <c r="RCR303" s="2"/>
      <c r="RCS303" s="2"/>
      <c r="RCT303" s="2"/>
      <c r="RCU303" s="2"/>
      <c r="RCV303" s="2"/>
      <c r="RCW303" s="2"/>
      <c r="RCX303" s="2"/>
      <c r="RCY303" s="2"/>
      <c r="RCZ303" s="2"/>
      <c r="RDA303" s="2"/>
      <c r="RDB303" s="2"/>
      <c r="RDC303" s="2"/>
      <c r="RDD303" s="2"/>
      <c r="RDE303" s="2"/>
      <c r="RDF303" s="2"/>
      <c r="RDG303" s="2"/>
      <c r="RDH303" s="2"/>
      <c r="RDI303" s="2"/>
      <c r="RDJ303" s="2"/>
      <c r="RDK303" s="2"/>
      <c r="RDL303" s="2"/>
      <c r="RDM303" s="2"/>
      <c r="RDN303" s="2"/>
      <c r="RDO303" s="2"/>
      <c r="RDP303" s="2"/>
      <c r="RDQ303" s="2"/>
      <c r="RDR303" s="2"/>
      <c r="RDS303" s="2"/>
      <c r="RDT303" s="2"/>
      <c r="RDU303" s="2"/>
      <c r="RDV303" s="2"/>
      <c r="RDW303" s="2"/>
      <c r="RDX303" s="2"/>
      <c r="RDY303" s="2"/>
      <c r="RDZ303" s="2"/>
      <c r="REA303" s="2"/>
      <c r="REB303" s="2"/>
      <c r="REC303" s="2"/>
      <c r="RED303" s="2"/>
      <c r="REE303" s="2"/>
      <c r="REF303" s="2"/>
      <c r="REG303" s="2"/>
      <c r="REH303" s="2"/>
      <c r="REI303" s="2"/>
      <c r="REJ303" s="2"/>
      <c r="REK303" s="2"/>
      <c r="REL303" s="2"/>
      <c r="REM303" s="2"/>
      <c r="REN303" s="2"/>
      <c r="REO303" s="2"/>
      <c r="REP303" s="2"/>
      <c r="REQ303" s="2"/>
      <c r="RER303" s="2"/>
      <c r="RES303" s="2"/>
      <c r="RET303" s="2"/>
      <c r="REU303" s="2"/>
      <c r="REV303" s="2"/>
      <c r="REW303" s="2"/>
      <c r="REX303" s="2"/>
      <c r="REY303" s="2"/>
      <c r="REZ303" s="2"/>
      <c r="RFA303" s="2"/>
      <c r="RFB303" s="2"/>
      <c r="RFC303" s="2"/>
      <c r="RFD303" s="2"/>
      <c r="RFE303" s="2"/>
      <c r="RFF303" s="2"/>
      <c r="RFG303" s="2"/>
      <c r="RFH303" s="2"/>
      <c r="RFI303" s="2"/>
      <c r="RFJ303" s="2"/>
      <c r="RFK303" s="2"/>
      <c r="RFL303" s="2"/>
      <c r="RFM303" s="2"/>
      <c r="RFN303" s="2"/>
      <c r="RFO303" s="2"/>
      <c r="RFP303" s="2"/>
      <c r="RFQ303" s="2"/>
      <c r="RFR303" s="2"/>
      <c r="RFS303" s="2"/>
      <c r="RFT303" s="2"/>
      <c r="RFU303" s="2"/>
      <c r="RFV303" s="2"/>
      <c r="RFW303" s="2"/>
      <c r="RFX303" s="2"/>
      <c r="RFY303" s="2"/>
      <c r="RFZ303" s="2"/>
      <c r="RGA303" s="2"/>
      <c r="RGB303" s="2"/>
      <c r="RGC303" s="2"/>
      <c r="RGD303" s="2"/>
      <c r="RGE303" s="2"/>
      <c r="RGF303" s="2"/>
      <c r="RGG303" s="2"/>
      <c r="RGH303" s="2"/>
      <c r="RGI303" s="2"/>
      <c r="RGJ303" s="2"/>
      <c r="RGK303" s="2"/>
      <c r="RGL303" s="2"/>
      <c r="RGM303" s="2"/>
      <c r="RGN303" s="2"/>
      <c r="RGO303" s="2"/>
      <c r="RGP303" s="2"/>
      <c r="RGQ303" s="2"/>
      <c r="RGR303" s="2"/>
      <c r="RGS303" s="2"/>
      <c r="RGT303" s="2"/>
      <c r="RGU303" s="2"/>
      <c r="RGV303" s="2"/>
      <c r="RGW303" s="2"/>
      <c r="RGX303" s="2"/>
      <c r="RGY303" s="2"/>
      <c r="RGZ303" s="2"/>
      <c r="RHA303" s="2"/>
      <c r="RHB303" s="2"/>
      <c r="RHC303" s="2"/>
      <c r="RHD303" s="2"/>
      <c r="RHE303" s="2"/>
      <c r="RHF303" s="2"/>
      <c r="RHG303" s="2"/>
      <c r="RHH303" s="2"/>
      <c r="RHI303" s="2"/>
      <c r="RHJ303" s="2"/>
      <c r="RHK303" s="2"/>
      <c r="RHL303" s="2"/>
      <c r="RHM303" s="2"/>
      <c r="RHN303" s="2"/>
      <c r="RHO303" s="2"/>
      <c r="RHP303" s="2"/>
      <c r="RHQ303" s="2"/>
      <c r="RHR303" s="2"/>
      <c r="RHS303" s="2"/>
      <c r="RHT303" s="2"/>
      <c r="RHU303" s="2"/>
      <c r="RHV303" s="2"/>
      <c r="RHW303" s="2"/>
      <c r="RHX303" s="2"/>
      <c r="RHY303" s="2"/>
      <c r="RHZ303" s="2"/>
      <c r="RIA303" s="2"/>
      <c r="RIB303" s="2"/>
      <c r="RIC303" s="2"/>
      <c r="RID303" s="2"/>
      <c r="RIE303" s="2"/>
      <c r="RIF303" s="2"/>
      <c r="RIG303" s="2"/>
      <c r="RIH303" s="2"/>
      <c r="RII303" s="2"/>
      <c r="RIJ303" s="2"/>
      <c r="RIK303" s="2"/>
      <c r="RIL303" s="2"/>
      <c r="RIM303" s="2"/>
      <c r="RIN303" s="2"/>
      <c r="RIO303" s="2"/>
      <c r="RIP303" s="2"/>
      <c r="RIQ303" s="2"/>
      <c r="RIR303" s="2"/>
      <c r="RIS303" s="2"/>
      <c r="RIT303" s="2"/>
      <c r="RIU303" s="2"/>
      <c r="RIV303" s="2"/>
      <c r="RIW303" s="2"/>
      <c r="RIX303" s="2"/>
      <c r="RIY303" s="2"/>
      <c r="RIZ303" s="2"/>
      <c r="RJA303" s="2"/>
      <c r="RJB303" s="2"/>
      <c r="RJC303" s="2"/>
      <c r="RJD303" s="2"/>
      <c r="RJE303" s="2"/>
      <c r="RJF303" s="2"/>
      <c r="RJG303" s="2"/>
      <c r="RJH303" s="2"/>
      <c r="RJI303" s="2"/>
      <c r="RJJ303" s="2"/>
      <c r="RJK303" s="2"/>
      <c r="RJL303" s="2"/>
      <c r="RJM303" s="2"/>
      <c r="RJN303" s="2"/>
      <c r="RJO303" s="2"/>
      <c r="RJP303" s="2"/>
      <c r="RJQ303" s="2"/>
      <c r="RJR303" s="2"/>
      <c r="RJS303" s="2"/>
      <c r="RJT303" s="2"/>
      <c r="RJU303" s="2"/>
      <c r="RJV303" s="2"/>
      <c r="RJW303" s="2"/>
      <c r="RJX303" s="2"/>
      <c r="RJY303" s="2"/>
      <c r="RJZ303" s="2"/>
      <c r="RKA303" s="2"/>
      <c r="RKB303" s="2"/>
      <c r="RKC303" s="2"/>
      <c r="RKD303" s="2"/>
      <c r="RKE303" s="2"/>
      <c r="RKF303" s="2"/>
      <c r="RKG303" s="2"/>
      <c r="RKH303" s="2"/>
      <c r="RKI303" s="2"/>
      <c r="RKJ303" s="2"/>
      <c r="RKK303" s="2"/>
      <c r="RKL303" s="2"/>
      <c r="RKM303" s="2"/>
      <c r="RKN303" s="2"/>
      <c r="RKO303" s="2"/>
      <c r="RKP303" s="2"/>
      <c r="RKQ303" s="2"/>
      <c r="RKR303" s="2"/>
      <c r="RKS303" s="2"/>
      <c r="RKT303" s="2"/>
      <c r="RKU303" s="2"/>
      <c r="RKV303" s="2"/>
      <c r="RKW303" s="2"/>
      <c r="RKX303" s="2"/>
      <c r="RKY303" s="2"/>
      <c r="RKZ303" s="2"/>
      <c r="RLA303" s="2"/>
      <c r="RLB303" s="2"/>
      <c r="RLC303" s="2"/>
      <c r="RLD303" s="2"/>
      <c r="RLE303" s="2"/>
      <c r="RLF303" s="2"/>
      <c r="RLG303" s="2"/>
      <c r="RLH303" s="2"/>
      <c r="RLI303" s="2"/>
      <c r="RLJ303" s="2"/>
      <c r="RLK303" s="2"/>
      <c r="RLL303" s="2"/>
      <c r="RLM303" s="2"/>
      <c r="RLN303" s="2"/>
      <c r="RLO303" s="2"/>
      <c r="RLP303" s="2"/>
      <c r="RLQ303" s="2"/>
      <c r="RLR303" s="2"/>
      <c r="RLS303" s="2"/>
      <c r="RLT303" s="2"/>
      <c r="RLU303" s="2"/>
      <c r="RLV303" s="2"/>
      <c r="RLW303" s="2"/>
      <c r="RLX303" s="2"/>
      <c r="RLY303" s="2"/>
      <c r="RLZ303" s="2"/>
      <c r="RMA303" s="2"/>
      <c r="RMB303" s="2"/>
      <c r="RMC303" s="2"/>
      <c r="RMD303" s="2"/>
      <c r="RME303" s="2"/>
      <c r="RMF303" s="2"/>
      <c r="RMG303" s="2"/>
      <c r="RMH303" s="2"/>
      <c r="RMI303" s="2"/>
      <c r="RMJ303" s="2"/>
      <c r="RMK303" s="2"/>
      <c r="RML303" s="2"/>
      <c r="RMM303" s="2"/>
      <c r="RMN303" s="2"/>
      <c r="RMO303" s="2"/>
      <c r="RMP303" s="2"/>
      <c r="RMQ303" s="2"/>
      <c r="RMR303" s="2"/>
      <c r="RMS303" s="2"/>
      <c r="RMT303" s="2"/>
      <c r="RMU303" s="2"/>
      <c r="RMV303" s="2"/>
      <c r="RMW303" s="2"/>
      <c r="RMX303" s="2"/>
      <c r="RMY303" s="2"/>
      <c r="RMZ303" s="2"/>
      <c r="RNA303" s="2"/>
      <c r="RNB303" s="2"/>
      <c r="RNC303" s="2"/>
      <c r="RND303" s="2"/>
      <c r="RNE303" s="2"/>
      <c r="RNF303" s="2"/>
      <c r="RNG303" s="2"/>
      <c r="RNH303" s="2"/>
      <c r="RNI303" s="2"/>
      <c r="RNJ303" s="2"/>
      <c r="RNK303" s="2"/>
      <c r="RNL303" s="2"/>
      <c r="RNM303" s="2"/>
      <c r="RNN303" s="2"/>
      <c r="RNO303" s="2"/>
      <c r="RNP303" s="2"/>
      <c r="RNQ303" s="2"/>
      <c r="RNR303" s="2"/>
      <c r="RNS303" s="2"/>
      <c r="RNT303" s="2"/>
      <c r="RNU303" s="2"/>
      <c r="RNV303" s="2"/>
      <c r="RNW303" s="2"/>
      <c r="RNX303" s="2"/>
      <c r="RNY303" s="2"/>
      <c r="RNZ303" s="2"/>
      <c r="ROA303" s="2"/>
      <c r="ROB303" s="2"/>
      <c r="ROC303" s="2"/>
      <c r="ROD303" s="2"/>
      <c r="ROE303" s="2"/>
      <c r="ROF303" s="2"/>
      <c r="ROG303" s="2"/>
      <c r="ROH303" s="2"/>
      <c r="ROI303" s="2"/>
      <c r="ROJ303" s="2"/>
      <c r="ROK303" s="2"/>
      <c r="ROL303" s="2"/>
      <c r="ROM303" s="2"/>
      <c r="RON303" s="2"/>
      <c r="ROO303" s="2"/>
      <c r="ROP303" s="2"/>
      <c r="ROQ303" s="2"/>
      <c r="ROR303" s="2"/>
      <c r="ROS303" s="2"/>
      <c r="ROT303" s="2"/>
      <c r="ROU303" s="2"/>
      <c r="ROV303" s="2"/>
      <c r="ROW303" s="2"/>
      <c r="ROX303" s="2"/>
      <c r="ROY303" s="2"/>
      <c r="ROZ303" s="2"/>
      <c r="RPA303" s="2"/>
      <c r="RPB303" s="2"/>
      <c r="RPC303" s="2"/>
      <c r="RPD303" s="2"/>
      <c r="RPE303" s="2"/>
      <c r="RPF303" s="2"/>
      <c r="RPG303" s="2"/>
      <c r="RPH303" s="2"/>
      <c r="RPI303" s="2"/>
      <c r="RPJ303" s="2"/>
      <c r="RPK303" s="2"/>
      <c r="RPL303" s="2"/>
      <c r="RPM303" s="2"/>
      <c r="RPN303" s="2"/>
      <c r="RPO303" s="2"/>
      <c r="RPP303" s="2"/>
      <c r="RPQ303" s="2"/>
      <c r="RPR303" s="2"/>
      <c r="RPS303" s="2"/>
      <c r="RPT303" s="2"/>
      <c r="RPU303" s="2"/>
      <c r="RPV303" s="2"/>
      <c r="RPW303" s="2"/>
      <c r="RPX303" s="2"/>
      <c r="RPY303" s="2"/>
      <c r="RPZ303" s="2"/>
      <c r="RQA303" s="2"/>
      <c r="RQB303" s="2"/>
      <c r="RQC303" s="2"/>
      <c r="RQD303" s="2"/>
      <c r="RQE303" s="2"/>
      <c r="RQF303" s="2"/>
      <c r="RQG303" s="2"/>
      <c r="RQH303" s="2"/>
      <c r="RQI303" s="2"/>
      <c r="RQJ303" s="2"/>
      <c r="RQK303" s="2"/>
      <c r="RQL303" s="2"/>
      <c r="RQM303" s="2"/>
      <c r="RQN303" s="2"/>
      <c r="RQO303" s="2"/>
      <c r="RQP303" s="2"/>
      <c r="RQQ303" s="2"/>
      <c r="RQR303" s="2"/>
      <c r="RQS303" s="2"/>
      <c r="RQT303" s="2"/>
      <c r="RQU303" s="2"/>
      <c r="RQV303" s="2"/>
      <c r="RQW303" s="2"/>
      <c r="RQX303" s="2"/>
      <c r="RQY303" s="2"/>
      <c r="RQZ303" s="2"/>
      <c r="RRA303" s="2"/>
      <c r="RRB303" s="2"/>
      <c r="RRC303" s="2"/>
      <c r="RRD303" s="2"/>
      <c r="RRE303" s="2"/>
      <c r="RRF303" s="2"/>
      <c r="RRG303" s="2"/>
      <c r="RRH303" s="2"/>
      <c r="RRI303" s="2"/>
      <c r="RRJ303" s="2"/>
      <c r="RRK303" s="2"/>
      <c r="RRL303" s="2"/>
      <c r="RRM303" s="2"/>
      <c r="RRN303" s="2"/>
      <c r="RRO303" s="2"/>
      <c r="RRP303" s="2"/>
      <c r="RRQ303" s="2"/>
      <c r="RRR303" s="2"/>
      <c r="RRS303" s="2"/>
      <c r="RRT303" s="2"/>
      <c r="RRU303" s="2"/>
      <c r="RRV303" s="2"/>
      <c r="RRW303" s="2"/>
      <c r="RRX303" s="2"/>
      <c r="RRY303" s="2"/>
      <c r="RRZ303" s="2"/>
      <c r="RSA303" s="2"/>
      <c r="RSB303" s="2"/>
      <c r="RSC303" s="2"/>
      <c r="RSD303" s="2"/>
      <c r="RSE303" s="2"/>
      <c r="RSF303" s="2"/>
      <c r="RSG303" s="2"/>
      <c r="RSH303" s="2"/>
      <c r="RSI303" s="2"/>
      <c r="RSJ303" s="2"/>
      <c r="RSK303" s="2"/>
      <c r="RSL303" s="2"/>
      <c r="RSM303" s="2"/>
      <c r="RSN303" s="2"/>
      <c r="RSO303" s="2"/>
      <c r="RSP303" s="2"/>
      <c r="RSQ303" s="2"/>
      <c r="RSR303" s="2"/>
      <c r="RSS303" s="2"/>
      <c r="RST303" s="2"/>
      <c r="RSU303" s="2"/>
      <c r="RSV303" s="2"/>
      <c r="RSW303" s="2"/>
      <c r="RSX303" s="2"/>
      <c r="RSY303" s="2"/>
      <c r="RSZ303" s="2"/>
      <c r="RTA303" s="2"/>
      <c r="RTB303" s="2"/>
      <c r="RTC303" s="2"/>
      <c r="RTD303" s="2"/>
      <c r="RTE303" s="2"/>
      <c r="RTF303" s="2"/>
      <c r="RTG303" s="2"/>
      <c r="RTH303" s="2"/>
      <c r="RTI303" s="2"/>
      <c r="RTJ303" s="2"/>
      <c r="RTK303" s="2"/>
      <c r="RTL303" s="2"/>
      <c r="RTM303" s="2"/>
      <c r="RTN303" s="2"/>
      <c r="RTO303" s="2"/>
      <c r="RTP303" s="2"/>
      <c r="RTQ303" s="2"/>
      <c r="RTR303" s="2"/>
      <c r="RTS303" s="2"/>
      <c r="RTT303" s="2"/>
      <c r="RTU303" s="2"/>
      <c r="RTV303" s="2"/>
      <c r="RTW303" s="2"/>
      <c r="RTX303" s="2"/>
      <c r="RTY303" s="2"/>
      <c r="RTZ303" s="2"/>
      <c r="RUA303" s="2"/>
      <c r="RUB303" s="2"/>
      <c r="RUC303" s="2"/>
      <c r="RUD303" s="2"/>
      <c r="RUE303" s="2"/>
      <c r="RUF303" s="2"/>
      <c r="RUG303" s="2"/>
      <c r="RUH303" s="2"/>
      <c r="RUI303" s="2"/>
      <c r="RUJ303" s="2"/>
      <c r="RUK303" s="2"/>
      <c r="RUL303" s="2"/>
      <c r="RUM303" s="2"/>
      <c r="RUN303" s="2"/>
      <c r="RUO303" s="2"/>
      <c r="RUP303" s="2"/>
      <c r="RUQ303" s="2"/>
      <c r="RUR303" s="2"/>
      <c r="RUS303" s="2"/>
      <c r="RUT303" s="2"/>
      <c r="RUU303" s="2"/>
      <c r="RUV303" s="2"/>
      <c r="RUW303" s="2"/>
      <c r="RUX303" s="2"/>
      <c r="RUY303" s="2"/>
      <c r="RUZ303" s="2"/>
      <c r="RVA303" s="2"/>
      <c r="RVB303" s="2"/>
      <c r="RVC303" s="2"/>
      <c r="RVD303" s="2"/>
      <c r="RVE303" s="2"/>
      <c r="RVF303" s="2"/>
      <c r="RVG303" s="2"/>
      <c r="RVH303" s="2"/>
      <c r="RVI303" s="2"/>
      <c r="RVJ303" s="2"/>
      <c r="RVK303" s="2"/>
      <c r="RVL303" s="2"/>
      <c r="RVM303" s="2"/>
      <c r="RVN303" s="2"/>
      <c r="RVO303" s="2"/>
      <c r="RVP303" s="2"/>
      <c r="RVQ303" s="2"/>
      <c r="RVR303" s="2"/>
      <c r="RVS303" s="2"/>
      <c r="RVT303" s="2"/>
      <c r="RVU303" s="2"/>
      <c r="RVV303" s="2"/>
      <c r="RVW303" s="2"/>
      <c r="RVX303" s="2"/>
      <c r="RVY303" s="2"/>
      <c r="RVZ303" s="2"/>
      <c r="RWA303" s="2"/>
      <c r="RWB303" s="2"/>
      <c r="RWC303" s="2"/>
      <c r="RWD303" s="2"/>
      <c r="RWE303" s="2"/>
      <c r="RWF303" s="2"/>
      <c r="RWG303" s="2"/>
      <c r="RWH303" s="2"/>
      <c r="RWI303" s="2"/>
      <c r="RWJ303" s="2"/>
      <c r="RWK303" s="2"/>
      <c r="RWL303" s="2"/>
      <c r="RWM303" s="2"/>
      <c r="RWN303" s="2"/>
      <c r="RWO303" s="2"/>
      <c r="RWP303" s="2"/>
      <c r="RWQ303" s="2"/>
      <c r="RWR303" s="2"/>
      <c r="RWS303" s="2"/>
      <c r="RWT303" s="2"/>
      <c r="RWU303" s="2"/>
      <c r="RWV303" s="2"/>
      <c r="RWW303" s="2"/>
      <c r="RWX303" s="2"/>
      <c r="RWY303" s="2"/>
      <c r="RWZ303" s="2"/>
      <c r="RXA303" s="2"/>
      <c r="RXB303" s="2"/>
      <c r="RXC303" s="2"/>
      <c r="RXD303" s="2"/>
      <c r="RXE303" s="2"/>
      <c r="RXF303" s="2"/>
      <c r="RXG303" s="2"/>
      <c r="RXH303" s="2"/>
      <c r="RXI303" s="2"/>
      <c r="RXJ303" s="2"/>
      <c r="RXK303" s="2"/>
      <c r="RXL303" s="2"/>
      <c r="RXM303" s="2"/>
      <c r="RXN303" s="2"/>
      <c r="RXO303" s="2"/>
      <c r="RXP303" s="2"/>
      <c r="RXQ303" s="2"/>
      <c r="RXR303" s="2"/>
      <c r="RXS303" s="2"/>
      <c r="RXT303" s="2"/>
      <c r="RXU303" s="2"/>
      <c r="RXV303" s="2"/>
      <c r="RXW303" s="2"/>
      <c r="RXX303" s="2"/>
      <c r="RXY303" s="2"/>
      <c r="RXZ303" s="2"/>
      <c r="RYA303" s="2"/>
      <c r="RYB303" s="2"/>
      <c r="RYC303" s="2"/>
      <c r="RYD303" s="2"/>
      <c r="RYE303" s="2"/>
      <c r="RYF303" s="2"/>
      <c r="RYG303" s="2"/>
      <c r="RYH303" s="2"/>
      <c r="RYI303" s="2"/>
      <c r="RYJ303" s="2"/>
      <c r="RYK303" s="2"/>
      <c r="RYL303" s="2"/>
      <c r="RYM303" s="2"/>
      <c r="RYN303" s="2"/>
      <c r="RYO303" s="2"/>
      <c r="RYP303" s="2"/>
      <c r="RYQ303" s="2"/>
      <c r="RYR303" s="2"/>
      <c r="RYS303" s="2"/>
      <c r="RYT303" s="2"/>
      <c r="RYU303" s="2"/>
      <c r="RYV303" s="2"/>
      <c r="RYW303" s="2"/>
      <c r="RYX303" s="2"/>
      <c r="RYY303" s="2"/>
      <c r="RYZ303" s="2"/>
      <c r="RZA303" s="2"/>
      <c r="RZB303" s="2"/>
      <c r="RZC303" s="2"/>
      <c r="RZD303" s="2"/>
      <c r="RZE303" s="2"/>
      <c r="RZF303" s="2"/>
      <c r="RZG303" s="2"/>
      <c r="RZH303" s="2"/>
      <c r="RZI303" s="2"/>
      <c r="RZJ303" s="2"/>
      <c r="RZK303" s="2"/>
      <c r="RZL303" s="2"/>
      <c r="RZM303" s="2"/>
      <c r="RZN303" s="2"/>
      <c r="RZO303" s="2"/>
      <c r="RZP303" s="2"/>
      <c r="RZQ303" s="2"/>
      <c r="RZR303" s="2"/>
      <c r="RZS303" s="2"/>
      <c r="RZT303" s="2"/>
      <c r="RZU303" s="2"/>
      <c r="RZV303" s="2"/>
      <c r="RZW303" s="2"/>
      <c r="RZX303" s="2"/>
      <c r="RZY303" s="2"/>
      <c r="RZZ303" s="2"/>
      <c r="SAA303" s="2"/>
      <c r="SAB303" s="2"/>
      <c r="SAC303" s="2"/>
      <c r="SAD303" s="2"/>
      <c r="SAE303" s="2"/>
      <c r="SAF303" s="2"/>
      <c r="SAG303" s="2"/>
      <c r="SAH303" s="2"/>
      <c r="SAI303" s="2"/>
      <c r="SAJ303" s="2"/>
      <c r="SAK303" s="2"/>
      <c r="SAL303" s="2"/>
      <c r="SAM303" s="2"/>
      <c r="SAN303" s="2"/>
      <c r="SAO303" s="2"/>
      <c r="SAP303" s="2"/>
      <c r="SAQ303" s="2"/>
      <c r="SAR303" s="2"/>
      <c r="SAS303" s="2"/>
      <c r="SAT303" s="2"/>
      <c r="SAU303" s="2"/>
      <c r="SAV303" s="2"/>
      <c r="SAW303" s="2"/>
      <c r="SAX303" s="2"/>
      <c r="SAY303" s="2"/>
      <c r="SAZ303" s="2"/>
      <c r="SBA303" s="2"/>
      <c r="SBB303" s="2"/>
      <c r="SBC303" s="2"/>
      <c r="SBD303" s="2"/>
      <c r="SBE303" s="2"/>
      <c r="SBF303" s="2"/>
      <c r="SBG303" s="2"/>
      <c r="SBH303" s="2"/>
      <c r="SBI303" s="2"/>
      <c r="SBJ303" s="2"/>
      <c r="SBK303" s="2"/>
      <c r="SBL303" s="2"/>
      <c r="SBM303" s="2"/>
      <c r="SBN303" s="2"/>
      <c r="SBO303" s="2"/>
      <c r="SBP303" s="2"/>
      <c r="SBQ303" s="2"/>
      <c r="SBR303" s="2"/>
      <c r="SBS303" s="2"/>
      <c r="SBT303" s="2"/>
      <c r="SBU303" s="2"/>
      <c r="SBV303" s="2"/>
      <c r="SBW303" s="2"/>
      <c r="SBX303" s="2"/>
      <c r="SBY303" s="2"/>
      <c r="SBZ303" s="2"/>
      <c r="SCA303" s="2"/>
      <c r="SCB303" s="2"/>
      <c r="SCC303" s="2"/>
      <c r="SCD303" s="2"/>
      <c r="SCE303" s="2"/>
      <c r="SCF303" s="2"/>
      <c r="SCG303" s="2"/>
      <c r="SCH303" s="2"/>
      <c r="SCI303" s="2"/>
      <c r="SCJ303" s="2"/>
      <c r="SCK303" s="2"/>
      <c r="SCL303" s="2"/>
      <c r="SCM303" s="2"/>
      <c r="SCN303" s="2"/>
      <c r="SCO303" s="2"/>
      <c r="SCP303" s="2"/>
      <c r="SCQ303" s="2"/>
      <c r="SCR303" s="2"/>
      <c r="SCS303" s="2"/>
      <c r="SCT303" s="2"/>
      <c r="SCU303" s="2"/>
      <c r="SCV303" s="2"/>
      <c r="SCW303" s="2"/>
      <c r="SCX303" s="2"/>
      <c r="SCY303" s="2"/>
      <c r="SCZ303" s="2"/>
      <c r="SDA303" s="2"/>
      <c r="SDB303" s="2"/>
      <c r="SDC303" s="2"/>
      <c r="SDD303" s="2"/>
      <c r="SDE303" s="2"/>
      <c r="SDF303" s="2"/>
      <c r="SDG303" s="2"/>
      <c r="SDH303" s="2"/>
      <c r="SDI303" s="2"/>
      <c r="SDJ303" s="2"/>
      <c r="SDK303" s="2"/>
      <c r="SDL303" s="2"/>
      <c r="SDM303" s="2"/>
      <c r="SDN303" s="2"/>
      <c r="SDO303" s="2"/>
      <c r="SDP303" s="2"/>
      <c r="SDQ303" s="2"/>
      <c r="SDR303" s="2"/>
      <c r="SDS303" s="2"/>
      <c r="SDT303" s="2"/>
      <c r="SDU303" s="2"/>
      <c r="SDV303" s="2"/>
      <c r="SDW303" s="2"/>
      <c r="SDX303" s="2"/>
      <c r="SDY303" s="2"/>
      <c r="SDZ303" s="2"/>
      <c r="SEA303" s="2"/>
      <c r="SEB303" s="2"/>
      <c r="SEC303" s="2"/>
      <c r="SED303" s="2"/>
      <c r="SEE303" s="2"/>
      <c r="SEF303" s="2"/>
      <c r="SEG303" s="2"/>
      <c r="SEH303" s="2"/>
      <c r="SEI303" s="2"/>
      <c r="SEJ303" s="2"/>
      <c r="SEK303" s="2"/>
      <c r="SEL303" s="2"/>
      <c r="SEM303" s="2"/>
      <c r="SEN303" s="2"/>
      <c r="SEO303" s="2"/>
      <c r="SEP303" s="2"/>
      <c r="SEQ303" s="2"/>
      <c r="SER303" s="2"/>
      <c r="SES303" s="2"/>
      <c r="SET303" s="2"/>
      <c r="SEU303" s="2"/>
      <c r="SEV303" s="2"/>
      <c r="SEW303" s="2"/>
      <c r="SEX303" s="2"/>
      <c r="SEY303" s="2"/>
      <c r="SEZ303" s="2"/>
      <c r="SFA303" s="2"/>
      <c r="SFB303" s="2"/>
      <c r="SFC303" s="2"/>
      <c r="SFD303" s="2"/>
      <c r="SFE303" s="2"/>
      <c r="SFF303" s="2"/>
      <c r="SFG303" s="2"/>
      <c r="SFH303" s="2"/>
      <c r="SFI303" s="2"/>
      <c r="SFJ303" s="2"/>
      <c r="SFK303" s="2"/>
      <c r="SFL303" s="2"/>
      <c r="SFM303" s="2"/>
      <c r="SFN303" s="2"/>
      <c r="SFO303" s="2"/>
      <c r="SFP303" s="2"/>
      <c r="SFQ303" s="2"/>
      <c r="SFR303" s="2"/>
      <c r="SFS303" s="2"/>
      <c r="SFT303" s="2"/>
      <c r="SFU303" s="2"/>
      <c r="SFV303" s="2"/>
      <c r="SFW303" s="2"/>
      <c r="SFX303" s="2"/>
      <c r="SFY303" s="2"/>
      <c r="SFZ303" s="2"/>
      <c r="SGA303" s="2"/>
      <c r="SGB303" s="2"/>
      <c r="SGC303" s="2"/>
      <c r="SGD303" s="2"/>
      <c r="SGE303" s="2"/>
      <c r="SGF303" s="2"/>
      <c r="SGG303" s="2"/>
      <c r="SGH303" s="2"/>
      <c r="SGI303" s="2"/>
      <c r="SGJ303" s="2"/>
      <c r="SGK303" s="2"/>
      <c r="SGL303" s="2"/>
      <c r="SGM303" s="2"/>
      <c r="SGN303" s="2"/>
      <c r="SGO303" s="2"/>
      <c r="SGP303" s="2"/>
      <c r="SGQ303" s="2"/>
      <c r="SGR303" s="2"/>
      <c r="SGS303" s="2"/>
      <c r="SGT303" s="2"/>
      <c r="SGU303" s="2"/>
      <c r="SGV303" s="2"/>
      <c r="SGW303" s="2"/>
      <c r="SGX303" s="2"/>
      <c r="SGY303" s="2"/>
      <c r="SGZ303" s="2"/>
      <c r="SHA303" s="2"/>
      <c r="SHB303" s="2"/>
      <c r="SHC303" s="2"/>
      <c r="SHD303" s="2"/>
      <c r="SHE303" s="2"/>
      <c r="SHF303" s="2"/>
      <c r="SHG303" s="2"/>
      <c r="SHH303" s="2"/>
      <c r="SHI303" s="2"/>
      <c r="SHJ303" s="2"/>
      <c r="SHK303" s="2"/>
      <c r="SHL303" s="2"/>
      <c r="SHM303" s="2"/>
      <c r="SHN303" s="2"/>
      <c r="SHO303" s="2"/>
      <c r="SHP303" s="2"/>
      <c r="SHQ303" s="2"/>
      <c r="SHR303" s="2"/>
      <c r="SHS303" s="2"/>
      <c r="SHT303" s="2"/>
      <c r="SHU303" s="2"/>
      <c r="SHV303" s="2"/>
      <c r="SHW303" s="2"/>
      <c r="SHX303" s="2"/>
      <c r="SHY303" s="2"/>
      <c r="SHZ303" s="2"/>
      <c r="SIA303" s="2"/>
      <c r="SIB303" s="2"/>
      <c r="SIC303" s="2"/>
      <c r="SID303" s="2"/>
      <c r="SIE303" s="2"/>
      <c r="SIF303" s="2"/>
      <c r="SIG303" s="2"/>
      <c r="SIH303" s="2"/>
      <c r="SII303" s="2"/>
      <c r="SIJ303" s="2"/>
      <c r="SIK303" s="2"/>
      <c r="SIL303" s="2"/>
      <c r="SIM303" s="2"/>
      <c r="SIN303" s="2"/>
      <c r="SIO303" s="2"/>
      <c r="SIP303" s="2"/>
      <c r="SIQ303" s="2"/>
      <c r="SIR303" s="2"/>
      <c r="SIS303" s="2"/>
      <c r="SIT303" s="2"/>
      <c r="SIU303" s="2"/>
      <c r="SIV303" s="2"/>
      <c r="SIW303" s="2"/>
      <c r="SIX303" s="2"/>
      <c r="SIY303" s="2"/>
      <c r="SIZ303" s="2"/>
      <c r="SJA303" s="2"/>
      <c r="SJB303" s="2"/>
      <c r="SJC303" s="2"/>
      <c r="SJD303" s="2"/>
      <c r="SJE303" s="2"/>
      <c r="SJF303" s="2"/>
      <c r="SJG303" s="2"/>
      <c r="SJH303" s="2"/>
      <c r="SJI303" s="2"/>
      <c r="SJJ303" s="2"/>
      <c r="SJK303" s="2"/>
      <c r="SJL303" s="2"/>
      <c r="SJM303" s="2"/>
      <c r="SJN303" s="2"/>
      <c r="SJO303" s="2"/>
      <c r="SJP303" s="2"/>
      <c r="SJQ303" s="2"/>
      <c r="SJR303" s="2"/>
      <c r="SJS303" s="2"/>
      <c r="SJT303" s="2"/>
      <c r="SJU303" s="2"/>
      <c r="SJV303" s="2"/>
      <c r="SJW303" s="2"/>
      <c r="SJX303" s="2"/>
      <c r="SJY303" s="2"/>
      <c r="SJZ303" s="2"/>
      <c r="SKA303" s="2"/>
      <c r="SKB303" s="2"/>
      <c r="SKC303" s="2"/>
      <c r="SKD303" s="2"/>
      <c r="SKE303" s="2"/>
      <c r="SKF303" s="2"/>
      <c r="SKG303" s="2"/>
      <c r="SKH303" s="2"/>
      <c r="SKI303" s="2"/>
      <c r="SKJ303" s="2"/>
      <c r="SKK303" s="2"/>
      <c r="SKL303" s="2"/>
      <c r="SKM303" s="2"/>
      <c r="SKN303" s="2"/>
      <c r="SKO303" s="2"/>
      <c r="SKP303" s="2"/>
      <c r="SKQ303" s="2"/>
      <c r="SKR303" s="2"/>
      <c r="SKS303" s="2"/>
      <c r="SKT303" s="2"/>
      <c r="SKU303" s="2"/>
      <c r="SKV303" s="2"/>
      <c r="SKW303" s="2"/>
      <c r="SKX303" s="2"/>
      <c r="SKY303" s="2"/>
      <c r="SKZ303" s="2"/>
      <c r="SLA303" s="2"/>
      <c r="SLB303" s="2"/>
      <c r="SLC303" s="2"/>
      <c r="SLD303" s="2"/>
      <c r="SLE303" s="2"/>
      <c r="SLF303" s="2"/>
      <c r="SLG303" s="2"/>
      <c r="SLH303" s="2"/>
      <c r="SLI303" s="2"/>
      <c r="SLJ303" s="2"/>
      <c r="SLK303" s="2"/>
      <c r="SLL303" s="2"/>
      <c r="SLM303" s="2"/>
      <c r="SLN303" s="2"/>
      <c r="SLO303" s="2"/>
      <c r="SLP303" s="2"/>
      <c r="SLQ303" s="2"/>
      <c r="SLR303" s="2"/>
      <c r="SLS303" s="2"/>
      <c r="SLT303" s="2"/>
      <c r="SLU303" s="2"/>
      <c r="SLV303" s="2"/>
      <c r="SLW303" s="2"/>
      <c r="SLX303" s="2"/>
      <c r="SLY303" s="2"/>
      <c r="SLZ303" s="2"/>
      <c r="SMA303" s="2"/>
      <c r="SMB303" s="2"/>
      <c r="SMC303" s="2"/>
      <c r="SMD303" s="2"/>
      <c r="SME303" s="2"/>
      <c r="SMF303" s="2"/>
      <c r="SMG303" s="2"/>
      <c r="SMH303" s="2"/>
      <c r="SMI303" s="2"/>
      <c r="SMJ303" s="2"/>
      <c r="SMK303" s="2"/>
      <c r="SML303" s="2"/>
      <c r="SMM303" s="2"/>
      <c r="SMN303" s="2"/>
      <c r="SMO303" s="2"/>
      <c r="SMP303" s="2"/>
      <c r="SMQ303" s="2"/>
      <c r="SMR303" s="2"/>
      <c r="SMS303" s="2"/>
      <c r="SMT303" s="2"/>
      <c r="SMU303" s="2"/>
      <c r="SMV303" s="2"/>
      <c r="SMW303" s="2"/>
      <c r="SMX303" s="2"/>
      <c r="SMY303" s="2"/>
      <c r="SMZ303" s="2"/>
      <c r="SNA303" s="2"/>
      <c r="SNB303" s="2"/>
      <c r="SNC303" s="2"/>
      <c r="SND303" s="2"/>
      <c r="SNE303" s="2"/>
      <c r="SNF303" s="2"/>
      <c r="SNG303" s="2"/>
      <c r="SNH303" s="2"/>
      <c r="SNI303" s="2"/>
      <c r="SNJ303" s="2"/>
      <c r="SNK303" s="2"/>
      <c r="SNL303" s="2"/>
      <c r="SNM303" s="2"/>
      <c r="SNN303" s="2"/>
      <c r="SNO303" s="2"/>
      <c r="SNP303" s="2"/>
      <c r="SNQ303" s="2"/>
      <c r="SNR303" s="2"/>
      <c r="SNS303" s="2"/>
      <c r="SNT303" s="2"/>
      <c r="SNU303" s="2"/>
      <c r="SNV303" s="2"/>
      <c r="SNW303" s="2"/>
      <c r="SNX303" s="2"/>
      <c r="SNY303" s="2"/>
      <c r="SNZ303" s="2"/>
      <c r="SOA303" s="2"/>
      <c r="SOB303" s="2"/>
      <c r="SOC303" s="2"/>
      <c r="SOD303" s="2"/>
      <c r="SOE303" s="2"/>
      <c r="SOF303" s="2"/>
      <c r="SOG303" s="2"/>
      <c r="SOH303" s="2"/>
      <c r="SOI303" s="2"/>
      <c r="SOJ303" s="2"/>
      <c r="SOK303" s="2"/>
      <c r="SOL303" s="2"/>
      <c r="SOM303" s="2"/>
      <c r="SON303" s="2"/>
      <c r="SOO303" s="2"/>
      <c r="SOP303" s="2"/>
      <c r="SOQ303" s="2"/>
      <c r="SOR303" s="2"/>
      <c r="SOS303" s="2"/>
      <c r="SOT303" s="2"/>
      <c r="SOU303" s="2"/>
      <c r="SOV303" s="2"/>
      <c r="SOW303" s="2"/>
      <c r="SOX303" s="2"/>
      <c r="SOY303" s="2"/>
      <c r="SOZ303" s="2"/>
      <c r="SPA303" s="2"/>
      <c r="SPB303" s="2"/>
      <c r="SPC303" s="2"/>
      <c r="SPD303" s="2"/>
      <c r="SPE303" s="2"/>
      <c r="SPF303" s="2"/>
      <c r="SPG303" s="2"/>
      <c r="SPH303" s="2"/>
      <c r="SPI303" s="2"/>
      <c r="SPJ303" s="2"/>
      <c r="SPK303" s="2"/>
      <c r="SPL303" s="2"/>
      <c r="SPM303" s="2"/>
      <c r="SPN303" s="2"/>
      <c r="SPO303" s="2"/>
      <c r="SPP303" s="2"/>
      <c r="SPQ303" s="2"/>
      <c r="SPR303" s="2"/>
      <c r="SPS303" s="2"/>
      <c r="SPT303" s="2"/>
      <c r="SPU303" s="2"/>
      <c r="SPV303" s="2"/>
      <c r="SPW303" s="2"/>
      <c r="SPX303" s="2"/>
      <c r="SPY303" s="2"/>
      <c r="SPZ303" s="2"/>
      <c r="SQA303" s="2"/>
      <c r="SQB303" s="2"/>
      <c r="SQC303" s="2"/>
      <c r="SQD303" s="2"/>
      <c r="SQE303" s="2"/>
      <c r="SQF303" s="2"/>
      <c r="SQG303" s="2"/>
      <c r="SQH303" s="2"/>
      <c r="SQI303" s="2"/>
      <c r="SQJ303" s="2"/>
      <c r="SQK303" s="2"/>
      <c r="SQL303" s="2"/>
      <c r="SQM303" s="2"/>
      <c r="SQN303" s="2"/>
      <c r="SQO303" s="2"/>
      <c r="SQP303" s="2"/>
      <c r="SQQ303" s="2"/>
      <c r="SQR303" s="2"/>
      <c r="SQS303" s="2"/>
      <c r="SQT303" s="2"/>
      <c r="SQU303" s="2"/>
      <c r="SQV303" s="2"/>
      <c r="SQW303" s="2"/>
      <c r="SQX303" s="2"/>
      <c r="SQY303" s="2"/>
      <c r="SQZ303" s="2"/>
      <c r="SRA303" s="2"/>
      <c r="SRB303" s="2"/>
      <c r="SRC303" s="2"/>
      <c r="SRD303" s="2"/>
      <c r="SRE303" s="2"/>
      <c r="SRF303" s="2"/>
      <c r="SRG303" s="2"/>
      <c r="SRH303" s="2"/>
      <c r="SRI303" s="2"/>
      <c r="SRJ303" s="2"/>
      <c r="SRK303" s="2"/>
      <c r="SRL303" s="2"/>
      <c r="SRM303" s="2"/>
      <c r="SRN303" s="2"/>
      <c r="SRO303" s="2"/>
      <c r="SRP303" s="2"/>
      <c r="SRQ303" s="2"/>
      <c r="SRR303" s="2"/>
      <c r="SRS303" s="2"/>
      <c r="SRT303" s="2"/>
      <c r="SRU303" s="2"/>
      <c r="SRV303" s="2"/>
      <c r="SRW303" s="2"/>
      <c r="SRX303" s="2"/>
      <c r="SRY303" s="2"/>
      <c r="SRZ303" s="2"/>
      <c r="SSA303" s="2"/>
      <c r="SSB303" s="2"/>
      <c r="SSC303" s="2"/>
      <c r="SSD303" s="2"/>
      <c r="SSE303" s="2"/>
      <c r="SSF303" s="2"/>
      <c r="SSG303" s="2"/>
      <c r="SSH303" s="2"/>
      <c r="SSI303" s="2"/>
      <c r="SSJ303" s="2"/>
      <c r="SSK303" s="2"/>
      <c r="SSL303" s="2"/>
      <c r="SSM303" s="2"/>
      <c r="SSN303" s="2"/>
      <c r="SSO303" s="2"/>
      <c r="SSP303" s="2"/>
      <c r="SSQ303" s="2"/>
      <c r="SSR303" s="2"/>
      <c r="SSS303" s="2"/>
      <c r="SST303" s="2"/>
      <c r="SSU303" s="2"/>
      <c r="SSV303" s="2"/>
      <c r="SSW303" s="2"/>
      <c r="SSX303" s="2"/>
      <c r="SSY303" s="2"/>
      <c r="SSZ303" s="2"/>
      <c r="STA303" s="2"/>
      <c r="STB303" s="2"/>
      <c r="STC303" s="2"/>
      <c r="STD303" s="2"/>
      <c r="STE303" s="2"/>
      <c r="STF303" s="2"/>
      <c r="STG303" s="2"/>
      <c r="STH303" s="2"/>
      <c r="STI303" s="2"/>
      <c r="STJ303" s="2"/>
      <c r="STK303" s="2"/>
      <c r="STL303" s="2"/>
      <c r="STM303" s="2"/>
      <c r="STN303" s="2"/>
      <c r="STO303" s="2"/>
      <c r="STP303" s="2"/>
      <c r="STQ303" s="2"/>
      <c r="STR303" s="2"/>
      <c r="STS303" s="2"/>
      <c r="STT303" s="2"/>
      <c r="STU303" s="2"/>
      <c r="STV303" s="2"/>
      <c r="STW303" s="2"/>
      <c r="STX303" s="2"/>
      <c r="STY303" s="2"/>
      <c r="STZ303" s="2"/>
      <c r="SUA303" s="2"/>
      <c r="SUB303" s="2"/>
      <c r="SUC303" s="2"/>
      <c r="SUD303" s="2"/>
      <c r="SUE303" s="2"/>
      <c r="SUF303" s="2"/>
      <c r="SUG303" s="2"/>
      <c r="SUH303" s="2"/>
      <c r="SUI303" s="2"/>
      <c r="SUJ303" s="2"/>
      <c r="SUK303" s="2"/>
      <c r="SUL303" s="2"/>
      <c r="SUM303" s="2"/>
      <c r="SUN303" s="2"/>
      <c r="SUO303" s="2"/>
      <c r="SUP303" s="2"/>
      <c r="SUQ303" s="2"/>
      <c r="SUR303" s="2"/>
      <c r="SUS303" s="2"/>
      <c r="SUT303" s="2"/>
      <c r="SUU303" s="2"/>
      <c r="SUV303" s="2"/>
      <c r="SUW303" s="2"/>
      <c r="SUX303" s="2"/>
      <c r="SUY303" s="2"/>
      <c r="SUZ303" s="2"/>
      <c r="SVA303" s="2"/>
      <c r="SVB303" s="2"/>
      <c r="SVC303" s="2"/>
      <c r="SVD303" s="2"/>
      <c r="SVE303" s="2"/>
      <c r="SVF303" s="2"/>
      <c r="SVG303" s="2"/>
      <c r="SVH303" s="2"/>
      <c r="SVI303" s="2"/>
      <c r="SVJ303" s="2"/>
      <c r="SVK303" s="2"/>
      <c r="SVL303" s="2"/>
      <c r="SVM303" s="2"/>
      <c r="SVN303" s="2"/>
      <c r="SVO303" s="2"/>
      <c r="SVP303" s="2"/>
      <c r="SVQ303" s="2"/>
      <c r="SVR303" s="2"/>
      <c r="SVS303" s="2"/>
      <c r="SVT303" s="2"/>
      <c r="SVU303" s="2"/>
      <c r="SVV303" s="2"/>
      <c r="SVW303" s="2"/>
      <c r="SVX303" s="2"/>
      <c r="SVY303" s="2"/>
      <c r="SVZ303" s="2"/>
      <c r="SWA303" s="2"/>
      <c r="SWB303" s="2"/>
      <c r="SWC303" s="2"/>
      <c r="SWD303" s="2"/>
      <c r="SWE303" s="2"/>
      <c r="SWF303" s="2"/>
      <c r="SWG303" s="2"/>
      <c r="SWH303" s="2"/>
      <c r="SWI303" s="2"/>
      <c r="SWJ303" s="2"/>
      <c r="SWK303" s="2"/>
      <c r="SWL303" s="2"/>
      <c r="SWM303" s="2"/>
      <c r="SWN303" s="2"/>
      <c r="SWO303" s="2"/>
      <c r="SWP303" s="2"/>
      <c r="SWQ303" s="2"/>
      <c r="SWR303" s="2"/>
      <c r="SWS303" s="2"/>
      <c r="SWT303" s="2"/>
      <c r="SWU303" s="2"/>
      <c r="SWV303" s="2"/>
      <c r="SWW303" s="2"/>
      <c r="SWX303" s="2"/>
      <c r="SWY303" s="2"/>
      <c r="SWZ303" s="2"/>
      <c r="SXA303" s="2"/>
      <c r="SXB303" s="2"/>
      <c r="SXC303" s="2"/>
      <c r="SXD303" s="2"/>
      <c r="SXE303" s="2"/>
      <c r="SXF303" s="2"/>
      <c r="SXG303" s="2"/>
      <c r="SXH303" s="2"/>
      <c r="SXI303" s="2"/>
      <c r="SXJ303" s="2"/>
      <c r="SXK303" s="2"/>
      <c r="SXL303" s="2"/>
      <c r="SXM303" s="2"/>
      <c r="SXN303" s="2"/>
      <c r="SXO303" s="2"/>
      <c r="SXP303" s="2"/>
      <c r="SXQ303" s="2"/>
      <c r="SXR303" s="2"/>
      <c r="SXS303" s="2"/>
      <c r="SXT303" s="2"/>
      <c r="SXU303" s="2"/>
      <c r="SXV303" s="2"/>
      <c r="SXW303" s="2"/>
      <c r="SXX303" s="2"/>
      <c r="SXY303" s="2"/>
      <c r="SXZ303" s="2"/>
      <c r="SYA303" s="2"/>
      <c r="SYB303" s="2"/>
      <c r="SYC303" s="2"/>
      <c r="SYD303" s="2"/>
      <c r="SYE303" s="2"/>
      <c r="SYF303" s="2"/>
      <c r="SYG303" s="2"/>
      <c r="SYH303" s="2"/>
      <c r="SYI303" s="2"/>
      <c r="SYJ303" s="2"/>
      <c r="SYK303" s="2"/>
      <c r="SYL303" s="2"/>
      <c r="SYM303" s="2"/>
      <c r="SYN303" s="2"/>
      <c r="SYO303" s="2"/>
      <c r="SYP303" s="2"/>
      <c r="SYQ303" s="2"/>
      <c r="SYR303" s="2"/>
      <c r="SYS303" s="2"/>
      <c r="SYT303" s="2"/>
      <c r="SYU303" s="2"/>
      <c r="SYV303" s="2"/>
      <c r="SYW303" s="2"/>
      <c r="SYX303" s="2"/>
      <c r="SYY303" s="2"/>
      <c r="SYZ303" s="2"/>
      <c r="SZA303" s="2"/>
      <c r="SZB303" s="2"/>
      <c r="SZC303" s="2"/>
      <c r="SZD303" s="2"/>
      <c r="SZE303" s="2"/>
      <c r="SZF303" s="2"/>
      <c r="SZG303" s="2"/>
      <c r="SZH303" s="2"/>
      <c r="SZI303" s="2"/>
      <c r="SZJ303" s="2"/>
      <c r="SZK303" s="2"/>
      <c r="SZL303" s="2"/>
      <c r="SZM303" s="2"/>
      <c r="SZN303" s="2"/>
      <c r="SZO303" s="2"/>
      <c r="SZP303" s="2"/>
      <c r="SZQ303" s="2"/>
      <c r="SZR303" s="2"/>
      <c r="SZS303" s="2"/>
      <c r="SZT303" s="2"/>
      <c r="SZU303" s="2"/>
      <c r="SZV303" s="2"/>
      <c r="SZW303" s="2"/>
      <c r="SZX303" s="2"/>
      <c r="SZY303" s="2"/>
      <c r="SZZ303" s="2"/>
      <c r="TAA303" s="2"/>
      <c r="TAB303" s="2"/>
      <c r="TAC303" s="2"/>
      <c r="TAD303" s="2"/>
      <c r="TAE303" s="2"/>
      <c r="TAF303" s="2"/>
      <c r="TAG303" s="2"/>
      <c r="TAH303" s="2"/>
      <c r="TAI303" s="2"/>
      <c r="TAJ303" s="2"/>
      <c r="TAK303" s="2"/>
      <c r="TAL303" s="2"/>
      <c r="TAM303" s="2"/>
      <c r="TAN303" s="2"/>
      <c r="TAO303" s="2"/>
      <c r="TAP303" s="2"/>
      <c r="TAQ303" s="2"/>
      <c r="TAR303" s="2"/>
      <c r="TAS303" s="2"/>
      <c r="TAT303" s="2"/>
      <c r="TAU303" s="2"/>
      <c r="TAV303" s="2"/>
      <c r="TAW303" s="2"/>
      <c r="TAX303" s="2"/>
      <c r="TAY303" s="2"/>
      <c r="TAZ303" s="2"/>
      <c r="TBA303" s="2"/>
      <c r="TBB303" s="2"/>
      <c r="TBC303" s="2"/>
      <c r="TBD303" s="2"/>
      <c r="TBE303" s="2"/>
      <c r="TBF303" s="2"/>
      <c r="TBG303" s="2"/>
      <c r="TBH303" s="2"/>
      <c r="TBI303" s="2"/>
      <c r="TBJ303" s="2"/>
      <c r="TBK303" s="2"/>
      <c r="TBL303" s="2"/>
      <c r="TBM303" s="2"/>
      <c r="TBN303" s="2"/>
      <c r="TBO303" s="2"/>
      <c r="TBP303" s="2"/>
      <c r="TBQ303" s="2"/>
      <c r="TBR303" s="2"/>
      <c r="TBS303" s="2"/>
      <c r="TBT303" s="2"/>
      <c r="TBU303" s="2"/>
      <c r="TBV303" s="2"/>
      <c r="TBW303" s="2"/>
      <c r="TBX303" s="2"/>
      <c r="TBY303" s="2"/>
      <c r="TBZ303" s="2"/>
      <c r="TCA303" s="2"/>
      <c r="TCB303" s="2"/>
      <c r="TCC303" s="2"/>
      <c r="TCD303" s="2"/>
      <c r="TCE303" s="2"/>
      <c r="TCF303" s="2"/>
      <c r="TCG303" s="2"/>
      <c r="TCH303" s="2"/>
      <c r="TCI303" s="2"/>
      <c r="TCJ303" s="2"/>
      <c r="TCK303" s="2"/>
      <c r="TCL303" s="2"/>
      <c r="TCM303" s="2"/>
      <c r="TCN303" s="2"/>
      <c r="TCO303" s="2"/>
      <c r="TCP303" s="2"/>
      <c r="TCQ303" s="2"/>
      <c r="TCR303" s="2"/>
      <c r="TCS303" s="2"/>
      <c r="TCT303" s="2"/>
      <c r="TCU303" s="2"/>
      <c r="TCV303" s="2"/>
      <c r="TCW303" s="2"/>
      <c r="TCX303" s="2"/>
      <c r="TCY303" s="2"/>
      <c r="TCZ303" s="2"/>
      <c r="TDA303" s="2"/>
      <c r="TDB303" s="2"/>
      <c r="TDC303" s="2"/>
      <c r="TDD303" s="2"/>
      <c r="TDE303" s="2"/>
      <c r="TDF303" s="2"/>
      <c r="TDG303" s="2"/>
      <c r="TDH303" s="2"/>
      <c r="TDI303" s="2"/>
      <c r="TDJ303" s="2"/>
      <c r="TDK303" s="2"/>
      <c r="TDL303" s="2"/>
      <c r="TDM303" s="2"/>
      <c r="TDN303" s="2"/>
      <c r="TDO303" s="2"/>
      <c r="TDP303" s="2"/>
      <c r="TDQ303" s="2"/>
      <c r="TDR303" s="2"/>
      <c r="TDS303" s="2"/>
      <c r="TDT303" s="2"/>
      <c r="TDU303" s="2"/>
      <c r="TDV303" s="2"/>
      <c r="TDW303" s="2"/>
      <c r="TDX303" s="2"/>
      <c r="TDY303" s="2"/>
      <c r="TDZ303" s="2"/>
      <c r="TEA303" s="2"/>
      <c r="TEB303" s="2"/>
      <c r="TEC303" s="2"/>
      <c r="TED303" s="2"/>
      <c r="TEE303" s="2"/>
      <c r="TEF303" s="2"/>
      <c r="TEG303" s="2"/>
      <c r="TEH303" s="2"/>
      <c r="TEI303" s="2"/>
      <c r="TEJ303" s="2"/>
      <c r="TEK303" s="2"/>
      <c r="TEL303" s="2"/>
      <c r="TEM303" s="2"/>
      <c r="TEN303" s="2"/>
      <c r="TEO303" s="2"/>
      <c r="TEP303" s="2"/>
      <c r="TEQ303" s="2"/>
      <c r="TER303" s="2"/>
      <c r="TES303" s="2"/>
      <c r="TET303" s="2"/>
      <c r="TEU303" s="2"/>
      <c r="TEV303" s="2"/>
      <c r="TEW303" s="2"/>
      <c r="TEX303" s="2"/>
      <c r="TEY303" s="2"/>
      <c r="TEZ303" s="2"/>
      <c r="TFA303" s="2"/>
      <c r="TFB303" s="2"/>
      <c r="TFC303" s="2"/>
      <c r="TFD303" s="2"/>
      <c r="TFE303" s="2"/>
      <c r="TFF303" s="2"/>
      <c r="TFG303" s="2"/>
      <c r="TFH303" s="2"/>
      <c r="TFI303" s="2"/>
      <c r="TFJ303" s="2"/>
      <c r="TFK303" s="2"/>
      <c r="TFL303" s="2"/>
      <c r="TFM303" s="2"/>
      <c r="TFN303" s="2"/>
      <c r="TFO303" s="2"/>
      <c r="TFP303" s="2"/>
      <c r="TFQ303" s="2"/>
      <c r="TFR303" s="2"/>
      <c r="TFS303" s="2"/>
      <c r="TFT303" s="2"/>
      <c r="TFU303" s="2"/>
      <c r="TFV303" s="2"/>
      <c r="TFW303" s="2"/>
      <c r="TFX303" s="2"/>
      <c r="TFY303" s="2"/>
      <c r="TFZ303" s="2"/>
      <c r="TGA303" s="2"/>
      <c r="TGB303" s="2"/>
      <c r="TGC303" s="2"/>
      <c r="TGD303" s="2"/>
      <c r="TGE303" s="2"/>
      <c r="TGF303" s="2"/>
      <c r="TGG303" s="2"/>
      <c r="TGH303" s="2"/>
      <c r="TGI303" s="2"/>
      <c r="TGJ303" s="2"/>
      <c r="TGK303" s="2"/>
      <c r="TGL303" s="2"/>
      <c r="TGM303" s="2"/>
      <c r="TGN303" s="2"/>
      <c r="TGO303" s="2"/>
      <c r="TGP303" s="2"/>
      <c r="TGQ303" s="2"/>
      <c r="TGR303" s="2"/>
      <c r="TGS303" s="2"/>
      <c r="TGT303" s="2"/>
      <c r="TGU303" s="2"/>
      <c r="TGV303" s="2"/>
      <c r="TGW303" s="2"/>
      <c r="TGX303" s="2"/>
      <c r="TGY303" s="2"/>
      <c r="TGZ303" s="2"/>
      <c r="THA303" s="2"/>
      <c r="THB303" s="2"/>
      <c r="THC303" s="2"/>
      <c r="THD303" s="2"/>
      <c r="THE303" s="2"/>
      <c r="THF303" s="2"/>
      <c r="THG303" s="2"/>
      <c r="THH303" s="2"/>
      <c r="THI303" s="2"/>
      <c r="THJ303" s="2"/>
      <c r="THK303" s="2"/>
      <c r="THL303" s="2"/>
      <c r="THM303" s="2"/>
      <c r="THN303" s="2"/>
      <c r="THO303" s="2"/>
      <c r="THP303" s="2"/>
      <c r="THQ303" s="2"/>
      <c r="THR303" s="2"/>
      <c r="THS303" s="2"/>
      <c r="THT303" s="2"/>
      <c r="THU303" s="2"/>
      <c r="THV303" s="2"/>
      <c r="THW303" s="2"/>
      <c r="THX303" s="2"/>
      <c r="THY303" s="2"/>
      <c r="THZ303" s="2"/>
      <c r="TIA303" s="2"/>
      <c r="TIB303" s="2"/>
      <c r="TIC303" s="2"/>
      <c r="TID303" s="2"/>
      <c r="TIE303" s="2"/>
      <c r="TIF303" s="2"/>
      <c r="TIG303" s="2"/>
      <c r="TIH303" s="2"/>
      <c r="TII303" s="2"/>
      <c r="TIJ303" s="2"/>
      <c r="TIK303" s="2"/>
      <c r="TIL303" s="2"/>
      <c r="TIM303" s="2"/>
      <c r="TIN303" s="2"/>
      <c r="TIO303" s="2"/>
      <c r="TIP303" s="2"/>
      <c r="TIQ303" s="2"/>
      <c r="TIR303" s="2"/>
      <c r="TIS303" s="2"/>
      <c r="TIT303" s="2"/>
      <c r="TIU303" s="2"/>
      <c r="TIV303" s="2"/>
      <c r="TIW303" s="2"/>
      <c r="TIX303" s="2"/>
      <c r="TIY303" s="2"/>
      <c r="TIZ303" s="2"/>
      <c r="TJA303" s="2"/>
      <c r="TJB303" s="2"/>
      <c r="TJC303" s="2"/>
      <c r="TJD303" s="2"/>
      <c r="TJE303" s="2"/>
      <c r="TJF303" s="2"/>
      <c r="TJG303" s="2"/>
      <c r="TJH303" s="2"/>
      <c r="TJI303" s="2"/>
      <c r="TJJ303" s="2"/>
      <c r="TJK303" s="2"/>
      <c r="TJL303" s="2"/>
      <c r="TJM303" s="2"/>
      <c r="TJN303" s="2"/>
      <c r="TJO303" s="2"/>
      <c r="TJP303" s="2"/>
      <c r="TJQ303" s="2"/>
      <c r="TJR303" s="2"/>
      <c r="TJS303" s="2"/>
      <c r="TJT303" s="2"/>
      <c r="TJU303" s="2"/>
      <c r="TJV303" s="2"/>
      <c r="TJW303" s="2"/>
      <c r="TJX303" s="2"/>
      <c r="TJY303" s="2"/>
      <c r="TJZ303" s="2"/>
      <c r="TKA303" s="2"/>
      <c r="TKB303" s="2"/>
      <c r="TKC303" s="2"/>
      <c r="TKD303" s="2"/>
      <c r="TKE303" s="2"/>
      <c r="TKF303" s="2"/>
      <c r="TKG303" s="2"/>
      <c r="TKH303" s="2"/>
      <c r="TKI303" s="2"/>
      <c r="TKJ303" s="2"/>
      <c r="TKK303" s="2"/>
      <c r="TKL303" s="2"/>
      <c r="TKM303" s="2"/>
      <c r="TKN303" s="2"/>
      <c r="TKO303" s="2"/>
      <c r="TKP303" s="2"/>
      <c r="TKQ303" s="2"/>
      <c r="TKR303" s="2"/>
      <c r="TKS303" s="2"/>
      <c r="TKT303" s="2"/>
      <c r="TKU303" s="2"/>
      <c r="TKV303" s="2"/>
      <c r="TKW303" s="2"/>
      <c r="TKX303" s="2"/>
      <c r="TKY303" s="2"/>
      <c r="TKZ303" s="2"/>
      <c r="TLA303" s="2"/>
      <c r="TLB303" s="2"/>
      <c r="TLC303" s="2"/>
      <c r="TLD303" s="2"/>
      <c r="TLE303" s="2"/>
      <c r="TLF303" s="2"/>
      <c r="TLG303" s="2"/>
      <c r="TLH303" s="2"/>
      <c r="TLI303" s="2"/>
      <c r="TLJ303" s="2"/>
      <c r="TLK303" s="2"/>
      <c r="TLL303" s="2"/>
      <c r="TLM303" s="2"/>
      <c r="TLN303" s="2"/>
      <c r="TLO303" s="2"/>
      <c r="TLP303" s="2"/>
      <c r="TLQ303" s="2"/>
      <c r="TLR303" s="2"/>
      <c r="TLS303" s="2"/>
      <c r="TLT303" s="2"/>
      <c r="TLU303" s="2"/>
      <c r="TLV303" s="2"/>
      <c r="TLW303" s="2"/>
      <c r="TLX303" s="2"/>
      <c r="TLY303" s="2"/>
      <c r="TLZ303" s="2"/>
      <c r="TMA303" s="2"/>
      <c r="TMB303" s="2"/>
      <c r="TMC303" s="2"/>
      <c r="TMD303" s="2"/>
      <c r="TME303" s="2"/>
      <c r="TMF303" s="2"/>
      <c r="TMG303" s="2"/>
      <c r="TMH303" s="2"/>
      <c r="TMI303" s="2"/>
      <c r="TMJ303" s="2"/>
      <c r="TMK303" s="2"/>
      <c r="TML303" s="2"/>
      <c r="TMM303" s="2"/>
      <c r="TMN303" s="2"/>
      <c r="TMO303" s="2"/>
      <c r="TMP303" s="2"/>
      <c r="TMQ303" s="2"/>
      <c r="TMR303" s="2"/>
      <c r="TMS303" s="2"/>
      <c r="TMT303" s="2"/>
      <c r="TMU303" s="2"/>
      <c r="TMV303" s="2"/>
      <c r="TMW303" s="2"/>
      <c r="TMX303" s="2"/>
      <c r="TMY303" s="2"/>
      <c r="TMZ303" s="2"/>
      <c r="TNA303" s="2"/>
      <c r="TNB303" s="2"/>
      <c r="TNC303" s="2"/>
      <c r="TND303" s="2"/>
      <c r="TNE303" s="2"/>
      <c r="TNF303" s="2"/>
      <c r="TNG303" s="2"/>
      <c r="TNH303" s="2"/>
      <c r="TNI303" s="2"/>
      <c r="TNJ303" s="2"/>
      <c r="TNK303" s="2"/>
      <c r="TNL303" s="2"/>
      <c r="TNM303" s="2"/>
      <c r="TNN303" s="2"/>
      <c r="TNO303" s="2"/>
      <c r="TNP303" s="2"/>
      <c r="TNQ303" s="2"/>
      <c r="TNR303" s="2"/>
      <c r="TNS303" s="2"/>
      <c r="TNT303" s="2"/>
      <c r="TNU303" s="2"/>
      <c r="TNV303" s="2"/>
      <c r="TNW303" s="2"/>
      <c r="TNX303" s="2"/>
      <c r="TNY303" s="2"/>
      <c r="TNZ303" s="2"/>
      <c r="TOA303" s="2"/>
      <c r="TOB303" s="2"/>
      <c r="TOC303" s="2"/>
      <c r="TOD303" s="2"/>
      <c r="TOE303" s="2"/>
      <c r="TOF303" s="2"/>
      <c r="TOG303" s="2"/>
      <c r="TOH303" s="2"/>
      <c r="TOI303" s="2"/>
      <c r="TOJ303" s="2"/>
      <c r="TOK303" s="2"/>
      <c r="TOL303" s="2"/>
      <c r="TOM303" s="2"/>
      <c r="TON303" s="2"/>
      <c r="TOO303" s="2"/>
      <c r="TOP303" s="2"/>
      <c r="TOQ303" s="2"/>
      <c r="TOR303" s="2"/>
      <c r="TOS303" s="2"/>
      <c r="TOT303" s="2"/>
      <c r="TOU303" s="2"/>
      <c r="TOV303" s="2"/>
      <c r="TOW303" s="2"/>
      <c r="TOX303" s="2"/>
      <c r="TOY303" s="2"/>
      <c r="TOZ303" s="2"/>
      <c r="TPA303" s="2"/>
      <c r="TPB303" s="2"/>
      <c r="TPC303" s="2"/>
      <c r="TPD303" s="2"/>
      <c r="TPE303" s="2"/>
      <c r="TPF303" s="2"/>
      <c r="TPG303" s="2"/>
      <c r="TPH303" s="2"/>
      <c r="TPI303" s="2"/>
      <c r="TPJ303" s="2"/>
      <c r="TPK303" s="2"/>
      <c r="TPL303" s="2"/>
      <c r="TPM303" s="2"/>
      <c r="TPN303" s="2"/>
      <c r="TPO303" s="2"/>
      <c r="TPP303" s="2"/>
      <c r="TPQ303" s="2"/>
      <c r="TPR303" s="2"/>
      <c r="TPS303" s="2"/>
      <c r="TPT303" s="2"/>
      <c r="TPU303" s="2"/>
      <c r="TPV303" s="2"/>
      <c r="TPW303" s="2"/>
      <c r="TPX303" s="2"/>
      <c r="TPY303" s="2"/>
      <c r="TPZ303" s="2"/>
      <c r="TQA303" s="2"/>
      <c r="TQB303" s="2"/>
      <c r="TQC303" s="2"/>
      <c r="TQD303" s="2"/>
      <c r="TQE303" s="2"/>
      <c r="TQF303" s="2"/>
      <c r="TQG303" s="2"/>
      <c r="TQH303" s="2"/>
      <c r="TQI303" s="2"/>
      <c r="TQJ303" s="2"/>
      <c r="TQK303" s="2"/>
      <c r="TQL303" s="2"/>
      <c r="TQM303" s="2"/>
      <c r="TQN303" s="2"/>
      <c r="TQO303" s="2"/>
      <c r="TQP303" s="2"/>
      <c r="TQQ303" s="2"/>
      <c r="TQR303" s="2"/>
      <c r="TQS303" s="2"/>
      <c r="TQT303" s="2"/>
      <c r="TQU303" s="2"/>
      <c r="TQV303" s="2"/>
      <c r="TQW303" s="2"/>
      <c r="TQX303" s="2"/>
      <c r="TQY303" s="2"/>
      <c r="TQZ303" s="2"/>
      <c r="TRA303" s="2"/>
      <c r="TRB303" s="2"/>
      <c r="TRC303" s="2"/>
      <c r="TRD303" s="2"/>
      <c r="TRE303" s="2"/>
      <c r="TRF303" s="2"/>
      <c r="TRG303" s="2"/>
      <c r="TRH303" s="2"/>
      <c r="TRI303" s="2"/>
      <c r="TRJ303" s="2"/>
      <c r="TRK303" s="2"/>
      <c r="TRL303" s="2"/>
      <c r="TRM303" s="2"/>
      <c r="TRN303" s="2"/>
      <c r="TRO303" s="2"/>
      <c r="TRP303" s="2"/>
      <c r="TRQ303" s="2"/>
      <c r="TRR303" s="2"/>
      <c r="TRS303" s="2"/>
      <c r="TRT303" s="2"/>
      <c r="TRU303" s="2"/>
      <c r="TRV303" s="2"/>
      <c r="TRW303" s="2"/>
      <c r="TRX303" s="2"/>
      <c r="TRY303" s="2"/>
      <c r="TRZ303" s="2"/>
      <c r="TSA303" s="2"/>
      <c r="TSB303" s="2"/>
      <c r="TSC303" s="2"/>
      <c r="TSD303" s="2"/>
      <c r="TSE303" s="2"/>
      <c r="TSF303" s="2"/>
      <c r="TSG303" s="2"/>
      <c r="TSH303" s="2"/>
      <c r="TSI303" s="2"/>
      <c r="TSJ303" s="2"/>
      <c r="TSK303" s="2"/>
      <c r="TSL303" s="2"/>
      <c r="TSM303" s="2"/>
      <c r="TSN303" s="2"/>
      <c r="TSO303" s="2"/>
      <c r="TSP303" s="2"/>
      <c r="TSQ303" s="2"/>
      <c r="TSR303" s="2"/>
      <c r="TSS303" s="2"/>
      <c r="TST303" s="2"/>
      <c r="TSU303" s="2"/>
      <c r="TSV303" s="2"/>
      <c r="TSW303" s="2"/>
      <c r="TSX303" s="2"/>
      <c r="TSY303" s="2"/>
      <c r="TSZ303" s="2"/>
      <c r="TTA303" s="2"/>
      <c r="TTB303" s="2"/>
      <c r="TTC303" s="2"/>
      <c r="TTD303" s="2"/>
      <c r="TTE303" s="2"/>
      <c r="TTF303" s="2"/>
      <c r="TTG303" s="2"/>
      <c r="TTH303" s="2"/>
      <c r="TTI303" s="2"/>
      <c r="TTJ303" s="2"/>
      <c r="TTK303" s="2"/>
      <c r="TTL303" s="2"/>
      <c r="TTM303" s="2"/>
      <c r="TTN303" s="2"/>
      <c r="TTO303" s="2"/>
      <c r="TTP303" s="2"/>
      <c r="TTQ303" s="2"/>
      <c r="TTR303" s="2"/>
      <c r="TTS303" s="2"/>
      <c r="TTT303" s="2"/>
      <c r="TTU303" s="2"/>
      <c r="TTV303" s="2"/>
      <c r="TTW303" s="2"/>
      <c r="TTX303" s="2"/>
      <c r="TTY303" s="2"/>
      <c r="TTZ303" s="2"/>
      <c r="TUA303" s="2"/>
      <c r="TUB303" s="2"/>
      <c r="TUC303" s="2"/>
      <c r="TUD303" s="2"/>
      <c r="TUE303" s="2"/>
      <c r="TUF303" s="2"/>
      <c r="TUG303" s="2"/>
      <c r="TUH303" s="2"/>
      <c r="TUI303" s="2"/>
      <c r="TUJ303" s="2"/>
      <c r="TUK303" s="2"/>
      <c r="TUL303" s="2"/>
      <c r="TUM303" s="2"/>
      <c r="TUN303" s="2"/>
      <c r="TUO303" s="2"/>
      <c r="TUP303" s="2"/>
      <c r="TUQ303" s="2"/>
      <c r="TUR303" s="2"/>
      <c r="TUS303" s="2"/>
      <c r="TUT303" s="2"/>
      <c r="TUU303" s="2"/>
      <c r="TUV303" s="2"/>
      <c r="TUW303" s="2"/>
      <c r="TUX303" s="2"/>
      <c r="TUY303" s="2"/>
      <c r="TUZ303" s="2"/>
      <c r="TVA303" s="2"/>
      <c r="TVB303" s="2"/>
      <c r="TVC303" s="2"/>
      <c r="TVD303" s="2"/>
      <c r="TVE303" s="2"/>
      <c r="TVF303" s="2"/>
      <c r="TVG303" s="2"/>
      <c r="TVH303" s="2"/>
      <c r="TVI303" s="2"/>
      <c r="TVJ303" s="2"/>
      <c r="TVK303" s="2"/>
      <c r="TVL303" s="2"/>
      <c r="TVM303" s="2"/>
      <c r="TVN303" s="2"/>
      <c r="TVO303" s="2"/>
      <c r="TVP303" s="2"/>
      <c r="TVQ303" s="2"/>
      <c r="TVR303" s="2"/>
      <c r="TVS303" s="2"/>
      <c r="TVT303" s="2"/>
      <c r="TVU303" s="2"/>
      <c r="TVV303" s="2"/>
      <c r="TVW303" s="2"/>
      <c r="TVX303" s="2"/>
      <c r="TVY303" s="2"/>
      <c r="TVZ303" s="2"/>
      <c r="TWA303" s="2"/>
      <c r="TWB303" s="2"/>
      <c r="TWC303" s="2"/>
      <c r="TWD303" s="2"/>
      <c r="TWE303" s="2"/>
      <c r="TWF303" s="2"/>
      <c r="TWG303" s="2"/>
      <c r="TWH303" s="2"/>
      <c r="TWI303" s="2"/>
      <c r="TWJ303" s="2"/>
      <c r="TWK303" s="2"/>
      <c r="TWL303" s="2"/>
      <c r="TWM303" s="2"/>
      <c r="TWN303" s="2"/>
      <c r="TWO303" s="2"/>
      <c r="TWP303" s="2"/>
      <c r="TWQ303" s="2"/>
      <c r="TWR303" s="2"/>
      <c r="TWS303" s="2"/>
      <c r="TWT303" s="2"/>
      <c r="TWU303" s="2"/>
      <c r="TWV303" s="2"/>
      <c r="TWW303" s="2"/>
      <c r="TWX303" s="2"/>
      <c r="TWY303" s="2"/>
      <c r="TWZ303" s="2"/>
      <c r="TXA303" s="2"/>
      <c r="TXB303" s="2"/>
      <c r="TXC303" s="2"/>
      <c r="TXD303" s="2"/>
      <c r="TXE303" s="2"/>
      <c r="TXF303" s="2"/>
      <c r="TXG303" s="2"/>
      <c r="TXH303" s="2"/>
      <c r="TXI303" s="2"/>
      <c r="TXJ303" s="2"/>
      <c r="TXK303" s="2"/>
      <c r="TXL303" s="2"/>
      <c r="TXM303" s="2"/>
      <c r="TXN303" s="2"/>
      <c r="TXO303" s="2"/>
      <c r="TXP303" s="2"/>
      <c r="TXQ303" s="2"/>
      <c r="TXR303" s="2"/>
      <c r="TXS303" s="2"/>
      <c r="TXT303" s="2"/>
      <c r="TXU303" s="2"/>
      <c r="TXV303" s="2"/>
      <c r="TXW303" s="2"/>
      <c r="TXX303" s="2"/>
      <c r="TXY303" s="2"/>
      <c r="TXZ303" s="2"/>
      <c r="TYA303" s="2"/>
      <c r="TYB303" s="2"/>
      <c r="TYC303" s="2"/>
      <c r="TYD303" s="2"/>
      <c r="TYE303" s="2"/>
      <c r="TYF303" s="2"/>
      <c r="TYG303" s="2"/>
      <c r="TYH303" s="2"/>
      <c r="TYI303" s="2"/>
      <c r="TYJ303" s="2"/>
      <c r="TYK303" s="2"/>
      <c r="TYL303" s="2"/>
      <c r="TYM303" s="2"/>
      <c r="TYN303" s="2"/>
      <c r="TYO303" s="2"/>
      <c r="TYP303" s="2"/>
      <c r="TYQ303" s="2"/>
      <c r="TYR303" s="2"/>
      <c r="TYS303" s="2"/>
      <c r="TYT303" s="2"/>
      <c r="TYU303" s="2"/>
      <c r="TYV303" s="2"/>
      <c r="TYW303" s="2"/>
      <c r="TYX303" s="2"/>
      <c r="TYY303" s="2"/>
      <c r="TYZ303" s="2"/>
      <c r="TZA303" s="2"/>
      <c r="TZB303" s="2"/>
      <c r="TZC303" s="2"/>
      <c r="TZD303" s="2"/>
      <c r="TZE303" s="2"/>
      <c r="TZF303" s="2"/>
      <c r="TZG303" s="2"/>
      <c r="TZH303" s="2"/>
      <c r="TZI303" s="2"/>
      <c r="TZJ303" s="2"/>
      <c r="TZK303" s="2"/>
      <c r="TZL303" s="2"/>
      <c r="TZM303" s="2"/>
      <c r="TZN303" s="2"/>
      <c r="TZO303" s="2"/>
      <c r="TZP303" s="2"/>
      <c r="TZQ303" s="2"/>
      <c r="TZR303" s="2"/>
      <c r="TZS303" s="2"/>
      <c r="TZT303" s="2"/>
      <c r="TZU303" s="2"/>
      <c r="TZV303" s="2"/>
      <c r="TZW303" s="2"/>
      <c r="TZX303" s="2"/>
      <c r="TZY303" s="2"/>
      <c r="TZZ303" s="2"/>
      <c r="UAA303" s="2"/>
      <c r="UAB303" s="2"/>
      <c r="UAC303" s="2"/>
      <c r="UAD303" s="2"/>
      <c r="UAE303" s="2"/>
      <c r="UAF303" s="2"/>
      <c r="UAG303" s="2"/>
      <c r="UAH303" s="2"/>
      <c r="UAI303" s="2"/>
      <c r="UAJ303" s="2"/>
      <c r="UAK303" s="2"/>
      <c r="UAL303" s="2"/>
      <c r="UAM303" s="2"/>
      <c r="UAN303" s="2"/>
      <c r="UAO303" s="2"/>
      <c r="UAP303" s="2"/>
      <c r="UAQ303" s="2"/>
      <c r="UAR303" s="2"/>
      <c r="UAS303" s="2"/>
      <c r="UAT303" s="2"/>
      <c r="UAU303" s="2"/>
      <c r="UAV303" s="2"/>
      <c r="UAW303" s="2"/>
      <c r="UAX303" s="2"/>
      <c r="UAY303" s="2"/>
      <c r="UAZ303" s="2"/>
      <c r="UBA303" s="2"/>
      <c r="UBB303" s="2"/>
      <c r="UBC303" s="2"/>
      <c r="UBD303" s="2"/>
      <c r="UBE303" s="2"/>
      <c r="UBF303" s="2"/>
      <c r="UBG303" s="2"/>
      <c r="UBH303" s="2"/>
      <c r="UBI303" s="2"/>
      <c r="UBJ303" s="2"/>
      <c r="UBK303" s="2"/>
      <c r="UBL303" s="2"/>
      <c r="UBM303" s="2"/>
      <c r="UBN303" s="2"/>
      <c r="UBO303" s="2"/>
      <c r="UBP303" s="2"/>
      <c r="UBQ303" s="2"/>
      <c r="UBR303" s="2"/>
      <c r="UBS303" s="2"/>
      <c r="UBT303" s="2"/>
      <c r="UBU303" s="2"/>
      <c r="UBV303" s="2"/>
      <c r="UBW303" s="2"/>
      <c r="UBX303" s="2"/>
      <c r="UBY303" s="2"/>
      <c r="UBZ303" s="2"/>
      <c r="UCA303" s="2"/>
      <c r="UCB303" s="2"/>
      <c r="UCC303" s="2"/>
      <c r="UCD303" s="2"/>
      <c r="UCE303" s="2"/>
      <c r="UCF303" s="2"/>
      <c r="UCG303" s="2"/>
      <c r="UCH303" s="2"/>
      <c r="UCI303" s="2"/>
      <c r="UCJ303" s="2"/>
      <c r="UCK303" s="2"/>
      <c r="UCL303" s="2"/>
      <c r="UCM303" s="2"/>
      <c r="UCN303" s="2"/>
      <c r="UCO303" s="2"/>
      <c r="UCP303" s="2"/>
      <c r="UCQ303" s="2"/>
      <c r="UCR303" s="2"/>
      <c r="UCS303" s="2"/>
      <c r="UCT303" s="2"/>
      <c r="UCU303" s="2"/>
      <c r="UCV303" s="2"/>
      <c r="UCW303" s="2"/>
      <c r="UCX303" s="2"/>
      <c r="UCY303" s="2"/>
      <c r="UCZ303" s="2"/>
      <c r="UDA303" s="2"/>
      <c r="UDB303" s="2"/>
      <c r="UDC303" s="2"/>
      <c r="UDD303" s="2"/>
      <c r="UDE303" s="2"/>
      <c r="UDF303" s="2"/>
      <c r="UDG303" s="2"/>
      <c r="UDH303" s="2"/>
      <c r="UDI303" s="2"/>
      <c r="UDJ303" s="2"/>
      <c r="UDK303" s="2"/>
      <c r="UDL303" s="2"/>
      <c r="UDM303" s="2"/>
      <c r="UDN303" s="2"/>
      <c r="UDO303" s="2"/>
      <c r="UDP303" s="2"/>
      <c r="UDQ303" s="2"/>
      <c r="UDR303" s="2"/>
      <c r="UDS303" s="2"/>
      <c r="UDT303" s="2"/>
      <c r="UDU303" s="2"/>
      <c r="UDV303" s="2"/>
      <c r="UDW303" s="2"/>
      <c r="UDX303" s="2"/>
      <c r="UDY303" s="2"/>
      <c r="UDZ303" s="2"/>
      <c r="UEA303" s="2"/>
      <c r="UEB303" s="2"/>
      <c r="UEC303" s="2"/>
      <c r="UED303" s="2"/>
      <c r="UEE303" s="2"/>
      <c r="UEF303" s="2"/>
      <c r="UEG303" s="2"/>
      <c r="UEH303" s="2"/>
      <c r="UEI303" s="2"/>
      <c r="UEJ303" s="2"/>
      <c r="UEK303" s="2"/>
      <c r="UEL303" s="2"/>
      <c r="UEM303" s="2"/>
      <c r="UEN303" s="2"/>
      <c r="UEO303" s="2"/>
      <c r="UEP303" s="2"/>
      <c r="UEQ303" s="2"/>
      <c r="UER303" s="2"/>
      <c r="UES303" s="2"/>
      <c r="UET303" s="2"/>
      <c r="UEU303" s="2"/>
      <c r="UEV303" s="2"/>
      <c r="UEW303" s="2"/>
      <c r="UEX303" s="2"/>
      <c r="UEY303" s="2"/>
      <c r="UEZ303" s="2"/>
      <c r="UFA303" s="2"/>
      <c r="UFB303" s="2"/>
      <c r="UFC303" s="2"/>
      <c r="UFD303" s="2"/>
      <c r="UFE303" s="2"/>
      <c r="UFF303" s="2"/>
      <c r="UFG303" s="2"/>
      <c r="UFH303" s="2"/>
      <c r="UFI303" s="2"/>
      <c r="UFJ303" s="2"/>
      <c r="UFK303" s="2"/>
      <c r="UFL303" s="2"/>
      <c r="UFM303" s="2"/>
      <c r="UFN303" s="2"/>
      <c r="UFO303" s="2"/>
      <c r="UFP303" s="2"/>
      <c r="UFQ303" s="2"/>
      <c r="UFR303" s="2"/>
      <c r="UFS303" s="2"/>
      <c r="UFT303" s="2"/>
      <c r="UFU303" s="2"/>
      <c r="UFV303" s="2"/>
      <c r="UFW303" s="2"/>
      <c r="UFX303" s="2"/>
      <c r="UFY303" s="2"/>
      <c r="UFZ303" s="2"/>
      <c r="UGA303" s="2"/>
      <c r="UGB303" s="2"/>
      <c r="UGC303" s="2"/>
      <c r="UGD303" s="2"/>
      <c r="UGE303" s="2"/>
      <c r="UGF303" s="2"/>
      <c r="UGG303" s="2"/>
      <c r="UGH303" s="2"/>
      <c r="UGI303" s="2"/>
      <c r="UGJ303" s="2"/>
      <c r="UGK303" s="2"/>
      <c r="UGL303" s="2"/>
      <c r="UGM303" s="2"/>
      <c r="UGN303" s="2"/>
      <c r="UGO303" s="2"/>
      <c r="UGP303" s="2"/>
      <c r="UGQ303" s="2"/>
      <c r="UGR303" s="2"/>
      <c r="UGS303" s="2"/>
      <c r="UGT303" s="2"/>
      <c r="UGU303" s="2"/>
      <c r="UGV303" s="2"/>
      <c r="UGW303" s="2"/>
      <c r="UGX303" s="2"/>
      <c r="UGY303" s="2"/>
      <c r="UGZ303" s="2"/>
      <c r="UHA303" s="2"/>
      <c r="UHB303" s="2"/>
      <c r="UHC303" s="2"/>
      <c r="UHD303" s="2"/>
      <c r="UHE303" s="2"/>
      <c r="UHF303" s="2"/>
      <c r="UHG303" s="2"/>
      <c r="UHH303" s="2"/>
      <c r="UHI303" s="2"/>
      <c r="UHJ303" s="2"/>
      <c r="UHK303" s="2"/>
      <c r="UHL303" s="2"/>
      <c r="UHM303" s="2"/>
      <c r="UHN303" s="2"/>
      <c r="UHO303" s="2"/>
      <c r="UHP303" s="2"/>
      <c r="UHQ303" s="2"/>
      <c r="UHR303" s="2"/>
      <c r="UHS303" s="2"/>
      <c r="UHT303" s="2"/>
      <c r="UHU303" s="2"/>
      <c r="UHV303" s="2"/>
      <c r="UHW303" s="2"/>
      <c r="UHX303" s="2"/>
      <c r="UHY303" s="2"/>
      <c r="UHZ303" s="2"/>
      <c r="UIA303" s="2"/>
      <c r="UIB303" s="2"/>
      <c r="UIC303" s="2"/>
      <c r="UID303" s="2"/>
      <c r="UIE303" s="2"/>
      <c r="UIF303" s="2"/>
      <c r="UIG303" s="2"/>
      <c r="UIH303" s="2"/>
      <c r="UII303" s="2"/>
      <c r="UIJ303" s="2"/>
      <c r="UIK303" s="2"/>
      <c r="UIL303" s="2"/>
      <c r="UIM303" s="2"/>
      <c r="UIN303" s="2"/>
      <c r="UIO303" s="2"/>
      <c r="UIP303" s="2"/>
      <c r="UIQ303" s="2"/>
      <c r="UIR303" s="2"/>
      <c r="UIS303" s="2"/>
      <c r="UIT303" s="2"/>
      <c r="UIU303" s="2"/>
      <c r="UIV303" s="2"/>
      <c r="UIW303" s="2"/>
      <c r="UIX303" s="2"/>
      <c r="UIY303" s="2"/>
      <c r="UIZ303" s="2"/>
      <c r="UJA303" s="2"/>
      <c r="UJB303" s="2"/>
      <c r="UJC303" s="2"/>
      <c r="UJD303" s="2"/>
      <c r="UJE303" s="2"/>
      <c r="UJF303" s="2"/>
      <c r="UJG303" s="2"/>
      <c r="UJH303" s="2"/>
      <c r="UJI303" s="2"/>
      <c r="UJJ303" s="2"/>
      <c r="UJK303" s="2"/>
      <c r="UJL303" s="2"/>
      <c r="UJM303" s="2"/>
      <c r="UJN303" s="2"/>
      <c r="UJO303" s="2"/>
      <c r="UJP303" s="2"/>
      <c r="UJQ303" s="2"/>
      <c r="UJR303" s="2"/>
      <c r="UJS303" s="2"/>
      <c r="UJT303" s="2"/>
      <c r="UJU303" s="2"/>
      <c r="UJV303" s="2"/>
      <c r="UJW303" s="2"/>
      <c r="UJX303" s="2"/>
      <c r="UJY303" s="2"/>
      <c r="UJZ303" s="2"/>
      <c r="UKA303" s="2"/>
      <c r="UKB303" s="2"/>
      <c r="UKC303" s="2"/>
      <c r="UKD303" s="2"/>
      <c r="UKE303" s="2"/>
      <c r="UKF303" s="2"/>
      <c r="UKG303" s="2"/>
      <c r="UKH303" s="2"/>
      <c r="UKI303" s="2"/>
      <c r="UKJ303" s="2"/>
      <c r="UKK303" s="2"/>
      <c r="UKL303" s="2"/>
      <c r="UKM303" s="2"/>
      <c r="UKN303" s="2"/>
      <c r="UKO303" s="2"/>
      <c r="UKP303" s="2"/>
      <c r="UKQ303" s="2"/>
      <c r="UKR303" s="2"/>
      <c r="UKS303" s="2"/>
      <c r="UKT303" s="2"/>
      <c r="UKU303" s="2"/>
      <c r="UKV303" s="2"/>
      <c r="UKW303" s="2"/>
      <c r="UKX303" s="2"/>
      <c r="UKY303" s="2"/>
      <c r="UKZ303" s="2"/>
      <c r="ULA303" s="2"/>
      <c r="ULB303" s="2"/>
      <c r="ULC303" s="2"/>
      <c r="ULD303" s="2"/>
      <c r="ULE303" s="2"/>
      <c r="ULF303" s="2"/>
      <c r="ULG303" s="2"/>
      <c r="ULH303" s="2"/>
      <c r="ULI303" s="2"/>
      <c r="ULJ303" s="2"/>
      <c r="ULK303" s="2"/>
      <c r="ULL303" s="2"/>
      <c r="ULM303" s="2"/>
      <c r="ULN303" s="2"/>
      <c r="ULO303" s="2"/>
      <c r="ULP303" s="2"/>
      <c r="ULQ303" s="2"/>
      <c r="ULR303" s="2"/>
      <c r="ULS303" s="2"/>
      <c r="ULT303" s="2"/>
      <c r="ULU303" s="2"/>
      <c r="ULV303" s="2"/>
      <c r="ULW303" s="2"/>
      <c r="ULX303" s="2"/>
      <c r="ULY303" s="2"/>
      <c r="ULZ303" s="2"/>
      <c r="UMA303" s="2"/>
      <c r="UMB303" s="2"/>
      <c r="UMC303" s="2"/>
      <c r="UMD303" s="2"/>
      <c r="UME303" s="2"/>
      <c r="UMF303" s="2"/>
      <c r="UMG303" s="2"/>
      <c r="UMH303" s="2"/>
      <c r="UMI303" s="2"/>
      <c r="UMJ303" s="2"/>
      <c r="UMK303" s="2"/>
      <c r="UML303" s="2"/>
      <c r="UMM303" s="2"/>
      <c r="UMN303" s="2"/>
      <c r="UMO303" s="2"/>
      <c r="UMP303" s="2"/>
      <c r="UMQ303" s="2"/>
      <c r="UMR303" s="2"/>
      <c r="UMS303" s="2"/>
      <c r="UMT303" s="2"/>
      <c r="UMU303" s="2"/>
      <c r="UMV303" s="2"/>
      <c r="UMW303" s="2"/>
      <c r="UMX303" s="2"/>
      <c r="UMY303" s="2"/>
      <c r="UMZ303" s="2"/>
      <c r="UNA303" s="2"/>
      <c r="UNB303" s="2"/>
      <c r="UNC303" s="2"/>
      <c r="UND303" s="2"/>
      <c r="UNE303" s="2"/>
      <c r="UNF303" s="2"/>
      <c r="UNG303" s="2"/>
      <c r="UNH303" s="2"/>
      <c r="UNI303" s="2"/>
      <c r="UNJ303" s="2"/>
      <c r="UNK303" s="2"/>
      <c r="UNL303" s="2"/>
      <c r="UNM303" s="2"/>
      <c r="UNN303" s="2"/>
      <c r="UNO303" s="2"/>
      <c r="UNP303" s="2"/>
      <c r="UNQ303" s="2"/>
      <c r="UNR303" s="2"/>
      <c r="UNS303" s="2"/>
      <c r="UNT303" s="2"/>
      <c r="UNU303" s="2"/>
      <c r="UNV303" s="2"/>
      <c r="UNW303" s="2"/>
      <c r="UNX303" s="2"/>
      <c r="UNY303" s="2"/>
      <c r="UNZ303" s="2"/>
      <c r="UOA303" s="2"/>
      <c r="UOB303" s="2"/>
      <c r="UOC303" s="2"/>
      <c r="UOD303" s="2"/>
      <c r="UOE303" s="2"/>
      <c r="UOF303" s="2"/>
      <c r="UOG303" s="2"/>
      <c r="UOH303" s="2"/>
      <c r="UOI303" s="2"/>
      <c r="UOJ303" s="2"/>
      <c r="UOK303" s="2"/>
      <c r="UOL303" s="2"/>
      <c r="UOM303" s="2"/>
      <c r="UON303" s="2"/>
      <c r="UOO303" s="2"/>
      <c r="UOP303" s="2"/>
      <c r="UOQ303" s="2"/>
      <c r="UOR303" s="2"/>
      <c r="UOS303" s="2"/>
      <c r="UOT303" s="2"/>
      <c r="UOU303" s="2"/>
      <c r="UOV303" s="2"/>
      <c r="UOW303" s="2"/>
      <c r="UOX303" s="2"/>
      <c r="UOY303" s="2"/>
      <c r="UOZ303" s="2"/>
      <c r="UPA303" s="2"/>
      <c r="UPB303" s="2"/>
      <c r="UPC303" s="2"/>
      <c r="UPD303" s="2"/>
      <c r="UPE303" s="2"/>
      <c r="UPF303" s="2"/>
      <c r="UPG303" s="2"/>
      <c r="UPH303" s="2"/>
      <c r="UPI303" s="2"/>
      <c r="UPJ303" s="2"/>
      <c r="UPK303" s="2"/>
      <c r="UPL303" s="2"/>
      <c r="UPM303" s="2"/>
      <c r="UPN303" s="2"/>
      <c r="UPO303" s="2"/>
      <c r="UPP303" s="2"/>
      <c r="UPQ303" s="2"/>
      <c r="UPR303" s="2"/>
      <c r="UPS303" s="2"/>
      <c r="UPT303" s="2"/>
      <c r="UPU303" s="2"/>
      <c r="UPV303" s="2"/>
      <c r="UPW303" s="2"/>
      <c r="UPX303" s="2"/>
      <c r="UPY303" s="2"/>
      <c r="UPZ303" s="2"/>
      <c r="UQA303" s="2"/>
      <c r="UQB303" s="2"/>
      <c r="UQC303" s="2"/>
      <c r="UQD303" s="2"/>
      <c r="UQE303" s="2"/>
      <c r="UQF303" s="2"/>
      <c r="UQG303" s="2"/>
      <c r="UQH303" s="2"/>
      <c r="UQI303" s="2"/>
      <c r="UQJ303" s="2"/>
      <c r="UQK303" s="2"/>
      <c r="UQL303" s="2"/>
      <c r="UQM303" s="2"/>
      <c r="UQN303" s="2"/>
      <c r="UQO303" s="2"/>
      <c r="UQP303" s="2"/>
      <c r="UQQ303" s="2"/>
      <c r="UQR303" s="2"/>
      <c r="UQS303" s="2"/>
      <c r="UQT303" s="2"/>
      <c r="UQU303" s="2"/>
      <c r="UQV303" s="2"/>
      <c r="UQW303" s="2"/>
      <c r="UQX303" s="2"/>
      <c r="UQY303" s="2"/>
      <c r="UQZ303" s="2"/>
      <c r="URA303" s="2"/>
      <c r="URB303" s="2"/>
      <c r="URC303" s="2"/>
      <c r="URD303" s="2"/>
      <c r="URE303" s="2"/>
      <c r="URF303" s="2"/>
      <c r="URG303" s="2"/>
      <c r="URH303" s="2"/>
      <c r="URI303" s="2"/>
      <c r="URJ303" s="2"/>
      <c r="URK303" s="2"/>
      <c r="URL303" s="2"/>
      <c r="URM303" s="2"/>
      <c r="URN303" s="2"/>
      <c r="URO303" s="2"/>
      <c r="URP303" s="2"/>
      <c r="URQ303" s="2"/>
      <c r="URR303" s="2"/>
      <c r="URS303" s="2"/>
      <c r="URT303" s="2"/>
      <c r="URU303" s="2"/>
      <c r="URV303" s="2"/>
      <c r="URW303" s="2"/>
      <c r="URX303" s="2"/>
      <c r="URY303" s="2"/>
      <c r="URZ303" s="2"/>
      <c r="USA303" s="2"/>
      <c r="USB303" s="2"/>
      <c r="USC303" s="2"/>
      <c r="USD303" s="2"/>
      <c r="USE303" s="2"/>
      <c r="USF303" s="2"/>
      <c r="USG303" s="2"/>
      <c r="USH303" s="2"/>
      <c r="USI303" s="2"/>
      <c r="USJ303" s="2"/>
      <c r="USK303" s="2"/>
      <c r="USL303" s="2"/>
      <c r="USM303" s="2"/>
      <c r="USN303" s="2"/>
      <c r="USO303" s="2"/>
      <c r="USP303" s="2"/>
      <c r="USQ303" s="2"/>
      <c r="USR303" s="2"/>
      <c r="USS303" s="2"/>
      <c r="UST303" s="2"/>
      <c r="USU303" s="2"/>
      <c r="USV303" s="2"/>
      <c r="USW303" s="2"/>
      <c r="USX303" s="2"/>
      <c r="USY303" s="2"/>
      <c r="USZ303" s="2"/>
      <c r="UTA303" s="2"/>
      <c r="UTB303" s="2"/>
      <c r="UTC303" s="2"/>
      <c r="UTD303" s="2"/>
      <c r="UTE303" s="2"/>
      <c r="UTF303" s="2"/>
      <c r="UTG303" s="2"/>
      <c r="UTH303" s="2"/>
      <c r="UTI303" s="2"/>
      <c r="UTJ303" s="2"/>
      <c r="UTK303" s="2"/>
      <c r="UTL303" s="2"/>
      <c r="UTM303" s="2"/>
      <c r="UTN303" s="2"/>
      <c r="UTO303" s="2"/>
      <c r="UTP303" s="2"/>
      <c r="UTQ303" s="2"/>
      <c r="UTR303" s="2"/>
      <c r="UTS303" s="2"/>
      <c r="UTT303" s="2"/>
      <c r="UTU303" s="2"/>
      <c r="UTV303" s="2"/>
      <c r="UTW303" s="2"/>
      <c r="UTX303" s="2"/>
      <c r="UTY303" s="2"/>
      <c r="UTZ303" s="2"/>
      <c r="UUA303" s="2"/>
      <c r="UUB303" s="2"/>
      <c r="UUC303" s="2"/>
      <c r="UUD303" s="2"/>
      <c r="UUE303" s="2"/>
      <c r="UUF303" s="2"/>
      <c r="UUG303" s="2"/>
      <c r="UUH303" s="2"/>
      <c r="UUI303" s="2"/>
      <c r="UUJ303" s="2"/>
      <c r="UUK303" s="2"/>
      <c r="UUL303" s="2"/>
      <c r="UUM303" s="2"/>
      <c r="UUN303" s="2"/>
      <c r="UUO303" s="2"/>
      <c r="UUP303" s="2"/>
      <c r="UUQ303" s="2"/>
      <c r="UUR303" s="2"/>
      <c r="UUS303" s="2"/>
      <c r="UUT303" s="2"/>
      <c r="UUU303" s="2"/>
      <c r="UUV303" s="2"/>
      <c r="UUW303" s="2"/>
      <c r="UUX303" s="2"/>
      <c r="UUY303" s="2"/>
      <c r="UUZ303" s="2"/>
      <c r="UVA303" s="2"/>
      <c r="UVB303" s="2"/>
      <c r="UVC303" s="2"/>
      <c r="UVD303" s="2"/>
      <c r="UVE303" s="2"/>
      <c r="UVF303" s="2"/>
      <c r="UVG303" s="2"/>
      <c r="UVH303" s="2"/>
      <c r="UVI303" s="2"/>
      <c r="UVJ303" s="2"/>
      <c r="UVK303" s="2"/>
      <c r="UVL303" s="2"/>
      <c r="UVM303" s="2"/>
      <c r="UVN303" s="2"/>
      <c r="UVO303" s="2"/>
      <c r="UVP303" s="2"/>
      <c r="UVQ303" s="2"/>
      <c r="UVR303" s="2"/>
      <c r="UVS303" s="2"/>
      <c r="UVT303" s="2"/>
      <c r="UVU303" s="2"/>
      <c r="UVV303" s="2"/>
      <c r="UVW303" s="2"/>
      <c r="UVX303" s="2"/>
      <c r="UVY303" s="2"/>
      <c r="UVZ303" s="2"/>
      <c r="UWA303" s="2"/>
      <c r="UWB303" s="2"/>
      <c r="UWC303" s="2"/>
      <c r="UWD303" s="2"/>
      <c r="UWE303" s="2"/>
      <c r="UWF303" s="2"/>
      <c r="UWG303" s="2"/>
      <c r="UWH303" s="2"/>
      <c r="UWI303" s="2"/>
      <c r="UWJ303" s="2"/>
      <c r="UWK303" s="2"/>
      <c r="UWL303" s="2"/>
      <c r="UWM303" s="2"/>
      <c r="UWN303" s="2"/>
      <c r="UWO303" s="2"/>
      <c r="UWP303" s="2"/>
      <c r="UWQ303" s="2"/>
      <c r="UWR303" s="2"/>
      <c r="UWS303" s="2"/>
      <c r="UWT303" s="2"/>
      <c r="UWU303" s="2"/>
      <c r="UWV303" s="2"/>
      <c r="UWW303" s="2"/>
      <c r="UWX303" s="2"/>
      <c r="UWY303" s="2"/>
      <c r="UWZ303" s="2"/>
      <c r="UXA303" s="2"/>
      <c r="UXB303" s="2"/>
      <c r="UXC303" s="2"/>
      <c r="UXD303" s="2"/>
      <c r="UXE303" s="2"/>
      <c r="UXF303" s="2"/>
      <c r="UXG303" s="2"/>
      <c r="UXH303" s="2"/>
      <c r="UXI303" s="2"/>
      <c r="UXJ303" s="2"/>
      <c r="UXK303" s="2"/>
      <c r="UXL303" s="2"/>
      <c r="UXM303" s="2"/>
      <c r="UXN303" s="2"/>
      <c r="UXO303" s="2"/>
      <c r="UXP303" s="2"/>
      <c r="UXQ303" s="2"/>
      <c r="UXR303" s="2"/>
      <c r="UXS303" s="2"/>
      <c r="UXT303" s="2"/>
      <c r="UXU303" s="2"/>
      <c r="UXV303" s="2"/>
      <c r="UXW303" s="2"/>
      <c r="UXX303" s="2"/>
      <c r="UXY303" s="2"/>
      <c r="UXZ303" s="2"/>
      <c r="UYA303" s="2"/>
      <c r="UYB303" s="2"/>
      <c r="UYC303" s="2"/>
      <c r="UYD303" s="2"/>
      <c r="UYE303" s="2"/>
      <c r="UYF303" s="2"/>
      <c r="UYG303" s="2"/>
      <c r="UYH303" s="2"/>
      <c r="UYI303" s="2"/>
      <c r="UYJ303" s="2"/>
      <c r="UYK303" s="2"/>
      <c r="UYL303" s="2"/>
      <c r="UYM303" s="2"/>
      <c r="UYN303" s="2"/>
      <c r="UYO303" s="2"/>
      <c r="UYP303" s="2"/>
      <c r="UYQ303" s="2"/>
      <c r="UYR303" s="2"/>
      <c r="UYS303" s="2"/>
      <c r="UYT303" s="2"/>
      <c r="UYU303" s="2"/>
      <c r="UYV303" s="2"/>
      <c r="UYW303" s="2"/>
      <c r="UYX303" s="2"/>
      <c r="UYY303" s="2"/>
      <c r="UYZ303" s="2"/>
      <c r="UZA303" s="2"/>
      <c r="UZB303" s="2"/>
      <c r="UZC303" s="2"/>
      <c r="UZD303" s="2"/>
      <c r="UZE303" s="2"/>
      <c r="UZF303" s="2"/>
      <c r="UZG303" s="2"/>
      <c r="UZH303" s="2"/>
      <c r="UZI303" s="2"/>
      <c r="UZJ303" s="2"/>
      <c r="UZK303" s="2"/>
      <c r="UZL303" s="2"/>
      <c r="UZM303" s="2"/>
      <c r="UZN303" s="2"/>
      <c r="UZO303" s="2"/>
      <c r="UZP303" s="2"/>
      <c r="UZQ303" s="2"/>
      <c r="UZR303" s="2"/>
      <c r="UZS303" s="2"/>
      <c r="UZT303" s="2"/>
      <c r="UZU303" s="2"/>
      <c r="UZV303" s="2"/>
      <c r="UZW303" s="2"/>
      <c r="UZX303" s="2"/>
      <c r="UZY303" s="2"/>
      <c r="UZZ303" s="2"/>
      <c r="VAA303" s="2"/>
      <c r="VAB303" s="2"/>
      <c r="VAC303" s="2"/>
      <c r="VAD303" s="2"/>
      <c r="VAE303" s="2"/>
      <c r="VAF303" s="2"/>
      <c r="VAG303" s="2"/>
      <c r="VAH303" s="2"/>
      <c r="VAI303" s="2"/>
      <c r="VAJ303" s="2"/>
      <c r="VAK303" s="2"/>
      <c r="VAL303" s="2"/>
      <c r="VAM303" s="2"/>
      <c r="VAN303" s="2"/>
      <c r="VAO303" s="2"/>
      <c r="VAP303" s="2"/>
      <c r="VAQ303" s="2"/>
      <c r="VAR303" s="2"/>
      <c r="VAS303" s="2"/>
      <c r="VAT303" s="2"/>
      <c r="VAU303" s="2"/>
      <c r="VAV303" s="2"/>
      <c r="VAW303" s="2"/>
      <c r="VAX303" s="2"/>
      <c r="VAY303" s="2"/>
      <c r="VAZ303" s="2"/>
      <c r="VBA303" s="2"/>
      <c r="VBB303" s="2"/>
      <c r="VBC303" s="2"/>
      <c r="VBD303" s="2"/>
      <c r="VBE303" s="2"/>
      <c r="VBF303" s="2"/>
      <c r="VBG303" s="2"/>
      <c r="VBH303" s="2"/>
      <c r="VBI303" s="2"/>
      <c r="VBJ303" s="2"/>
      <c r="VBK303" s="2"/>
      <c r="VBL303" s="2"/>
      <c r="VBM303" s="2"/>
      <c r="VBN303" s="2"/>
      <c r="VBO303" s="2"/>
      <c r="VBP303" s="2"/>
      <c r="VBQ303" s="2"/>
      <c r="VBR303" s="2"/>
      <c r="VBS303" s="2"/>
      <c r="VBT303" s="2"/>
      <c r="VBU303" s="2"/>
      <c r="VBV303" s="2"/>
      <c r="VBW303" s="2"/>
      <c r="VBX303" s="2"/>
      <c r="VBY303" s="2"/>
      <c r="VBZ303" s="2"/>
      <c r="VCA303" s="2"/>
      <c r="VCB303" s="2"/>
      <c r="VCC303" s="2"/>
      <c r="VCD303" s="2"/>
      <c r="VCE303" s="2"/>
      <c r="VCF303" s="2"/>
      <c r="VCG303" s="2"/>
      <c r="VCH303" s="2"/>
      <c r="VCI303" s="2"/>
      <c r="VCJ303" s="2"/>
      <c r="VCK303" s="2"/>
      <c r="VCL303" s="2"/>
      <c r="VCM303" s="2"/>
      <c r="VCN303" s="2"/>
      <c r="VCO303" s="2"/>
      <c r="VCP303" s="2"/>
      <c r="VCQ303" s="2"/>
      <c r="VCR303" s="2"/>
      <c r="VCS303" s="2"/>
      <c r="VCT303" s="2"/>
      <c r="VCU303" s="2"/>
      <c r="VCV303" s="2"/>
      <c r="VCW303" s="2"/>
      <c r="VCX303" s="2"/>
      <c r="VCY303" s="2"/>
      <c r="VCZ303" s="2"/>
      <c r="VDA303" s="2"/>
      <c r="VDB303" s="2"/>
      <c r="VDC303" s="2"/>
      <c r="VDD303" s="2"/>
      <c r="VDE303" s="2"/>
      <c r="VDF303" s="2"/>
      <c r="VDG303" s="2"/>
      <c r="VDH303" s="2"/>
      <c r="VDI303" s="2"/>
      <c r="VDJ303" s="2"/>
      <c r="VDK303" s="2"/>
      <c r="VDL303" s="2"/>
      <c r="VDM303" s="2"/>
      <c r="VDN303" s="2"/>
      <c r="VDO303" s="2"/>
      <c r="VDP303" s="2"/>
      <c r="VDQ303" s="2"/>
      <c r="VDR303" s="2"/>
      <c r="VDS303" s="2"/>
      <c r="VDT303" s="2"/>
      <c r="VDU303" s="2"/>
      <c r="VDV303" s="2"/>
      <c r="VDW303" s="2"/>
      <c r="VDX303" s="2"/>
      <c r="VDY303" s="2"/>
      <c r="VDZ303" s="2"/>
      <c r="VEA303" s="2"/>
      <c r="VEB303" s="2"/>
      <c r="VEC303" s="2"/>
      <c r="VED303" s="2"/>
      <c r="VEE303" s="2"/>
      <c r="VEF303" s="2"/>
      <c r="VEG303" s="2"/>
      <c r="VEH303" s="2"/>
      <c r="VEI303" s="2"/>
      <c r="VEJ303" s="2"/>
      <c r="VEK303" s="2"/>
      <c r="VEL303" s="2"/>
      <c r="VEM303" s="2"/>
      <c r="VEN303" s="2"/>
      <c r="VEO303" s="2"/>
      <c r="VEP303" s="2"/>
      <c r="VEQ303" s="2"/>
      <c r="VER303" s="2"/>
      <c r="VES303" s="2"/>
      <c r="VET303" s="2"/>
      <c r="VEU303" s="2"/>
      <c r="VEV303" s="2"/>
      <c r="VEW303" s="2"/>
      <c r="VEX303" s="2"/>
      <c r="VEY303" s="2"/>
      <c r="VEZ303" s="2"/>
      <c r="VFA303" s="2"/>
      <c r="VFB303" s="2"/>
      <c r="VFC303" s="2"/>
      <c r="VFD303" s="2"/>
      <c r="VFE303" s="2"/>
      <c r="VFF303" s="2"/>
      <c r="VFG303" s="2"/>
      <c r="VFH303" s="2"/>
      <c r="VFI303" s="2"/>
      <c r="VFJ303" s="2"/>
      <c r="VFK303" s="2"/>
      <c r="VFL303" s="2"/>
      <c r="VFM303" s="2"/>
      <c r="VFN303" s="2"/>
      <c r="VFO303" s="2"/>
      <c r="VFP303" s="2"/>
      <c r="VFQ303" s="2"/>
      <c r="VFR303" s="2"/>
      <c r="VFS303" s="2"/>
      <c r="VFT303" s="2"/>
      <c r="VFU303" s="2"/>
      <c r="VFV303" s="2"/>
      <c r="VFW303" s="2"/>
      <c r="VFX303" s="2"/>
      <c r="VFY303" s="2"/>
      <c r="VFZ303" s="2"/>
      <c r="VGA303" s="2"/>
      <c r="VGB303" s="2"/>
      <c r="VGC303" s="2"/>
      <c r="VGD303" s="2"/>
      <c r="VGE303" s="2"/>
      <c r="VGF303" s="2"/>
      <c r="VGG303" s="2"/>
      <c r="VGH303" s="2"/>
      <c r="VGI303" s="2"/>
      <c r="VGJ303" s="2"/>
      <c r="VGK303" s="2"/>
      <c r="VGL303" s="2"/>
      <c r="VGM303" s="2"/>
      <c r="VGN303" s="2"/>
      <c r="VGO303" s="2"/>
      <c r="VGP303" s="2"/>
      <c r="VGQ303" s="2"/>
      <c r="VGR303" s="2"/>
      <c r="VGS303" s="2"/>
      <c r="VGT303" s="2"/>
      <c r="VGU303" s="2"/>
      <c r="VGV303" s="2"/>
      <c r="VGW303" s="2"/>
      <c r="VGX303" s="2"/>
      <c r="VGY303" s="2"/>
      <c r="VGZ303" s="2"/>
      <c r="VHA303" s="2"/>
      <c r="VHB303" s="2"/>
      <c r="VHC303" s="2"/>
      <c r="VHD303" s="2"/>
      <c r="VHE303" s="2"/>
      <c r="VHF303" s="2"/>
      <c r="VHG303" s="2"/>
      <c r="VHH303" s="2"/>
      <c r="VHI303" s="2"/>
      <c r="VHJ303" s="2"/>
      <c r="VHK303" s="2"/>
      <c r="VHL303" s="2"/>
      <c r="VHM303" s="2"/>
      <c r="VHN303" s="2"/>
      <c r="VHO303" s="2"/>
      <c r="VHP303" s="2"/>
      <c r="VHQ303" s="2"/>
      <c r="VHR303" s="2"/>
      <c r="VHS303" s="2"/>
      <c r="VHT303" s="2"/>
      <c r="VHU303" s="2"/>
      <c r="VHV303" s="2"/>
      <c r="VHW303" s="2"/>
      <c r="VHX303" s="2"/>
      <c r="VHY303" s="2"/>
      <c r="VHZ303" s="2"/>
      <c r="VIA303" s="2"/>
      <c r="VIB303" s="2"/>
      <c r="VIC303" s="2"/>
      <c r="VID303" s="2"/>
      <c r="VIE303" s="2"/>
      <c r="VIF303" s="2"/>
      <c r="VIG303" s="2"/>
      <c r="VIH303" s="2"/>
      <c r="VII303" s="2"/>
      <c r="VIJ303" s="2"/>
      <c r="VIK303" s="2"/>
      <c r="VIL303" s="2"/>
      <c r="VIM303" s="2"/>
      <c r="VIN303" s="2"/>
      <c r="VIO303" s="2"/>
      <c r="VIP303" s="2"/>
      <c r="VIQ303" s="2"/>
      <c r="VIR303" s="2"/>
      <c r="VIS303" s="2"/>
      <c r="VIT303" s="2"/>
      <c r="VIU303" s="2"/>
      <c r="VIV303" s="2"/>
      <c r="VIW303" s="2"/>
      <c r="VIX303" s="2"/>
      <c r="VIY303" s="2"/>
      <c r="VIZ303" s="2"/>
      <c r="VJA303" s="2"/>
      <c r="VJB303" s="2"/>
      <c r="VJC303" s="2"/>
      <c r="VJD303" s="2"/>
      <c r="VJE303" s="2"/>
      <c r="VJF303" s="2"/>
      <c r="VJG303" s="2"/>
      <c r="VJH303" s="2"/>
      <c r="VJI303" s="2"/>
      <c r="VJJ303" s="2"/>
      <c r="VJK303" s="2"/>
      <c r="VJL303" s="2"/>
      <c r="VJM303" s="2"/>
      <c r="VJN303" s="2"/>
      <c r="VJO303" s="2"/>
      <c r="VJP303" s="2"/>
      <c r="VJQ303" s="2"/>
      <c r="VJR303" s="2"/>
      <c r="VJS303" s="2"/>
      <c r="VJT303" s="2"/>
      <c r="VJU303" s="2"/>
      <c r="VJV303" s="2"/>
      <c r="VJW303" s="2"/>
      <c r="VJX303" s="2"/>
      <c r="VJY303" s="2"/>
      <c r="VJZ303" s="2"/>
      <c r="VKA303" s="2"/>
      <c r="VKB303" s="2"/>
      <c r="VKC303" s="2"/>
      <c r="VKD303" s="2"/>
      <c r="VKE303" s="2"/>
      <c r="VKF303" s="2"/>
      <c r="VKG303" s="2"/>
      <c r="VKH303" s="2"/>
      <c r="VKI303" s="2"/>
      <c r="VKJ303" s="2"/>
      <c r="VKK303" s="2"/>
      <c r="VKL303" s="2"/>
      <c r="VKM303" s="2"/>
      <c r="VKN303" s="2"/>
      <c r="VKO303" s="2"/>
      <c r="VKP303" s="2"/>
      <c r="VKQ303" s="2"/>
      <c r="VKR303" s="2"/>
      <c r="VKS303" s="2"/>
      <c r="VKT303" s="2"/>
      <c r="VKU303" s="2"/>
      <c r="VKV303" s="2"/>
      <c r="VKW303" s="2"/>
      <c r="VKX303" s="2"/>
      <c r="VKY303" s="2"/>
      <c r="VKZ303" s="2"/>
      <c r="VLA303" s="2"/>
      <c r="VLB303" s="2"/>
      <c r="VLC303" s="2"/>
      <c r="VLD303" s="2"/>
      <c r="VLE303" s="2"/>
      <c r="VLF303" s="2"/>
      <c r="VLG303" s="2"/>
      <c r="VLH303" s="2"/>
      <c r="VLI303" s="2"/>
      <c r="VLJ303" s="2"/>
      <c r="VLK303" s="2"/>
      <c r="VLL303" s="2"/>
      <c r="VLM303" s="2"/>
      <c r="VLN303" s="2"/>
      <c r="VLO303" s="2"/>
      <c r="VLP303" s="2"/>
      <c r="VLQ303" s="2"/>
      <c r="VLR303" s="2"/>
      <c r="VLS303" s="2"/>
      <c r="VLT303" s="2"/>
      <c r="VLU303" s="2"/>
      <c r="VLV303" s="2"/>
      <c r="VLW303" s="2"/>
      <c r="VLX303" s="2"/>
      <c r="VLY303" s="2"/>
      <c r="VLZ303" s="2"/>
      <c r="VMA303" s="2"/>
      <c r="VMB303" s="2"/>
      <c r="VMC303" s="2"/>
      <c r="VMD303" s="2"/>
      <c r="VME303" s="2"/>
      <c r="VMF303" s="2"/>
      <c r="VMG303" s="2"/>
      <c r="VMH303" s="2"/>
      <c r="VMI303" s="2"/>
      <c r="VMJ303" s="2"/>
      <c r="VMK303" s="2"/>
      <c r="VML303" s="2"/>
      <c r="VMM303" s="2"/>
      <c r="VMN303" s="2"/>
      <c r="VMO303" s="2"/>
      <c r="VMP303" s="2"/>
      <c r="VMQ303" s="2"/>
      <c r="VMR303" s="2"/>
      <c r="VMS303" s="2"/>
      <c r="VMT303" s="2"/>
      <c r="VMU303" s="2"/>
      <c r="VMV303" s="2"/>
      <c r="VMW303" s="2"/>
      <c r="VMX303" s="2"/>
      <c r="VMY303" s="2"/>
      <c r="VMZ303" s="2"/>
      <c r="VNA303" s="2"/>
      <c r="VNB303" s="2"/>
      <c r="VNC303" s="2"/>
      <c r="VND303" s="2"/>
      <c r="VNE303" s="2"/>
      <c r="VNF303" s="2"/>
      <c r="VNG303" s="2"/>
      <c r="VNH303" s="2"/>
      <c r="VNI303" s="2"/>
      <c r="VNJ303" s="2"/>
      <c r="VNK303" s="2"/>
      <c r="VNL303" s="2"/>
      <c r="VNM303" s="2"/>
      <c r="VNN303" s="2"/>
      <c r="VNO303" s="2"/>
      <c r="VNP303" s="2"/>
      <c r="VNQ303" s="2"/>
      <c r="VNR303" s="2"/>
      <c r="VNS303" s="2"/>
      <c r="VNT303" s="2"/>
      <c r="VNU303" s="2"/>
      <c r="VNV303" s="2"/>
      <c r="VNW303" s="2"/>
      <c r="VNX303" s="2"/>
      <c r="VNY303" s="2"/>
      <c r="VNZ303" s="2"/>
      <c r="VOA303" s="2"/>
      <c r="VOB303" s="2"/>
      <c r="VOC303" s="2"/>
      <c r="VOD303" s="2"/>
      <c r="VOE303" s="2"/>
      <c r="VOF303" s="2"/>
      <c r="VOG303" s="2"/>
      <c r="VOH303" s="2"/>
      <c r="VOI303" s="2"/>
      <c r="VOJ303" s="2"/>
      <c r="VOK303" s="2"/>
      <c r="VOL303" s="2"/>
      <c r="VOM303" s="2"/>
      <c r="VON303" s="2"/>
      <c r="VOO303" s="2"/>
      <c r="VOP303" s="2"/>
      <c r="VOQ303" s="2"/>
      <c r="VOR303" s="2"/>
      <c r="VOS303" s="2"/>
      <c r="VOT303" s="2"/>
      <c r="VOU303" s="2"/>
      <c r="VOV303" s="2"/>
      <c r="VOW303" s="2"/>
      <c r="VOX303" s="2"/>
      <c r="VOY303" s="2"/>
      <c r="VOZ303" s="2"/>
      <c r="VPA303" s="2"/>
      <c r="VPB303" s="2"/>
      <c r="VPC303" s="2"/>
      <c r="VPD303" s="2"/>
      <c r="VPE303" s="2"/>
      <c r="VPF303" s="2"/>
      <c r="VPG303" s="2"/>
      <c r="VPH303" s="2"/>
      <c r="VPI303" s="2"/>
      <c r="VPJ303" s="2"/>
      <c r="VPK303" s="2"/>
      <c r="VPL303" s="2"/>
      <c r="VPM303" s="2"/>
      <c r="VPN303" s="2"/>
      <c r="VPO303" s="2"/>
      <c r="VPP303" s="2"/>
      <c r="VPQ303" s="2"/>
      <c r="VPR303" s="2"/>
      <c r="VPS303" s="2"/>
      <c r="VPT303" s="2"/>
      <c r="VPU303" s="2"/>
      <c r="VPV303" s="2"/>
      <c r="VPW303" s="2"/>
      <c r="VPX303" s="2"/>
      <c r="VPY303" s="2"/>
      <c r="VPZ303" s="2"/>
      <c r="VQA303" s="2"/>
      <c r="VQB303" s="2"/>
      <c r="VQC303" s="2"/>
      <c r="VQD303" s="2"/>
      <c r="VQE303" s="2"/>
      <c r="VQF303" s="2"/>
      <c r="VQG303" s="2"/>
      <c r="VQH303" s="2"/>
      <c r="VQI303" s="2"/>
      <c r="VQJ303" s="2"/>
      <c r="VQK303" s="2"/>
      <c r="VQL303" s="2"/>
      <c r="VQM303" s="2"/>
      <c r="VQN303" s="2"/>
      <c r="VQO303" s="2"/>
      <c r="VQP303" s="2"/>
      <c r="VQQ303" s="2"/>
      <c r="VQR303" s="2"/>
      <c r="VQS303" s="2"/>
      <c r="VQT303" s="2"/>
      <c r="VQU303" s="2"/>
      <c r="VQV303" s="2"/>
      <c r="VQW303" s="2"/>
      <c r="VQX303" s="2"/>
      <c r="VQY303" s="2"/>
      <c r="VQZ303" s="2"/>
      <c r="VRA303" s="2"/>
      <c r="VRB303" s="2"/>
      <c r="VRC303" s="2"/>
      <c r="VRD303" s="2"/>
      <c r="VRE303" s="2"/>
      <c r="VRF303" s="2"/>
      <c r="VRG303" s="2"/>
      <c r="VRH303" s="2"/>
      <c r="VRI303" s="2"/>
      <c r="VRJ303" s="2"/>
      <c r="VRK303" s="2"/>
      <c r="VRL303" s="2"/>
      <c r="VRM303" s="2"/>
      <c r="VRN303" s="2"/>
      <c r="VRO303" s="2"/>
      <c r="VRP303" s="2"/>
      <c r="VRQ303" s="2"/>
      <c r="VRR303" s="2"/>
      <c r="VRS303" s="2"/>
      <c r="VRT303" s="2"/>
      <c r="VRU303" s="2"/>
      <c r="VRV303" s="2"/>
      <c r="VRW303" s="2"/>
      <c r="VRX303" s="2"/>
      <c r="VRY303" s="2"/>
      <c r="VRZ303" s="2"/>
      <c r="VSA303" s="2"/>
      <c r="VSB303" s="2"/>
      <c r="VSC303" s="2"/>
      <c r="VSD303" s="2"/>
      <c r="VSE303" s="2"/>
      <c r="VSF303" s="2"/>
      <c r="VSG303" s="2"/>
      <c r="VSH303" s="2"/>
      <c r="VSI303" s="2"/>
      <c r="VSJ303" s="2"/>
      <c r="VSK303" s="2"/>
      <c r="VSL303" s="2"/>
      <c r="VSM303" s="2"/>
      <c r="VSN303" s="2"/>
      <c r="VSO303" s="2"/>
      <c r="VSP303" s="2"/>
      <c r="VSQ303" s="2"/>
      <c r="VSR303" s="2"/>
      <c r="VSS303" s="2"/>
      <c r="VST303" s="2"/>
      <c r="VSU303" s="2"/>
      <c r="VSV303" s="2"/>
      <c r="VSW303" s="2"/>
      <c r="VSX303" s="2"/>
      <c r="VSY303" s="2"/>
      <c r="VSZ303" s="2"/>
      <c r="VTA303" s="2"/>
      <c r="VTB303" s="2"/>
      <c r="VTC303" s="2"/>
      <c r="VTD303" s="2"/>
      <c r="VTE303" s="2"/>
      <c r="VTF303" s="2"/>
      <c r="VTG303" s="2"/>
      <c r="VTH303" s="2"/>
      <c r="VTI303" s="2"/>
      <c r="VTJ303" s="2"/>
      <c r="VTK303" s="2"/>
      <c r="VTL303" s="2"/>
      <c r="VTM303" s="2"/>
      <c r="VTN303" s="2"/>
      <c r="VTO303" s="2"/>
      <c r="VTP303" s="2"/>
      <c r="VTQ303" s="2"/>
      <c r="VTR303" s="2"/>
      <c r="VTS303" s="2"/>
      <c r="VTT303" s="2"/>
      <c r="VTU303" s="2"/>
      <c r="VTV303" s="2"/>
      <c r="VTW303" s="2"/>
      <c r="VTX303" s="2"/>
      <c r="VTY303" s="2"/>
      <c r="VTZ303" s="2"/>
      <c r="VUA303" s="2"/>
      <c r="VUB303" s="2"/>
      <c r="VUC303" s="2"/>
      <c r="VUD303" s="2"/>
      <c r="VUE303" s="2"/>
      <c r="VUF303" s="2"/>
      <c r="VUG303" s="2"/>
      <c r="VUH303" s="2"/>
      <c r="VUI303" s="2"/>
      <c r="VUJ303" s="2"/>
      <c r="VUK303" s="2"/>
      <c r="VUL303" s="2"/>
      <c r="VUM303" s="2"/>
      <c r="VUN303" s="2"/>
      <c r="VUO303" s="2"/>
      <c r="VUP303" s="2"/>
      <c r="VUQ303" s="2"/>
      <c r="VUR303" s="2"/>
      <c r="VUS303" s="2"/>
      <c r="VUT303" s="2"/>
      <c r="VUU303" s="2"/>
      <c r="VUV303" s="2"/>
      <c r="VUW303" s="2"/>
      <c r="VUX303" s="2"/>
      <c r="VUY303" s="2"/>
      <c r="VUZ303" s="2"/>
      <c r="VVA303" s="2"/>
      <c r="VVB303" s="2"/>
      <c r="VVC303" s="2"/>
      <c r="VVD303" s="2"/>
      <c r="VVE303" s="2"/>
      <c r="VVF303" s="2"/>
      <c r="VVG303" s="2"/>
      <c r="VVH303" s="2"/>
      <c r="VVI303" s="2"/>
      <c r="VVJ303" s="2"/>
      <c r="VVK303" s="2"/>
      <c r="VVL303" s="2"/>
      <c r="VVM303" s="2"/>
      <c r="VVN303" s="2"/>
      <c r="VVO303" s="2"/>
      <c r="VVP303" s="2"/>
      <c r="VVQ303" s="2"/>
      <c r="VVR303" s="2"/>
      <c r="VVS303" s="2"/>
      <c r="VVT303" s="2"/>
      <c r="VVU303" s="2"/>
      <c r="VVV303" s="2"/>
      <c r="VVW303" s="2"/>
      <c r="VVX303" s="2"/>
      <c r="VVY303" s="2"/>
      <c r="VVZ303" s="2"/>
      <c r="VWA303" s="2"/>
      <c r="VWB303" s="2"/>
      <c r="VWC303" s="2"/>
      <c r="VWD303" s="2"/>
      <c r="VWE303" s="2"/>
      <c r="VWF303" s="2"/>
      <c r="VWG303" s="2"/>
      <c r="VWH303" s="2"/>
      <c r="VWI303" s="2"/>
      <c r="VWJ303" s="2"/>
      <c r="VWK303" s="2"/>
      <c r="VWL303" s="2"/>
      <c r="VWM303" s="2"/>
      <c r="VWN303" s="2"/>
      <c r="VWO303" s="2"/>
      <c r="VWP303" s="2"/>
      <c r="VWQ303" s="2"/>
      <c r="VWR303" s="2"/>
      <c r="VWS303" s="2"/>
      <c r="VWT303" s="2"/>
      <c r="VWU303" s="2"/>
      <c r="VWV303" s="2"/>
      <c r="VWW303" s="2"/>
      <c r="VWX303" s="2"/>
      <c r="VWY303" s="2"/>
      <c r="VWZ303" s="2"/>
      <c r="VXA303" s="2"/>
      <c r="VXB303" s="2"/>
      <c r="VXC303" s="2"/>
      <c r="VXD303" s="2"/>
      <c r="VXE303" s="2"/>
      <c r="VXF303" s="2"/>
      <c r="VXG303" s="2"/>
      <c r="VXH303" s="2"/>
      <c r="VXI303" s="2"/>
      <c r="VXJ303" s="2"/>
      <c r="VXK303" s="2"/>
      <c r="VXL303" s="2"/>
      <c r="VXM303" s="2"/>
      <c r="VXN303" s="2"/>
      <c r="VXO303" s="2"/>
      <c r="VXP303" s="2"/>
      <c r="VXQ303" s="2"/>
      <c r="VXR303" s="2"/>
      <c r="VXS303" s="2"/>
      <c r="VXT303" s="2"/>
      <c r="VXU303" s="2"/>
      <c r="VXV303" s="2"/>
      <c r="VXW303" s="2"/>
      <c r="VXX303" s="2"/>
      <c r="VXY303" s="2"/>
      <c r="VXZ303" s="2"/>
      <c r="VYA303" s="2"/>
      <c r="VYB303" s="2"/>
      <c r="VYC303" s="2"/>
      <c r="VYD303" s="2"/>
      <c r="VYE303" s="2"/>
      <c r="VYF303" s="2"/>
      <c r="VYG303" s="2"/>
      <c r="VYH303" s="2"/>
      <c r="VYI303" s="2"/>
      <c r="VYJ303" s="2"/>
      <c r="VYK303" s="2"/>
      <c r="VYL303" s="2"/>
      <c r="VYM303" s="2"/>
      <c r="VYN303" s="2"/>
      <c r="VYO303" s="2"/>
      <c r="VYP303" s="2"/>
      <c r="VYQ303" s="2"/>
      <c r="VYR303" s="2"/>
      <c r="VYS303" s="2"/>
      <c r="VYT303" s="2"/>
      <c r="VYU303" s="2"/>
      <c r="VYV303" s="2"/>
      <c r="VYW303" s="2"/>
      <c r="VYX303" s="2"/>
      <c r="VYY303" s="2"/>
      <c r="VYZ303" s="2"/>
      <c r="VZA303" s="2"/>
      <c r="VZB303" s="2"/>
      <c r="VZC303" s="2"/>
      <c r="VZD303" s="2"/>
      <c r="VZE303" s="2"/>
      <c r="VZF303" s="2"/>
      <c r="VZG303" s="2"/>
      <c r="VZH303" s="2"/>
      <c r="VZI303" s="2"/>
      <c r="VZJ303" s="2"/>
      <c r="VZK303" s="2"/>
      <c r="VZL303" s="2"/>
      <c r="VZM303" s="2"/>
      <c r="VZN303" s="2"/>
      <c r="VZO303" s="2"/>
      <c r="VZP303" s="2"/>
      <c r="VZQ303" s="2"/>
      <c r="VZR303" s="2"/>
      <c r="VZS303" s="2"/>
      <c r="VZT303" s="2"/>
      <c r="VZU303" s="2"/>
      <c r="VZV303" s="2"/>
      <c r="VZW303" s="2"/>
      <c r="VZX303" s="2"/>
      <c r="VZY303" s="2"/>
      <c r="VZZ303" s="2"/>
      <c r="WAA303" s="2"/>
      <c r="WAB303" s="2"/>
      <c r="WAC303" s="2"/>
      <c r="WAD303" s="2"/>
      <c r="WAE303" s="2"/>
      <c r="WAF303" s="2"/>
      <c r="WAG303" s="2"/>
      <c r="WAH303" s="2"/>
      <c r="WAI303" s="2"/>
      <c r="WAJ303" s="2"/>
      <c r="WAK303" s="2"/>
      <c r="WAL303" s="2"/>
      <c r="WAM303" s="2"/>
      <c r="WAN303" s="2"/>
      <c r="WAO303" s="2"/>
      <c r="WAP303" s="2"/>
      <c r="WAQ303" s="2"/>
      <c r="WAR303" s="2"/>
      <c r="WAS303" s="2"/>
      <c r="WAT303" s="2"/>
      <c r="WAU303" s="2"/>
      <c r="WAV303" s="2"/>
      <c r="WAW303" s="2"/>
      <c r="WAX303" s="2"/>
      <c r="WAY303" s="2"/>
      <c r="WAZ303" s="2"/>
      <c r="WBA303" s="2"/>
      <c r="WBB303" s="2"/>
      <c r="WBC303" s="2"/>
      <c r="WBD303" s="2"/>
      <c r="WBE303" s="2"/>
      <c r="WBF303" s="2"/>
      <c r="WBG303" s="2"/>
      <c r="WBH303" s="2"/>
      <c r="WBI303" s="2"/>
      <c r="WBJ303" s="2"/>
      <c r="WBK303" s="2"/>
      <c r="WBL303" s="2"/>
      <c r="WBM303" s="2"/>
      <c r="WBN303" s="2"/>
      <c r="WBO303" s="2"/>
      <c r="WBP303" s="2"/>
      <c r="WBQ303" s="2"/>
      <c r="WBR303" s="2"/>
      <c r="WBS303" s="2"/>
      <c r="WBT303" s="2"/>
      <c r="WBU303" s="2"/>
      <c r="WBV303" s="2"/>
      <c r="WBW303" s="2"/>
      <c r="WBX303" s="2"/>
      <c r="WBY303" s="2"/>
      <c r="WBZ303" s="2"/>
      <c r="WCA303" s="2"/>
      <c r="WCB303" s="2"/>
      <c r="WCC303" s="2"/>
      <c r="WCD303" s="2"/>
      <c r="WCE303" s="2"/>
      <c r="WCF303" s="2"/>
      <c r="WCG303" s="2"/>
      <c r="WCH303" s="2"/>
      <c r="WCI303" s="2"/>
      <c r="WCJ303" s="2"/>
      <c r="WCK303" s="2"/>
      <c r="WCL303" s="2"/>
      <c r="WCM303" s="2"/>
      <c r="WCN303" s="2"/>
      <c r="WCO303" s="2"/>
      <c r="WCP303" s="2"/>
      <c r="WCQ303" s="2"/>
      <c r="WCR303" s="2"/>
      <c r="WCS303" s="2"/>
      <c r="WCT303" s="2"/>
      <c r="WCU303" s="2"/>
      <c r="WCV303" s="2"/>
      <c r="WCW303" s="2"/>
      <c r="WCX303" s="2"/>
      <c r="WCY303" s="2"/>
      <c r="WCZ303" s="2"/>
      <c r="WDA303" s="2"/>
      <c r="WDB303" s="2"/>
      <c r="WDC303" s="2"/>
      <c r="WDD303" s="2"/>
      <c r="WDE303" s="2"/>
      <c r="WDF303" s="2"/>
      <c r="WDG303" s="2"/>
      <c r="WDH303" s="2"/>
      <c r="WDI303" s="2"/>
      <c r="WDJ303" s="2"/>
      <c r="WDK303" s="2"/>
      <c r="WDL303" s="2"/>
      <c r="WDM303" s="2"/>
      <c r="WDN303" s="2"/>
      <c r="WDO303" s="2"/>
      <c r="WDP303" s="2"/>
      <c r="WDQ303" s="2"/>
      <c r="WDR303" s="2"/>
      <c r="WDS303" s="2"/>
      <c r="WDT303" s="2"/>
      <c r="WDU303" s="2"/>
      <c r="WDV303" s="2"/>
      <c r="WDW303" s="2"/>
      <c r="WDX303" s="2"/>
      <c r="WDY303" s="2"/>
      <c r="WDZ303" s="2"/>
      <c r="WEA303" s="2"/>
      <c r="WEB303" s="2"/>
      <c r="WEC303" s="2"/>
      <c r="WED303" s="2"/>
      <c r="WEE303" s="2"/>
      <c r="WEF303" s="2"/>
      <c r="WEG303" s="2"/>
      <c r="WEH303" s="2"/>
      <c r="WEI303" s="2"/>
      <c r="WEJ303" s="2"/>
      <c r="WEK303" s="2"/>
      <c r="WEL303" s="2"/>
      <c r="WEM303" s="2"/>
      <c r="WEN303" s="2"/>
      <c r="WEO303" s="2"/>
      <c r="WEP303" s="2"/>
      <c r="WEQ303" s="2"/>
      <c r="WER303" s="2"/>
      <c r="WES303" s="2"/>
      <c r="WET303" s="2"/>
      <c r="WEU303" s="2"/>
      <c r="WEV303" s="2"/>
      <c r="WEW303" s="2"/>
      <c r="WEX303" s="2"/>
      <c r="WEY303" s="2"/>
      <c r="WEZ303" s="2"/>
      <c r="WFA303" s="2"/>
      <c r="WFB303" s="2"/>
      <c r="WFC303" s="2"/>
      <c r="WFD303" s="2"/>
      <c r="WFE303" s="2"/>
      <c r="WFF303" s="2"/>
      <c r="WFG303" s="2"/>
      <c r="WFH303" s="2"/>
      <c r="WFI303" s="2"/>
      <c r="WFJ303" s="2"/>
      <c r="WFK303" s="2"/>
      <c r="WFL303" s="2"/>
      <c r="WFM303" s="2"/>
      <c r="WFN303" s="2"/>
      <c r="WFO303" s="2"/>
      <c r="WFP303" s="2"/>
      <c r="WFQ303" s="2"/>
      <c r="WFR303" s="2"/>
      <c r="WFS303" s="2"/>
      <c r="WFT303" s="2"/>
      <c r="WFU303" s="2"/>
      <c r="WFV303" s="2"/>
      <c r="WFW303" s="2"/>
      <c r="WFX303" s="2"/>
      <c r="WFY303" s="2"/>
      <c r="WFZ303" s="2"/>
      <c r="WGA303" s="2"/>
      <c r="WGB303" s="2"/>
      <c r="WGC303" s="2"/>
      <c r="WGD303" s="2"/>
      <c r="WGE303" s="2"/>
      <c r="WGF303" s="2"/>
      <c r="WGG303" s="2"/>
      <c r="WGH303" s="2"/>
      <c r="WGI303" s="2"/>
      <c r="WGJ303" s="2"/>
      <c r="WGK303" s="2"/>
      <c r="WGL303" s="2"/>
      <c r="WGM303" s="2"/>
      <c r="WGN303" s="2"/>
      <c r="WGO303" s="2"/>
      <c r="WGP303" s="2"/>
      <c r="WGQ303" s="2"/>
      <c r="WGR303" s="2"/>
      <c r="WGS303" s="2"/>
      <c r="WGT303" s="2"/>
      <c r="WGU303" s="2"/>
      <c r="WGV303" s="2"/>
      <c r="WGW303" s="2"/>
      <c r="WGX303" s="2"/>
      <c r="WGY303" s="2"/>
      <c r="WGZ303" s="2"/>
      <c r="WHA303" s="2"/>
      <c r="WHB303" s="2"/>
      <c r="WHC303" s="2"/>
      <c r="WHD303" s="2"/>
      <c r="WHE303" s="2"/>
      <c r="WHF303" s="2"/>
      <c r="WHG303" s="2"/>
      <c r="WHH303" s="2"/>
      <c r="WHI303" s="2"/>
      <c r="WHJ303" s="2"/>
      <c r="WHK303" s="2"/>
      <c r="WHL303" s="2"/>
      <c r="WHM303" s="2"/>
      <c r="WHN303" s="2"/>
      <c r="WHO303" s="2"/>
      <c r="WHP303" s="2"/>
      <c r="WHQ303" s="2"/>
      <c r="WHR303" s="2"/>
      <c r="WHS303" s="2"/>
      <c r="WHT303" s="2"/>
      <c r="WHU303" s="2"/>
      <c r="WHV303" s="2"/>
      <c r="WHW303" s="2"/>
      <c r="WHX303" s="2"/>
      <c r="WHY303" s="2"/>
      <c r="WHZ303" s="2"/>
      <c r="WIA303" s="2"/>
      <c r="WIB303" s="2"/>
      <c r="WIC303" s="2"/>
      <c r="WID303" s="2"/>
      <c r="WIE303" s="2"/>
      <c r="WIF303" s="2"/>
      <c r="WIG303" s="2"/>
      <c r="WIH303" s="2"/>
      <c r="WII303" s="2"/>
      <c r="WIJ303" s="2"/>
      <c r="WIK303" s="2"/>
      <c r="WIL303" s="2"/>
      <c r="WIM303" s="2"/>
      <c r="WIN303" s="2"/>
      <c r="WIO303" s="2"/>
      <c r="WIP303" s="2"/>
      <c r="WIQ303" s="2"/>
      <c r="WIR303" s="2"/>
      <c r="WIS303" s="2"/>
      <c r="WIT303" s="2"/>
      <c r="WIU303" s="2"/>
      <c r="WIV303" s="2"/>
      <c r="WIW303" s="2"/>
      <c r="WIX303" s="2"/>
      <c r="WIY303" s="2"/>
      <c r="WIZ303" s="2"/>
      <c r="WJA303" s="2"/>
      <c r="WJB303" s="2"/>
      <c r="WJC303" s="2"/>
      <c r="WJD303" s="2"/>
      <c r="WJE303" s="2"/>
      <c r="WJF303" s="2"/>
      <c r="WJG303" s="2"/>
      <c r="WJH303" s="2"/>
      <c r="WJI303" s="2"/>
      <c r="WJJ303" s="2"/>
      <c r="WJK303" s="2"/>
      <c r="WJL303" s="2"/>
      <c r="WJM303" s="2"/>
      <c r="WJN303" s="2"/>
      <c r="WJO303" s="2"/>
      <c r="WJP303" s="2"/>
      <c r="WJQ303" s="2"/>
      <c r="WJR303" s="2"/>
      <c r="WJS303" s="2"/>
      <c r="WJT303" s="2"/>
      <c r="WJU303" s="2"/>
      <c r="WJV303" s="2"/>
      <c r="WJW303" s="2"/>
      <c r="WJX303" s="2"/>
      <c r="WJY303" s="2"/>
      <c r="WJZ303" s="2"/>
      <c r="WKA303" s="2"/>
      <c r="WKB303" s="2"/>
      <c r="WKC303" s="2"/>
      <c r="WKD303" s="2"/>
      <c r="WKE303" s="2"/>
      <c r="WKF303" s="2"/>
      <c r="WKG303" s="2"/>
      <c r="WKH303" s="2"/>
      <c r="WKI303" s="2"/>
      <c r="WKJ303" s="2"/>
      <c r="WKK303" s="2"/>
      <c r="WKL303" s="2"/>
      <c r="WKM303" s="2"/>
      <c r="WKN303" s="2"/>
      <c r="WKO303" s="2"/>
      <c r="WKP303" s="2"/>
      <c r="WKQ303" s="2"/>
      <c r="WKR303" s="2"/>
      <c r="WKS303" s="2"/>
      <c r="WKT303" s="2"/>
      <c r="WKU303" s="2"/>
      <c r="WKV303" s="2"/>
      <c r="WKW303" s="2"/>
      <c r="WKX303" s="2"/>
      <c r="WKY303" s="2"/>
      <c r="WKZ303" s="2"/>
      <c r="WLA303" s="2"/>
      <c r="WLB303" s="2"/>
      <c r="WLC303" s="2"/>
      <c r="WLD303" s="2"/>
      <c r="WLE303" s="2"/>
      <c r="WLF303" s="2"/>
      <c r="WLG303" s="2"/>
      <c r="WLH303" s="2"/>
      <c r="WLI303" s="2"/>
      <c r="WLJ303" s="2"/>
      <c r="WLK303" s="2"/>
      <c r="WLL303" s="2"/>
      <c r="WLM303" s="2"/>
      <c r="WLN303" s="2"/>
      <c r="WLO303" s="2"/>
      <c r="WLP303" s="2"/>
      <c r="WLQ303" s="2"/>
      <c r="WLR303" s="2"/>
      <c r="WLS303" s="2"/>
      <c r="WLT303" s="2"/>
      <c r="WLU303" s="2"/>
      <c r="WLV303" s="2"/>
      <c r="WLW303" s="2"/>
      <c r="WLX303" s="2"/>
      <c r="WLY303" s="2"/>
      <c r="WLZ303" s="2"/>
      <c r="WMA303" s="2"/>
      <c r="WMB303" s="2"/>
      <c r="WMC303" s="2"/>
      <c r="WMD303" s="2"/>
      <c r="WME303" s="2"/>
      <c r="WMF303" s="2"/>
      <c r="WMG303" s="2"/>
      <c r="WMH303" s="2"/>
      <c r="WMI303" s="2"/>
      <c r="WMJ303" s="2"/>
      <c r="WMK303" s="2"/>
      <c r="WML303" s="2"/>
      <c r="WMM303" s="2"/>
      <c r="WMN303" s="2"/>
      <c r="WMO303" s="2"/>
      <c r="WMP303" s="2"/>
      <c r="WMQ303" s="2"/>
      <c r="WMR303" s="2"/>
      <c r="WMS303" s="2"/>
      <c r="WMT303" s="2"/>
      <c r="WMU303" s="2"/>
      <c r="WMV303" s="2"/>
      <c r="WMW303" s="2"/>
      <c r="WMX303" s="2"/>
      <c r="WMY303" s="2"/>
      <c r="WMZ303" s="2"/>
      <c r="WNA303" s="2"/>
      <c r="WNB303" s="2"/>
      <c r="WNC303" s="2"/>
      <c r="WND303" s="2"/>
      <c r="WNE303" s="2"/>
      <c r="WNF303" s="2"/>
      <c r="WNG303" s="2"/>
      <c r="WNH303" s="2"/>
      <c r="WNI303" s="2"/>
      <c r="WNJ303" s="2"/>
      <c r="WNK303" s="2"/>
      <c r="WNL303" s="2"/>
      <c r="WNM303" s="2"/>
      <c r="WNN303" s="2"/>
      <c r="WNO303" s="2"/>
      <c r="WNP303" s="2"/>
      <c r="WNQ303" s="2"/>
      <c r="WNR303" s="2"/>
      <c r="WNS303" s="2"/>
      <c r="WNT303" s="2"/>
      <c r="WNU303" s="2"/>
      <c r="WNV303" s="2"/>
      <c r="WNW303" s="2"/>
      <c r="WNX303" s="2"/>
      <c r="WNY303" s="2"/>
      <c r="WNZ303" s="2"/>
      <c r="WOA303" s="2"/>
      <c r="WOB303" s="2"/>
      <c r="WOC303" s="2"/>
      <c r="WOD303" s="2"/>
      <c r="WOE303" s="2"/>
      <c r="WOF303" s="2"/>
      <c r="WOG303" s="2"/>
      <c r="WOH303" s="2"/>
      <c r="WOI303" s="2"/>
      <c r="WOJ303" s="2"/>
      <c r="WOK303" s="2"/>
      <c r="WOL303" s="2"/>
      <c r="WOM303" s="2"/>
      <c r="WON303" s="2"/>
      <c r="WOO303" s="2"/>
      <c r="WOP303" s="2"/>
      <c r="WOQ303" s="2"/>
      <c r="WOR303" s="2"/>
      <c r="WOS303" s="2"/>
      <c r="WOT303" s="2"/>
      <c r="WOU303" s="2"/>
      <c r="WOV303" s="2"/>
      <c r="WOW303" s="2"/>
      <c r="WOX303" s="2"/>
      <c r="WOY303" s="2"/>
      <c r="WOZ303" s="2"/>
      <c r="WPA303" s="2"/>
      <c r="WPB303" s="2"/>
      <c r="WPC303" s="2"/>
      <c r="WPD303" s="2"/>
      <c r="WPE303" s="2"/>
      <c r="WPF303" s="2"/>
      <c r="WPG303" s="2"/>
      <c r="WPH303" s="2"/>
      <c r="WPI303" s="2"/>
      <c r="WPJ303" s="2"/>
      <c r="WPK303" s="2"/>
      <c r="WPL303" s="2"/>
      <c r="WPM303" s="2"/>
      <c r="WPN303" s="2"/>
      <c r="WPO303" s="2"/>
      <c r="WPP303" s="2"/>
      <c r="WPQ303" s="2"/>
      <c r="WPR303" s="2"/>
      <c r="WPS303" s="2"/>
      <c r="WPT303" s="2"/>
      <c r="WPU303" s="2"/>
      <c r="WPV303" s="2"/>
      <c r="WPW303" s="2"/>
      <c r="WPX303" s="2"/>
      <c r="WPY303" s="2"/>
      <c r="WPZ303" s="2"/>
      <c r="WQA303" s="2"/>
      <c r="WQB303" s="2"/>
      <c r="WQC303" s="2"/>
      <c r="WQD303" s="2"/>
      <c r="WQE303" s="2"/>
      <c r="WQF303" s="2"/>
      <c r="WQG303" s="2"/>
      <c r="WQH303" s="2"/>
      <c r="WQI303" s="2"/>
      <c r="WQJ303" s="2"/>
      <c r="WQK303" s="2"/>
      <c r="WQL303" s="2"/>
      <c r="WQM303" s="2"/>
      <c r="WQN303" s="2"/>
      <c r="WQO303" s="2"/>
      <c r="WQP303" s="2"/>
      <c r="WQQ303" s="2"/>
      <c r="WQR303" s="2"/>
      <c r="WQS303" s="2"/>
      <c r="WQT303" s="2"/>
      <c r="WQU303" s="2"/>
      <c r="WQV303" s="2"/>
      <c r="WQW303" s="2"/>
      <c r="WQX303" s="2"/>
      <c r="WQY303" s="2"/>
      <c r="WQZ303" s="2"/>
      <c r="WRA303" s="2"/>
      <c r="WRB303" s="2"/>
      <c r="WRC303" s="2"/>
      <c r="WRD303" s="2"/>
      <c r="WRE303" s="2"/>
      <c r="WRF303" s="2"/>
      <c r="WRG303" s="2"/>
      <c r="WRH303" s="2"/>
      <c r="WRI303" s="2"/>
      <c r="WRJ303" s="2"/>
      <c r="WRK303" s="2"/>
      <c r="WRL303" s="2"/>
      <c r="WRM303" s="2"/>
      <c r="WRN303" s="2"/>
      <c r="WRO303" s="2"/>
      <c r="WRP303" s="2"/>
      <c r="WRQ303" s="2"/>
      <c r="WRR303" s="2"/>
      <c r="WRS303" s="2"/>
      <c r="WRT303" s="2"/>
      <c r="WRU303" s="2"/>
      <c r="WRV303" s="2"/>
      <c r="WRW303" s="2"/>
      <c r="WRX303" s="2"/>
      <c r="WRY303" s="2"/>
      <c r="WRZ303" s="2"/>
      <c r="WSA303" s="2"/>
      <c r="WSB303" s="2"/>
      <c r="WSC303" s="2"/>
      <c r="WSD303" s="2"/>
      <c r="WSE303" s="2"/>
      <c r="WSF303" s="2"/>
      <c r="WSG303" s="2"/>
      <c r="WSH303" s="2"/>
      <c r="WSI303" s="2"/>
      <c r="WSJ303" s="2"/>
      <c r="WSK303" s="2"/>
      <c r="WSL303" s="2"/>
      <c r="WSM303" s="2"/>
      <c r="WSN303" s="2"/>
      <c r="WSO303" s="2"/>
      <c r="WSP303" s="2"/>
      <c r="WSQ303" s="2"/>
      <c r="WSR303" s="2"/>
      <c r="WSS303" s="2"/>
      <c r="WST303" s="2"/>
      <c r="WSU303" s="2"/>
      <c r="WSV303" s="2"/>
      <c r="WSW303" s="2"/>
      <c r="WSX303" s="2"/>
      <c r="WSY303" s="2"/>
      <c r="WSZ303" s="2"/>
      <c r="WTA303" s="2"/>
      <c r="WTB303" s="2"/>
      <c r="WTC303" s="2"/>
      <c r="WTD303" s="2"/>
      <c r="WTE303" s="2"/>
      <c r="WTF303" s="2"/>
      <c r="WTG303" s="2"/>
      <c r="WTH303" s="2"/>
      <c r="WTI303" s="2"/>
      <c r="WTJ303" s="2"/>
      <c r="WTK303" s="2"/>
      <c r="WTL303" s="2"/>
      <c r="WTM303" s="2"/>
      <c r="WTN303" s="2"/>
      <c r="WTO303" s="2"/>
      <c r="WTP303" s="2"/>
      <c r="WTQ303" s="2"/>
      <c r="WTR303" s="2"/>
      <c r="WTS303" s="2"/>
      <c r="WTT303" s="2"/>
      <c r="WTU303" s="2"/>
      <c r="WTV303" s="2"/>
      <c r="WTW303" s="2"/>
      <c r="WTX303" s="2"/>
      <c r="WTY303" s="2"/>
      <c r="WTZ303" s="2"/>
      <c r="WUA303" s="2"/>
      <c r="WUB303" s="2"/>
      <c r="WUC303" s="2"/>
      <c r="WUD303" s="2"/>
      <c r="WUE303" s="2"/>
      <c r="WUF303" s="2"/>
      <c r="WUG303" s="2"/>
      <c r="WUH303" s="2"/>
      <c r="WUI303" s="2"/>
      <c r="WUJ303" s="2"/>
      <c r="WUK303" s="2"/>
      <c r="WUL303" s="2"/>
      <c r="WUM303" s="2"/>
      <c r="WUN303" s="2"/>
      <c r="WUO303" s="2"/>
      <c r="WUP303" s="2"/>
      <c r="WUQ303" s="2"/>
      <c r="WUR303" s="2"/>
      <c r="WUS303" s="2"/>
      <c r="WUT303" s="2"/>
      <c r="WUU303" s="2"/>
      <c r="WUV303" s="2"/>
      <c r="WUW303" s="2"/>
      <c r="WUX303" s="2"/>
      <c r="WUY303" s="2"/>
      <c r="WUZ303" s="2"/>
      <c r="WVA303" s="2"/>
      <c r="WVB303" s="2"/>
      <c r="WVC303" s="2"/>
      <c r="WVD303" s="2"/>
      <c r="WVE303" s="2"/>
      <c r="WVF303" s="2"/>
      <c r="WVG303" s="2"/>
      <c r="WVH303" s="2"/>
      <c r="WVI303" s="2"/>
      <c r="WVJ303" s="2"/>
      <c r="WVK303" s="2"/>
      <c r="WVL303" s="2"/>
      <c r="WVM303" s="2"/>
      <c r="WVN303" s="2"/>
      <c r="WVO303" s="2"/>
      <c r="WVP303" s="2"/>
      <c r="WVQ303" s="2"/>
      <c r="WVR303" s="2"/>
      <c r="WVS303" s="2"/>
      <c r="WVT303" s="2"/>
      <c r="WVU303" s="2"/>
      <c r="WVV303" s="2"/>
      <c r="WVW303" s="2"/>
      <c r="WVX303" s="2"/>
      <c r="WVY303" s="2"/>
      <c r="WVZ303" s="2"/>
      <c r="WWA303" s="2"/>
      <c r="WWB303" s="2"/>
      <c r="WWC303" s="2"/>
      <c r="WWD303" s="2"/>
      <c r="WWE303" s="2"/>
      <c r="WWF303" s="2"/>
      <c r="WWG303" s="2"/>
      <c r="WWH303" s="2"/>
      <c r="WWI303" s="2"/>
      <c r="WWJ303" s="2"/>
      <c r="WWK303" s="2"/>
      <c r="WWL303" s="2"/>
      <c r="WWM303" s="2"/>
      <c r="WWN303" s="2"/>
      <c r="WWO303" s="2"/>
      <c r="WWP303" s="2"/>
      <c r="WWQ303" s="2"/>
      <c r="WWR303" s="2"/>
      <c r="WWS303" s="2"/>
      <c r="WWT303" s="2"/>
      <c r="WWU303" s="2"/>
      <c r="WWV303" s="2"/>
      <c r="WWW303" s="2"/>
      <c r="WWX303" s="2"/>
      <c r="WWY303" s="2"/>
      <c r="WWZ303" s="2"/>
      <c r="WXA303" s="2"/>
      <c r="WXB303" s="2"/>
      <c r="WXC303" s="2"/>
      <c r="WXD303" s="2"/>
      <c r="WXE303" s="2"/>
      <c r="WXF303" s="2"/>
      <c r="WXG303" s="2"/>
      <c r="WXH303" s="2"/>
      <c r="WXI303" s="2"/>
      <c r="WXJ303" s="2"/>
      <c r="WXK303" s="2"/>
      <c r="WXL303" s="2"/>
      <c r="WXM303" s="2"/>
      <c r="WXN303" s="2"/>
      <c r="WXO303" s="2"/>
      <c r="WXP303" s="2"/>
      <c r="WXQ303" s="2"/>
      <c r="WXR303" s="2"/>
      <c r="WXS303" s="2"/>
      <c r="WXT303" s="2"/>
      <c r="WXU303" s="2"/>
      <c r="WXV303" s="2"/>
      <c r="WXW303" s="2"/>
      <c r="WXX303" s="2"/>
      <c r="WXY303" s="2"/>
      <c r="WXZ303" s="2"/>
      <c r="WYA303" s="2"/>
      <c r="WYB303" s="2"/>
      <c r="WYC303" s="2"/>
      <c r="WYD303" s="2"/>
      <c r="WYE303" s="2"/>
      <c r="WYF303" s="2"/>
      <c r="WYG303" s="2"/>
      <c r="WYH303" s="2"/>
      <c r="WYI303" s="2"/>
      <c r="WYJ303" s="2"/>
      <c r="WYK303" s="2"/>
      <c r="WYL303" s="2"/>
      <c r="WYM303" s="2"/>
      <c r="WYN303" s="2"/>
      <c r="WYO303" s="2"/>
      <c r="WYP303" s="2"/>
      <c r="WYQ303" s="2"/>
      <c r="WYR303" s="2"/>
      <c r="WYS303" s="2"/>
      <c r="WYT303" s="2"/>
      <c r="WYU303" s="2"/>
      <c r="WYV303" s="2"/>
      <c r="WYW303" s="2"/>
      <c r="WYX303" s="2"/>
      <c r="WYY303" s="2"/>
      <c r="WYZ303" s="2"/>
      <c r="WZA303" s="2"/>
      <c r="WZB303" s="2"/>
      <c r="WZC303" s="2"/>
      <c r="WZD303" s="2"/>
      <c r="WZE303" s="2"/>
      <c r="WZF303" s="2"/>
      <c r="WZG303" s="2"/>
      <c r="WZH303" s="2"/>
      <c r="WZI303" s="2"/>
      <c r="WZJ303" s="2"/>
      <c r="WZK303" s="2"/>
      <c r="WZL303" s="2"/>
      <c r="WZM303" s="2"/>
      <c r="WZN303" s="2"/>
      <c r="WZO303" s="2"/>
      <c r="WZP303" s="2"/>
      <c r="WZQ303" s="2"/>
      <c r="WZR303" s="2"/>
      <c r="WZS303" s="2"/>
      <c r="WZT303" s="2"/>
      <c r="WZU303" s="2"/>
      <c r="WZV303" s="2"/>
      <c r="WZW303" s="2"/>
      <c r="WZX303" s="2"/>
      <c r="WZY303" s="2"/>
      <c r="WZZ303" s="2"/>
      <c r="XAA303" s="2"/>
      <c r="XAB303" s="2"/>
      <c r="XAC303" s="2"/>
      <c r="XAD303" s="2"/>
      <c r="XAE303" s="2"/>
      <c r="XAF303" s="2"/>
      <c r="XAG303" s="2"/>
      <c r="XAH303" s="2"/>
      <c r="XAI303" s="2"/>
      <c r="XAJ303" s="2"/>
      <c r="XAK303" s="2"/>
      <c r="XAL303" s="2"/>
      <c r="XAM303" s="2"/>
      <c r="XAN303" s="2"/>
      <c r="XAO303" s="2"/>
      <c r="XAP303" s="2"/>
      <c r="XAQ303" s="2"/>
      <c r="XAR303" s="2"/>
      <c r="XAS303" s="2"/>
      <c r="XAT303" s="2"/>
      <c r="XAU303" s="2"/>
      <c r="XAV303" s="2"/>
      <c r="XAW303" s="2"/>
      <c r="XAX303" s="2"/>
      <c r="XAY303" s="2"/>
      <c r="XAZ303" s="2"/>
      <c r="XBA303" s="2"/>
      <c r="XBB303" s="2"/>
      <c r="XBC303" s="2"/>
      <c r="XBD303" s="2"/>
      <c r="XBE303" s="2"/>
      <c r="XBF303" s="2"/>
      <c r="XBG303" s="2"/>
      <c r="XBH303" s="2"/>
      <c r="XBI303" s="2"/>
      <c r="XBJ303" s="2"/>
      <c r="XBK303" s="2"/>
      <c r="XBL303" s="2"/>
      <c r="XBM303" s="2"/>
      <c r="XBN303" s="2"/>
      <c r="XBO303" s="2"/>
      <c r="XBP303" s="2"/>
      <c r="XBQ303" s="2"/>
      <c r="XBR303" s="2"/>
      <c r="XBS303" s="2"/>
      <c r="XBT303" s="2"/>
      <c r="XBU303" s="2"/>
      <c r="XBV303" s="2"/>
      <c r="XBW303" s="2"/>
      <c r="XBX303" s="2"/>
      <c r="XBY303" s="2"/>
      <c r="XBZ303" s="2"/>
      <c r="XCA303" s="2"/>
      <c r="XCB303" s="2"/>
      <c r="XCC303" s="2"/>
      <c r="XCD303" s="2"/>
      <c r="XCE303" s="2"/>
      <c r="XCF303" s="2"/>
      <c r="XCG303" s="2"/>
      <c r="XCH303" s="2"/>
      <c r="XCI303" s="2"/>
      <c r="XCJ303" s="2"/>
      <c r="XCK303" s="2"/>
      <c r="XCL303" s="2"/>
      <c r="XCM303" s="2"/>
      <c r="XCN303" s="2"/>
      <c r="XCO303" s="2"/>
      <c r="XCP303" s="2"/>
      <c r="XCQ303" s="2"/>
      <c r="XCR303" s="2"/>
      <c r="XCS303" s="2"/>
      <c r="XCT303" s="2"/>
      <c r="XCU303" s="2"/>
      <c r="XCV303" s="2"/>
      <c r="XCW303" s="2"/>
      <c r="XCX303" s="2"/>
      <c r="XCY303" s="2"/>
      <c r="XCZ303" s="2"/>
      <c r="XDA303" s="2"/>
      <c r="XDB303" s="2"/>
      <c r="XDC303" s="2"/>
      <c r="XDD303" s="2"/>
      <c r="XDE303" s="2"/>
      <c r="XDF303" s="2"/>
      <c r="XDG303" s="2"/>
      <c r="XDH303" s="2"/>
      <c r="XDI303" s="2"/>
      <c r="XDJ303" s="2"/>
      <c r="XDK303" s="2"/>
      <c r="XDL303" s="2"/>
      <c r="XDM303" s="2"/>
      <c r="XDN303" s="2"/>
      <c r="XDO303" s="2"/>
      <c r="XDP303" s="2"/>
      <c r="XDQ303" s="2"/>
      <c r="XDR303" s="2"/>
      <c r="XDS303" s="2"/>
      <c r="XDT303" s="2"/>
      <c r="XDU303" s="2"/>
      <c r="XDV303" s="2"/>
      <c r="XDW303" s="2"/>
      <c r="XDX303" s="2"/>
      <c r="XDY303" s="2"/>
      <c r="XDZ303" s="2"/>
      <c r="XEA303" s="2"/>
      <c r="XEB303" s="2"/>
      <c r="XEC303" s="2"/>
      <c r="XED303" s="2"/>
      <c r="XEE303" s="2"/>
      <c r="XEF303" s="2"/>
      <c r="XEG303" s="2"/>
      <c r="XEH303" s="2"/>
      <c r="XEI303" s="2"/>
      <c r="XEJ303" s="2"/>
      <c r="XEK303" s="2"/>
      <c r="XEL303" s="2"/>
      <c r="XEM303" s="2"/>
      <c r="XEN303" s="2"/>
      <c r="XEO303" s="2"/>
      <c r="XEP303" s="2"/>
      <c r="XEQ303" s="2"/>
      <c r="XER303" s="2"/>
      <c r="XES303" s="2"/>
      <c r="XET303" s="2"/>
      <c r="XEU303" s="2"/>
      <c r="XEV303" s="2"/>
      <c r="XEW303" s="2"/>
      <c r="XEX303" s="2"/>
      <c r="XEY303" s="2"/>
      <c r="XEZ303" s="2"/>
      <c r="XFA303" s="2"/>
      <c r="XFB303" s="2"/>
      <c r="XFC303" s="2"/>
    </row>
    <row r="304" spans="1:16383" x14ac:dyDescent="0.25">
      <c r="A304" s="218" t="s">
        <v>127</v>
      </c>
      <c r="B304" s="219" t="s">
        <v>194</v>
      </c>
      <c r="C304" s="220" t="s">
        <v>219</v>
      </c>
      <c r="D304" s="220" t="s">
        <v>213</v>
      </c>
      <c r="E304" s="229" t="s">
        <v>141</v>
      </c>
      <c r="F304" s="221" t="s">
        <v>116</v>
      </c>
      <c r="G304" s="222" t="s">
        <v>439</v>
      </c>
      <c r="H304" s="222" t="s">
        <v>234</v>
      </c>
      <c r="I304" s="223" t="s">
        <v>232</v>
      </c>
      <c r="J304" s="224" t="s">
        <v>266</v>
      </c>
      <c r="K304" s="225">
        <v>0</v>
      </c>
      <c r="L304" s="226">
        <v>3</v>
      </c>
      <c r="M304" s="227" t="s">
        <v>350</v>
      </c>
      <c r="N304" s="230" t="s">
        <v>350</v>
      </c>
      <c r="O304" s="220"/>
      <c r="P304" s="226"/>
      <c r="Q304" s="186"/>
      <c r="R304" s="187"/>
      <c r="S304" s="187"/>
      <c r="T304" s="188"/>
      <c r="U304" s="189"/>
      <c r="V304" s="187"/>
      <c r="W304" s="187"/>
      <c r="X304" s="190"/>
      <c r="Y304" s="189"/>
      <c r="Z304" s="187"/>
      <c r="AA304" s="187"/>
      <c r="AB304" s="190"/>
      <c r="AC304" s="189"/>
      <c r="AD304" s="187"/>
      <c r="AE304" s="187"/>
      <c r="AF304" s="190"/>
      <c r="AG304" s="191"/>
      <c r="AH304" s="192"/>
      <c r="AI304" s="192"/>
      <c r="AJ304" s="193"/>
      <c r="AK304" s="191"/>
      <c r="AL304" s="192"/>
      <c r="AM304" s="192"/>
      <c r="AN304" s="193"/>
      <c r="AO304" s="191"/>
      <c r="AP304" s="192"/>
      <c r="AQ304" s="192"/>
      <c r="AR304" s="193"/>
      <c r="AS304" s="191"/>
      <c r="AT304" s="192"/>
      <c r="AU304" s="192"/>
      <c r="AV304" s="193"/>
      <c r="AW304" s="191"/>
      <c r="AX304" s="192"/>
      <c r="AY304" s="192">
        <v>1</v>
      </c>
      <c r="AZ304" s="193">
        <v>1</v>
      </c>
      <c r="BA304" s="189"/>
      <c r="BB304" s="187"/>
      <c r="BC304" s="187"/>
      <c r="BD304" s="190"/>
      <c r="BE304" s="189"/>
      <c r="BF304" s="187"/>
      <c r="BG304" s="187"/>
      <c r="BH304" s="190"/>
      <c r="BI304" s="189">
        <v>1</v>
      </c>
      <c r="BJ304" s="187"/>
      <c r="BK304" s="187"/>
      <c r="BL304" s="194"/>
      <c r="BM304" s="242">
        <v>3</v>
      </c>
      <c r="BN304" s="245">
        <v>3</v>
      </c>
      <c r="BO304" s="195"/>
      <c r="BP304" s="195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  <c r="AMM304" s="2"/>
      <c r="AMN304" s="2"/>
      <c r="AMO304" s="2"/>
      <c r="AMP304" s="2"/>
      <c r="AMQ304" s="2"/>
      <c r="AMR304" s="2"/>
      <c r="AMS304" s="2"/>
      <c r="AMT304" s="2"/>
      <c r="AMU304" s="2"/>
      <c r="AMV304" s="2"/>
      <c r="AMW304" s="2"/>
      <c r="AMX304" s="2"/>
      <c r="AMY304" s="2"/>
      <c r="AMZ304" s="2"/>
      <c r="ANA304" s="2"/>
      <c r="ANB304" s="2"/>
      <c r="ANC304" s="2"/>
      <c r="AND304" s="2"/>
      <c r="ANE304" s="2"/>
      <c r="ANF304" s="2"/>
      <c r="ANG304" s="2"/>
      <c r="ANH304" s="2"/>
      <c r="ANI304" s="2"/>
      <c r="ANJ304" s="2"/>
      <c r="ANK304" s="2"/>
      <c r="ANL304" s="2"/>
      <c r="ANM304" s="2"/>
      <c r="ANN304" s="2"/>
      <c r="ANO304" s="2"/>
      <c r="ANP304" s="2"/>
      <c r="ANQ304" s="2"/>
      <c r="ANR304" s="2"/>
      <c r="ANS304" s="2"/>
      <c r="ANT304" s="2"/>
      <c r="ANU304" s="2"/>
      <c r="ANV304" s="2"/>
      <c r="ANW304" s="2"/>
      <c r="ANX304" s="2"/>
      <c r="ANY304" s="2"/>
      <c r="ANZ304" s="2"/>
      <c r="AOA304" s="2"/>
      <c r="AOB304" s="2"/>
      <c r="AOC304" s="2"/>
      <c r="AOD304" s="2"/>
      <c r="AOE304" s="2"/>
      <c r="AOF304" s="2"/>
      <c r="AOG304" s="2"/>
      <c r="AOH304" s="2"/>
      <c r="AOI304" s="2"/>
      <c r="AOJ304" s="2"/>
      <c r="AOK304" s="2"/>
      <c r="AOL304" s="2"/>
      <c r="AOM304" s="2"/>
      <c r="AON304" s="2"/>
      <c r="AOO304" s="2"/>
      <c r="AOP304" s="2"/>
      <c r="AOQ304" s="2"/>
      <c r="AOR304" s="2"/>
      <c r="AOS304" s="2"/>
      <c r="AOT304" s="2"/>
      <c r="AOU304" s="2"/>
      <c r="AOV304" s="2"/>
      <c r="AOW304" s="2"/>
      <c r="AOX304" s="2"/>
      <c r="AOY304" s="2"/>
      <c r="AOZ304" s="2"/>
      <c r="APA304" s="2"/>
      <c r="APB304" s="2"/>
      <c r="APC304" s="2"/>
      <c r="APD304" s="2"/>
      <c r="APE304" s="2"/>
      <c r="APF304" s="2"/>
      <c r="APG304" s="2"/>
      <c r="APH304" s="2"/>
      <c r="API304" s="2"/>
      <c r="APJ304" s="2"/>
      <c r="APK304" s="2"/>
      <c r="APL304" s="2"/>
      <c r="APM304" s="2"/>
      <c r="APN304" s="2"/>
      <c r="APO304" s="2"/>
      <c r="APP304" s="2"/>
      <c r="APQ304" s="2"/>
      <c r="APR304" s="2"/>
      <c r="APS304" s="2"/>
      <c r="APT304" s="2"/>
      <c r="APU304" s="2"/>
      <c r="APV304" s="2"/>
      <c r="APW304" s="2"/>
      <c r="APX304" s="2"/>
      <c r="APY304" s="2"/>
      <c r="APZ304" s="2"/>
      <c r="AQA304" s="2"/>
      <c r="AQB304" s="2"/>
      <c r="AQC304" s="2"/>
      <c r="AQD304" s="2"/>
      <c r="AQE304" s="2"/>
      <c r="AQF304" s="2"/>
      <c r="AQG304" s="2"/>
      <c r="AQH304" s="2"/>
      <c r="AQI304" s="2"/>
      <c r="AQJ304" s="2"/>
      <c r="AQK304" s="2"/>
      <c r="AQL304" s="2"/>
      <c r="AQM304" s="2"/>
      <c r="AQN304" s="2"/>
      <c r="AQO304" s="2"/>
      <c r="AQP304" s="2"/>
      <c r="AQQ304" s="2"/>
      <c r="AQR304" s="2"/>
      <c r="AQS304" s="2"/>
      <c r="AQT304" s="2"/>
      <c r="AQU304" s="2"/>
      <c r="AQV304" s="2"/>
      <c r="AQW304" s="2"/>
      <c r="AQX304" s="2"/>
      <c r="AQY304" s="2"/>
      <c r="AQZ304" s="2"/>
      <c r="ARA304" s="2"/>
      <c r="ARB304" s="2"/>
      <c r="ARC304" s="2"/>
      <c r="ARD304" s="2"/>
      <c r="ARE304" s="2"/>
      <c r="ARF304" s="2"/>
      <c r="ARG304" s="2"/>
      <c r="ARH304" s="2"/>
      <c r="ARI304" s="2"/>
      <c r="ARJ304" s="2"/>
      <c r="ARK304" s="2"/>
      <c r="ARL304" s="2"/>
      <c r="ARM304" s="2"/>
      <c r="ARN304" s="2"/>
      <c r="ARO304" s="2"/>
      <c r="ARP304" s="2"/>
      <c r="ARQ304" s="2"/>
      <c r="ARR304" s="2"/>
      <c r="ARS304" s="2"/>
      <c r="ART304" s="2"/>
      <c r="ARU304" s="2"/>
      <c r="ARV304" s="2"/>
      <c r="ARW304" s="2"/>
      <c r="ARX304" s="2"/>
      <c r="ARY304" s="2"/>
      <c r="ARZ304" s="2"/>
      <c r="ASA304" s="2"/>
      <c r="ASB304" s="2"/>
      <c r="ASC304" s="2"/>
      <c r="ASD304" s="2"/>
      <c r="ASE304" s="2"/>
      <c r="ASF304" s="2"/>
      <c r="ASG304" s="2"/>
      <c r="ASH304" s="2"/>
      <c r="ASI304" s="2"/>
      <c r="ASJ304" s="2"/>
      <c r="ASK304" s="2"/>
      <c r="ASL304" s="2"/>
      <c r="ASM304" s="2"/>
      <c r="ASN304" s="2"/>
      <c r="ASO304" s="2"/>
      <c r="ASP304" s="2"/>
      <c r="ASQ304" s="2"/>
      <c r="ASR304" s="2"/>
      <c r="ASS304" s="2"/>
      <c r="AST304" s="2"/>
      <c r="ASU304" s="2"/>
      <c r="ASV304" s="2"/>
      <c r="ASW304" s="2"/>
      <c r="ASX304" s="2"/>
      <c r="ASY304" s="2"/>
      <c r="ASZ304" s="2"/>
      <c r="ATA304" s="2"/>
      <c r="ATB304" s="2"/>
      <c r="ATC304" s="2"/>
      <c r="ATD304" s="2"/>
      <c r="ATE304" s="2"/>
      <c r="ATF304" s="2"/>
      <c r="ATG304" s="2"/>
      <c r="ATH304" s="2"/>
      <c r="ATI304" s="2"/>
      <c r="ATJ304" s="2"/>
      <c r="ATK304" s="2"/>
      <c r="ATL304" s="2"/>
      <c r="ATM304" s="2"/>
      <c r="ATN304" s="2"/>
      <c r="ATO304" s="2"/>
      <c r="ATP304" s="2"/>
      <c r="ATQ304" s="2"/>
      <c r="ATR304" s="2"/>
      <c r="ATS304" s="2"/>
      <c r="ATT304" s="2"/>
      <c r="ATU304" s="2"/>
      <c r="ATV304" s="2"/>
      <c r="ATW304" s="2"/>
      <c r="ATX304" s="2"/>
      <c r="ATY304" s="2"/>
      <c r="ATZ304" s="2"/>
      <c r="AUA304" s="2"/>
      <c r="AUB304" s="2"/>
      <c r="AUC304" s="2"/>
      <c r="AUD304" s="2"/>
      <c r="AUE304" s="2"/>
      <c r="AUF304" s="2"/>
      <c r="AUG304" s="2"/>
      <c r="AUH304" s="2"/>
      <c r="AUI304" s="2"/>
      <c r="AUJ304" s="2"/>
      <c r="AUK304" s="2"/>
      <c r="AUL304" s="2"/>
      <c r="AUM304" s="2"/>
      <c r="AUN304" s="2"/>
      <c r="AUO304" s="2"/>
      <c r="AUP304" s="2"/>
      <c r="AUQ304" s="2"/>
      <c r="AUR304" s="2"/>
      <c r="AUS304" s="2"/>
      <c r="AUT304" s="2"/>
      <c r="AUU304" s="2"/>
      <c r="AUV304" s="2"/>
      <c r="AUW304" s="2"/>
      <c r="AUX304" s="2"/>
      <c r="AUY304" s="2"/>
      <c r="AUZ304" s="2"/>
      <c r="AVA304" s="2"/>
      <c r="AVB304" s="2"/>
      <c r="AVC304" s="2"/>
      <c r="AVD304" s="2"/>
      <c r="AVE304" s="2"/>
      <c r="AVF304" s="2"/>
      <c r="AVG304" s="2"/>
      <c r="AVH304" s="2"/>
      <c r="AVI304" s="2"/>
      <c r="AVJ304" s="2"/>
      <c r="AVK304" s="2"/>
      <c r="AVL304" s="2"/>
      <c r="AVM304" s="2"/>
      <c r="AVN304" s="2"/>
      <c r="AVO304" s="2"/>
      <c r="AVP304" s="2"/>
      <c r="AVQ304" s="2"/>
      <c r="AVR304" s="2"/>
      <c r="AVS304" s="2"/>
      <c r="AVT304" s="2"/>
      <c r="AVU304" s="2"/>
      <c r="AVV304" s="2"/>
      <c r="AVW304" s="2"/>
      <c r="AVX304" s="2"/>
      <c r="AVY304" s="2"/>
      <c r="AVZ304" s="2"/>
      <c r="AWA304" s="2"/>
      <c r="AWB304" s="2"/>
      <c r="AWC304" s="2"/>
      <c r="AWD304" s="2"/>
      <c r="AWE304" s="2"/>
      <c r="AWF304" s="2"/>
      <c r="AWG304" s="2"/>
      <c r="AWH304" s="2"/>
      <c r="AWI304" s="2"/>
      <c r="AWJ304" s="2"/>
      <c r="AWK304" s="2"/>
      <c r="AWL304" s="2"/>
      <c r="AWM304" s="2"/>
      <c r="AWN304" s="2"/>
      <c r="AWO304" s="2"/>
      <c r="AWP304" s="2"/>
      <c r="AWQ304" s="2"/>
      <c r="AWR304" s="2"/>
      <c r="AWS304" s="2"/>
      <c r="AWT304" s="2"/>
      <c r="AWU304" s="2"/>
      <c r="AWV304" s="2"/>
      <c r="AWW304" s="2"/>
      <c r="AWX304" s="2"/>
      <c r="AWY304" s="2"/>
      <c r="AWZ304" s="2"/>
      <c r="AXA304" s="2"/>
      <c r="AXB304" s="2"/>
      <c r="AXC304" s="2"/>
      <c r="AXD304" s="2"/>
      <c r="AXE304" s="2"/>
      <c r="AXF304" s="2"/>
      <c r="AXG304" s="2"/>
      <c r="AXH304" s="2"/>
      <c r="AXI304" s="2"/>
      <c r="AXJ304" s="2"/>
      <c r="AXK304" s="2"/>
      <c r="AXL304" s="2"/>
      <c r="AXM304" s="2"/>
      <c r="AXN304" s="2"/>
      <c r="AXO304" s="2"/>
      <c r="AXP304" s="2"/>
      <c r="AXQ304" s="2"/>
      <c r="AXR304" s="2"/>
      <c r="AXS304" s="2"/>
      <c r="AXT304" s="2"/>
      <c r="AXU304" s="2"/>
      <c r="AXV304" s="2"/>
      <c r="AXW304" s="2"/>
      <c r="AXX304" s="2"/>
      <c r="AXY304" s="2"/>
      <c r="AXZ304" s="2"/>
      <c r="AYA304" s="2"/>
      <c r="AYB304" s="2"/>
      <c r="AYC304" s="2"/>
      <c r="AYD304" s="2"/>
      <c r="AYE304" s="2"/>
      <c r="AYF304" s="2"/>
      <c r="AYG304" s="2"/>
      <c r="AYH304" s="2"/>
      <c r="AYI304" s="2"/>
      <c r="AYJ304" s="2"/>
      <c r="AYK304" s="2"/>
      <c r="AYL304" s="2"/>
      <c r="AYM304" s="2"/>
      <c r="AYN304" s="2"/>
      <c r="AYO304" s="2"/>
      <c r="AYP304" s="2"/>
      <c r="AYQ304" s="2"/>
      <c r="AYR304" s="2"/>
      <c r="AYS304" s="2"/>
      <c r="AYT304" s="2"/>
      <c r="AYU304" s="2"/>
      <c r="AYV304" s="2"/>
      <c r="AYW304" s="2"/>
      <c r="AYX304" s="2"/>
      <c r="AYY304" s="2"/>
      <c r="AYZ304" s="2"/>
      <c r="AZA304" s="2"/>
      <c r="AZB304" s="2"/>
      <c r="AZC304" s="2"/>
      <c r="AZD304" s="2"/>
      <c r="AZE304" s="2"/>
      <c r="AZF304" s="2"/>
      <c r="AZG304" s="2"/>
      <c r="AZH304" s="2"/>
      <c r="AZI304" s="2"/>
      <c r="AZJ304" s="2"/>
      <c r="AZK304" s="2"/>
      <c r="AZL304" s="2"/>
      <c r="AZM304" s="2"/>
      <c r="AZN304" s="2"/>
      <c r="AZO304" s="2"/>
      <c r="AZP304" s="2"/>
      <c r="AZQ304" s="2"/>
      <c r="AZR304" s="2"/>
      <c r="AZS304" s="2"/>
      <c r="AZT304" s="2"/>
      <c r="AZU304" s="2"/>
      <c r="AZV304" s="2"/>
      <c r="AZW304" s="2"/>
      <c r="AZX304" s="2"/>
      <c r="AZY304" s="2"/>
      <c r="AZZ304" s="2"/>
      <c r="BAA304" s="2"/>
      <c r="BAB304" s="2"/>
      <c r="BAC304" s="2"/>
      <c r="BAD304" s="2"/>
      <c r="BAE304" s="2"/>
      <c r="BAF304" s="2"/>
      <c r="BAG304" s="2"/>
      <c r="BAH304" s="2"/>
      <c r="BAI304" s="2"/>
      <c r="BAJ304" s="2"/>
      <c r="BAK304" s="2"/>
      <c r="BAL304" s="2"/>
      <c r="BAM304" s="2"/>
      <c r="BAN304" s="2"/>
      <c r="BAO304" s="2"/>
      <c r="BAP304" s="2"/>
      <c r="BAQ304" s="2"/>
      <c r="BAR304" s="2"/>
      <c r="BAS304" s="2"/>
      <c r="BAT304" s="2"/>
      <c r="BAU304" s="2"/>
      <c r="BAV304" s="2"/>
      <c r="BAW304" s="2"/>
      <c r="BAX304" s="2"/>
      <c r="BAY304" s="2"/>
      <c r="BAZ304" s="2"/>
      <c r="BBA304" s="2"/>
      <c r="BBB304" s="2"/>
      <c r="BBC304" s="2"/>
      <c r="BBD304" s="2"/>
      <c r="BBE304" s="2"/>
      <c r="BBF304" s="2"/>
      <c r="BBG304" s="2"/>
      <c r="BBH304" s="2"/>
      <c r="BBI304" s="2"/>
      <c r="BBJ304" s="2"/>
      <c r="BBK304" s="2"/>
      <c r="BBL304" s="2"/>
      <c r="BBM304" s="2"/>
      <c r="BBN304" s="2"/>
      <c r="BBO304" s="2"/>
      <c r="BBP304" s="2"/>
      <c r="BBQ304" s="2"/>
      <c r="BBR304" s="2"/>
      <c r="BBS304" s="2"/>
      <c r="BBT304" s="2"/>
      <c r="BBU304" s="2"/>
      <c r="BBV304" s="2"/>
      <c r="BBW304" s="2"/>
      <c r="BBX304" s="2"/>
      <c r="BBY304" s="2"/>
      <c r="BBZ304" s="2"/>
      <c r="BCA304" s="2"/>
      <c r="BCB304" s="2"/>
      <c r="BCC304" s="2"/>
      <c r="BCD304" s="2"/>
      <c r="BCE304" s="2"/>
      <c r="BCF304" s="2"/>
      <c r="BCG304" s="2"/>
      <c r="BCH304" s="2"/>
      <c r="BCI304" s="2"/>
      <c r="BCJ304" s="2"/>
      <c r="BCK304" s="2"/>
      <c r="BCL304" s="2"/>
      <c r="BCM304" s="2"/>
      <c r="BCN304" s="2"/>
      <c r="BCO304" s="2"/>
      <c r="BCP304" s="2"/>
      <c r="BCQ304" s="2"/>
      <c r="BCR304" s="2"/>
      <c r="BCS304" s="2"/>
      <c r="BCT304" s="2"/>
      <c r="BCU304" s="2"/>
      <c r="BCV304" s="2"/>
      <c r="BCW304" s="2"/>
      <c r="BCX304" s="2"/>
      <c r="BCY304" s="2"/>
      <c r="BCZ304" s="2"/>
      <c r="BDA304" s="2"/>
      <c r="BDB304" s="2"/>
      <c r="BDC304" s="2"/>
      <c r="BDD304" s="2"/>
      <c r="BDE304" s="2"/>
      <c r="BDF304" s="2"/>
      <c r="BDG304" s="2"/>
      <c r="BDH304" s="2"/>
      <c r="BDI304" s="2"/>
      <c r="BDJ304" s="2"/>
      <c r="BDK304" s="2"/>
      <c r="BDL304" s="2"/>
      <c r="BDM304" s="2"/>
      <c r="BDN304" s="2"/>
      <c r="BDO304" s="2"/>
      <c r="BDP304" s="2"/>
      <c r="BDQ304" s="2"/>
      <c r="BDR304" s="2"/>
      <c r="BDS304" s="2"/>
      <c r="BDT304" s="2"/>
      <c r="BDU304" s="2"/>
      <c r="BDV304" s="2"/>
      <c r="BDW304" s="2"/>
      <c r="BDX304" s="2"/>
      <c r="BDY304" s="2"/>
      <c r="BDZ304" s="2"/>
      <c r="BEA304" s="2"/>
      <c r="BEB304" s="2"/>
      <c r="BEC304" s="2"/>
      <c r="BED304" s="2"/>
      <c r="BEE304" s="2"/>
      <c r="BEF304" s="2"/>
      <c r="BEG304" s="2"/>
      <c r="BEH304" s="2"/>
      <c r="BEI304" s="2"/>
      <c r="BEJ304" s="2"/>
      <c r="BEK304" s="2"/>
      <c r="BEL304" s="2"/>
      <c r="BEM304" s="2"/>
      <c r="BEN304" s="2"/>
      <c r="BEO304" s="2"/>
      <c r="BEP304" s="2"/>
      <c r="BEQ304" s="2"/>
      <c r="BER304" s="2"/>
      <c r="BES304" s="2"/>
      <c r="BET304" s="2"/>
      <c r="BEU304" s="2"/>
      <c r="BEV304" s="2"/>
      <c r="BEW304" s="2"/>
      <c r="BEX304" s="2"/>
      <c r="BEY304" s="2"/>
      <c r="BEZ304" s="2"/>
      <c r="BFA304" s="2"/>
      <c r="BFB304" s="2"/>
      <c r="BFC304" s="2"/>
      <c r="BFD304" s="2"/>
      <c r="BFE304" s="2"/>
      <c r="BFF304" s="2"/>
      <c r="BFG304" s="2"/>
      <c r="BFH304" s="2"/>
      <c r="BFI304" s="2"/>
      <c r="BFJ304" s="2"/>
      <c r="BFK304" s="2"/>
      <c r="BFL304" s="2"/>
      <c r="BFM304" s="2"/>
      <c r="BFN304" s="2"/>
      <c r="BFO304" s="2"/>
      <c r="BFP304" s="2"/>
      <c r="BFQ304" s="2"/>
      <c r="BFR304" s="2"/>
      <c r="BFS304" s="2"/>
      <c r="BFT304" s="2"/>
      <c r="BFU304" s="2"/>
      <c r="BFV304" s="2"/>
      <c r="BFW304" s="2"/>
      <c r="BFX304" s="2"/>
      <c r="BFY304" s="2"/>
      <c r="BFZ304" s="2"/>
      <c r="BGA304" s="2"/>
      <c r="BGB304" s="2"/>
      <c r="BGC304" s="2"/>
      <c r="BGD304" s="2"/>
      <c r="BGE304" s="2"/>
      <c r="BGF304" s="2"/>
      <c r="BGG304" s="2"/>
      <c r="BGH304" s="2"/>
      <c r="BGI304" s="2"/>
      <c r="BGJ304" s="2"/>
      <c r="BGK304" s="2"/>
      <c r="BGL304" s="2"/>
      <c r="BGM304" s="2"/>
      <c r="BGN304" s="2"/>
      <c r="BGO304" s="2"/>
      <c r="BGP304" s="2"/>
      <c r="BGQ304" s="2"/>
      <c r="BGR304" s="2"/>
      <c r="BGS304" s="2"/>
      <c r="BGT304" s="2"/>
      <c r="BGU304" s="2"/>
      <c r="BGV304" s="2"/>
      <c r="BGW304" s="2"/>
      <c r="BGX304" s="2"/>
      <c r="BGY304" s="2"/>
      <c r="BGZ304" s="2"/>
      <c r="BHA304" s="2"/>
      <c r="BHB304" s="2"/>
      <c r="BHC304" s="2"/>
      <c r="BHD304" s="2"/>
      <c r="BHE304" s="2"/>
      <c r="BHF304" s="2"/>
      <c r="BHG304" s="2"/>
      <c r="BHH304" s="2"/>
      <c r="BHI304" s="2"/>
      <c r="BHJ304" s="2"/>
      <c r="BHK304" s="2"/>
      <c r="BHL304" s="2"/>
      <c r="BHM304" s="2"/>
      <c r="BHN304" s="2"/>
      <c r="BHO304" s="2"/>
      <c r="BHP304" s="2"/>
      <c r="BHQ304" s="2"/>
      <c r="BHR304" s="2"/>
      <c r="BHS304" s="2"/>
      <c r="BHT304" s="2"/>
      <c r="BHU304" s="2"/>
      <c r="BHV304" s="2"/>
      <c r="BHW304" s="2"/>
      <c r="BHX304" s="2"/>
      <c r="BHY304" s="2"/>
      <c r="BHZ304" s="2"/>
      <c r="BIA304" s="2"/>
      <c r="BIB304" s="2"/>
      <c r="BIC304" s="2"/>
      <c r="BID304" s="2"/>
      <c r="BIE304" s="2"/>
      <c r="BIF304" s="2"/>
      <c r="BIG304" s="2"/>
      <c r="BIH304" s="2"/>
      <c r="BII304" s="2"/>
      <c r="BIJ304" s="2"/>
      <c r="BIK304" s="2"/>
      <c r="BIL304" s="2"/>
      <c r="BIM304" s="2"/>
      <c r="BIN304" s="2"/>
      <c r="BIO304" s="2"/>
      <c r="BIP304" s="2"/>
      <c r="BIQ304" s="2"/>
      <c r="BIR304" s="2"/>
      <c r="BIS304" s="2"/>
      <c r="BIT304" s="2"/>
      <c r="BIU304" s="2"/>
      <c r="BIV304" s="2"/>
      <c r="BIW304" s="2"/>
      <c r="BIX304" s="2"/>
      <c r="BIY304" s="2"/>
      <c r="BIZ304" s="2"/>
      <c r="BJA304" s="2"/>
      <c r="BJB304" s="2"/>
      <c r="BJC304" s="2"/>
      <c r="BJD304" s="2"/>
      <c r="BJE304" s="2"/>
      <c r="BJF304" s="2"/>
      <c r="BJG304" s="2"/>
      <c r="BJH304" s="2"/>
      <c r="BJI304" s="2"/>
      <c r="BJJ304" s="2"/>
      <c r="BJK304" s="2"/>
      <c r="BJL304" s="2"/>
      <c r="BJM304" s="2"/>
      <c r="BJN304" s="2"/>
      <c r="BJO304" s="2"/>
      <c r="BJP304" s="2"/>
      <c r="BJQ304" s="2"/>
      <c r="BJR304" s="2"/>
      <c r="BJS304" s="2"/>
      <c r="BJT304" s="2"/>
      <c r="BJU304" s="2"/>
      <c r="BJV304" s="2"/>
      <c r="BJW304" s="2"/>
      <c r="BJX304" s="2"/>
      <c r="BJY304" s="2"/>
      <c r="BJZ304" s="2"/>
      <c r="BKA304" s="2"/>
      <c r="BKB304" s="2"/>
      <c r="BKC304" s="2"/>
      <c r="BKD304" s="2"/>
      <c r="BKE304" s="2"/>
      <c r="BKF304" s="2"/>
      <c r="BKG304" s="2"/>
      <c r="BKH304" s="2"/>
      <c r="BKI304" s="2"/>
      <c r="BKJ304" s="2"/>
      <c r="BKK304" s="2"/>
      <c r="BKL304" s="2"/>
      <c r="BKM304" s="2"/>
      <c r="BKN304" s="2"/>
      <c r="BKO304" s="2"/>
      <c r="BKP304" s="2"/>
      <c r="BKQ304" s="2"/>
      <c r="BKR304" s="2"/>
      <c r="BKS304" s="2"/>
      <c r="BKT304" s="2"/>
      <c r="BKU304" s="2"/>
      <c r="BKV304" s="2"/>
      <c r="BKW304" s="2"/>
      <c r="BKX304" s="2"/>
      <c r="BKY304" s="2"/>
      <c r="BKZ304" s="2"/>
      <c r="BLA304" s="2"/>
      <c r="BLB304" s="2"/>
      <c r="BLC304" s="2"/>
      <c r="BLD304" s="2"/>
      <c r="BLE304" s="2"/>
      <c r="BLF304" s="2"/>
      <c r="BLG304" s="2"/>
      <c r="BLH304" s="2"/>
      <c r="BLI304" s="2"/>
      <c r="BLJ304" s="2"/>
      <c r="BLK304" s="2"/>
      <c r="BLL304" s="2"/>
      <c r="BLM304" s="2"/>
      <c r="BLN304" s="2"/>
      <c r="BLO304" s="2"/>
      <c r="BLP304" s="2"/>
      <c r="BLQ304" s="2"/>
      <c r="BLR304" s="2"/>
      <c r="BLS304" s="2"/>
      <c r="BLT304" s="2"/>
      <c r="BLU304" s="2"/>
      <c r="BLV304" s="2"/>
      <c r="BLW304" s="2"/>
      <c r="BLX304" s="2"/>
      <c r="BLY304" s="2"/>
      <c r="BLZ304" s="2"/>
      <c r="BMA304" s="2"/>
      <c r="BMB304" s="2"/>
      <c r="BMC304" s="2"/>
      <c r="BMD304" s="2"/>
      <c r="BME304" s="2"/>
      <c r="BMF304" s="2"/>
      <c r="BMG304" s="2"/>
      <c r="BMH304" s="2"/>
      <c r="BMI304" s="2"/>
      <c r="BMJ304" s="2"/>
      <c r="BMK304" s="2"/>
      <c r="BML304" s="2"/>
      <c r="BMM304" s="2"/>
      <c r="BMN304" s="2"/>
      <c r="BMO304" s="2"/>
      <c r="BMP304" s="2"/>
      <c r="BMQ304" s="2"/>
      <c r="BMR304" s="2"/>
      <c r="BMS304" s="2"/>
      <c r="BMT304" s="2"/>
      <c r="BMU304" s="2"/>
      <c r="BMV304" s="2"/>
      <c r="BMW304" s="2"/>
      <c r="BMX304" s="2"/>
      <c r="BMY304" s="2"/>
      <c r="BMZ304" s="2"/>
      <c r="BNA304" s="2"/>
      <c r="BNB304" s="2"/>
      <c r="BNC304" s="2"/>
      <c r="BND304" s="2"/>
      <c r="BNE304" s="2"/>
      <c r="BNF304" s="2"/>
      <c r="BNG304" s="2"/>
      <c r="BNH304" s="2"/>
      <c r="BNI304" s="2"/>
      <c r="BNJ304" s="2"/>
      <c r="BNK304" s="2"/>
      <c r="BNL304" s="2"/>
      <c r="BNM304" s="2"/>
      <c r="BNN304" s="2"/>
      <c r="BNO304" s="2"/>
      <c r="BNP304" s="2"/>
      <c r="BNQ304" s="2"/>
      <c r="BNR304" s="2"/>
      <c r="BNS304" s="2"/>
      <c r="BNT304" s="2"/>
      <c r="BNU304" s="2"/>
      <c r="BNV304" s="2"/>
      <c r="BNW304" s="2"/>
      <c r="BNX304" s="2"/>
      <c r="BNY304" s="2"/>
      <c r="BNZ304" s="2"/>
      <c r="BOA304" s="2"/>
      <c r="BOB304" s="2"/>
      <c r="BOC304" s="2"/>
      <c r="BOD304" s="2"/>
      <c r="BOE304" s="2"/>
      <c r="BOF304" s="2"/>
      <c r="BOG304" s="2"/>
      <c r="BOH304" s="2"/>
      <c r="BOI304" s="2"/>
      <c r="BOJ304" s="2"/>
      <c r="BOK304" s="2"/>
      <c r="BOL304" s="2"/>
      <c r="BOM304" s="2"/>
      <c r="BON304" s="2"/>
      <c r="BOO304" s="2"/>
      <c r="BOP304" s="2"/>
      <c r="BOQ304" s="2"/>
      <c r="BOR304" s="2"/>
      <c r="BOS304" s="2"/>
      <c r="BOT304" s="2"/>
      <c r="BOU304" s="2"/>
      <c r="BOV304" s="2"/>
      <c r="BOW304" s="2"/>
      <c r="BOX304" s="2"/>
      <c r="BOY304" s="2"/>
      <c r="BOZ304" s="2"/>
      <c r="BPA304" s="2"/>
      <c r="BPB304" s="2"/>
      <c r="BPC304" s="2"/>
      <c r="BPD304" s="2"/>
      <c r="BPE304" s="2"/>
      <c r="BPF304" s="2"/>
      <c r="BPG304" s="2"/>
      <c r="BPH304" s="2"/>
      <c r="BPI304" s="2"/>
      <c r="BPJ304" s="2"/>
      <c r="BPK304" s="2"/>
      <c r="BPL304" s="2"/>
      <c r="BPM304" s="2"/>
      <c r="BPN304" s="2"/>
      <c r="BPO304" s="2"/>
      <c r="BPP304" s="2"/>
      <c r="BPQ304" s="2"/>
      <c r="BPR304" s="2"/>
      <c r="BPS304" s="2"/>
      <c r="BPT304" s="2"/>
      <c r="BPU304" s="2"/>
      <c r="BPV304" s="2"/>
      <c r="BPW304" s="2"/>
      <c r="BPX304" s="2"/>
      <c r="BPY304" s="2"/>
      <c r="BPZ304" s="2"/>
      <c r="BQA304" s="2"/>
      <c r="BQB304" s="2"/>
      <c r="BQC304" s="2"/>
      <c r="BQD304" s="2"/>
      <c r="BQE304" s="2"/>
      <c r="BQF304" s="2"/>
      <c r="BQG304" s="2"/>
      <c r="BQH304" s="2"/>
      <c r="BQI304" s="2"/>
      <c r="BQJ304" s="2"/>
      <c r="BQK304" s="2"/>
      <c r="BQL304" s="2"/>
      <c r="BQM304" s="2"/>
      <c r="BQN304" s="2"/>
      <c r="BQO304" s="2"/>
      <c r="BQP304" s="2"/>
      <c r="BQQ304" s="2"/>
      <c r="BQR304" s="2"/>
      <c r="BQS304" s="2"/>
      <c r="BQT304" s="2"/>
      <c r="BQU304" s="2"/>
      <c r="BQV304" s="2"/>
      <c r="BQW304" s="2"/>
      <c r="BQX304" s="2"/>
      <c r="BQY304" s="2"/>
      <c r="BQZ304" s="2"/>
      <c r="BRA304" s="2"/>
      <c r="BRB304" s="2"/>
      <c r="BRC304" s="2"/>
      <c r="BRD304" s="2"/>
      <c r="BRE304" s="2"/>
      <c r="BRF304" s="2"/>
      <c r="BRG304" s="2"/>
      <c r="BRH304" s="2"/>
      <c r="BRI304" s="2"/>
      <c r="BRJ304" s="2"/>
      <c r="BRK304" s="2"/>
      <c r="BRL304" s="2"/>
      <c r="BRM304" s="2"/>
      <c r="BRN304" s="2"/>
      <c r="BRO304" s="2"/>
      <c r="BRP304" s="2"/>
      <c r="BRQ304" s="2"/>
      <c r="BRR304" s="2"/>
      <c r="BRS304" s="2"/>
      <c r="BRT304" s="2"/>
      <c r="BRU304" s="2"/>
      <c r="BRV304" s="2"/>
      <c r="BRW304" s="2"/>
      <c r="BRX304" s="2"/>
      <c r="BRY304" s="2"/>
      <c r="BRZ304" s="2"/>
      <c r="BSA304" s="2"/>
      <c r="BSB304" s="2"/>
      <c r="BSC304" s="2"/>
      <c r="BSD304" s="2"/>
      <c r="BSE304" s="2"/>
      <c r="BSF304" s="2"/>
      <c r="BSG304" s="2"/>
      <c r="BSH304" s="2"/>
      <c r="BSI304" s="2"/>
      <c r="BSJ304" s="2"/>
      <c r="BSK304" s="2"/>
      <c r="BSL304" s="2"/>
      <c r="BSM304" s="2"/>
      <c r="BSN304" s="2"/>
      <c r="BSO304" s="2"/>
      <c r="BSP304" s="2"/>
      <c r="BSQ304" s="2"/>
      <c r="BSR304" s="2"/>
      <c r="BSS304" s="2"/>
      <c r="BST304" s="2"/>
      <c r="BSU304" s="2"/>
      <c r="BSV304" s="2"/>
      <c r="BSW304" s="2"/>
      <c r="BSX304" s="2"/>
      <c r="BSY304" s="2"/>
      <c r="BSZ304" s="2"/>
      <c r="BTA304" s="2"/>
      <c r="BTB304" s="2"/>
      <c r="BTC304" s="2"/>
      <c r="BTD304" s="2"/>
      <c r="BTE304" s="2"/>
      <c r="BTF304" s="2"/>
      <c r="BTG304" s="2"/>
      <c r="BTH304" s="2"/>
      <c r="BTI304" s="2"/>
      <c r="BTJ304" s="2"/>
      <c r="BTK304" s="2"/>
      <c r="BTL304" s="2"/>
      <c r="BTM304" s="2"/>
      <c r="BTN304" s="2"/>
      <c r="BTO304" s="2"/>
      <c r="BTP304" s="2"/>
      <c r="BTQ304" s="2"/>
      <c r="BTR304" s="2"/>
      <c r="BTS304" s="2"/>
      <c r="BTT304" s="2"/>
      <c r="BTU304" s="2"/>
      <c r="BTV304" s="2"/>
      <c r="BTW304" s="2"/>
      <c r="BTX304" s="2"/>
      <c r="BTY304" s="2"/>
      <c r="BTZ304" s="2"/>
      <c r="BUA304" s="2"/>
      <c r="BUB304" s="2"/>
      <c r="BUC304" s="2"/>
      <c r="BUD304" s="2"/>
      <c r="BUE304" s="2"/>
      <c r="BUF304" s="2"/>
      <c r="BUG304" s="2"/>
      <c r="BUH304" s="2"/>
      <c r="BUI304" s="2"/>
      <c r="BUJ304" s="2"/>
      <c r="BUK304" s="2"/>
      <c r="BUL304" s="2"/>
      <c r="BUM304" s="2"/>
      <c r="BUN304" s="2"/>
      <c r="BUO304" s="2"/>
      <c r="BUP304" s="2"/>
      <c r="BUQ304" s="2"/>
      <c r="BUR304" s="2"/>
      <c r="BUS304" s="2"/>
      <c r="BUT304" s="2"/>
      <c r="BUU304" s="2"/>
      <c r="BUV304" s="2"/>
      <c r="BUW304" s="2"/>
      <c r="BUX304" s="2"/>
      <c r="BUY304" s="2"/>
      <c r="BUZ304" s="2"/>
      <c r="BVA304" s="2"/>
      <c r="BVB304" s="2"/>
      <c r="BVC304" s="2"/>
      <c r="BVD304" s="2"/>
      <c r="BVE304" s="2"/>
      <c r="BVF304" s="2"/>
      <c r="BVG304" s="2"/>
      <c r="BVH304" s="2"/>
      <c r="BVI304" s="2"/>
      <c r="BVJ304" s="2"/>
      <c r="BVK304" s="2"/>
      <c r="BVL304" s="2"/>
      <c r="BVM304" s="2"/>
      <c r="BVN304" s="2"/>
      <c r="BVO304" s="2"/>
      <c r="BVP304" s="2"/>
      <c r="BVQ304" s="2"/>
      <c r="BVR304" s="2"/>
      <c r="BVS304" s="2"/>
      <c r="BVT304" s="2"/>
      <c r="BVU304" s="2"/>
      <c r="BVV304" s="2"/>
      <c r="BVW304" s="2"/>
      <c r="BVX304" s="2"/>
      <c r="BVY304" s="2"/>
      <c r="BVZ304" s="2"/>
      <c r="BWA304" s="2"/>
      <c r="BWB304" s="2"/>
      <c r="BWC304" s="2"/>
      <c r="BWD304" s="2"/>
      <c r="BWE304" s="2"/>
      <c r="BWF304" s="2"/>
      <c r="BWG304" s="2"/>
      <c r="BWH304" s="2"/>
      <c r="BWI304" s="2"/>
      <c r="BWJ304" s="2"/>
      <c r="BWK304" s="2"/>
      <c r="BWL304" s="2"/>
      <c r="BWM304" s="2"/>
      <c r="BWN304" s="2"/>
      <c r="BWO304" s="2"/>
      <c r="BWP304" s="2"/>
      <c r="BWQ304" s="2"/>
      <c r="BWR304" s="2"/>
      <c r="BWS304" s="2"/>
      <c r="BWT304" s="2"/>
      <c r="BWU304" s="2"/>
      <c r="BWV304" s="2"/>
      <c r="BWW304" s="2"/>
      <c r="BWX304" s="2"/>
      <c r="BWY304" s="2"/>
      <c r="BWZ304" s="2"/>
      <c r="BXA304" s="2"/>
      <c r="BXB304" s="2"/>
      <c r="BXC304" s="2"/>
      <c r="BXD304" s="2"/>
      <c r="BXE304" s="2"/>
      <c r="BXF304" s="2"/>
      <c r="BXG304" s="2"/>
      <c r="BXH304" s="2"/>
      <c r="BXI304" s="2"/>
      <c r="BXJ304" s="2"/>
      <c r="BXK304" s="2"/>
      <c r="BXL304" s="2"/>
      <c r="BXM304" s="2"/>
      <c r="BXN304" s="2"/>
      <c r="BXO304" s="2"/>
      <c r="BXP304" s="2"/>
      <c r="BXQ304" s="2"/>
      <c r="BXR304" s="2"/>
      <c r="BXS304" s="2"/>
      <c r="BXT304" s="2"/>
      <c r="BXU304" s="2"/>
      <c r="BXV304" s="2"/>
      <c r="BXW304" s="2"/>
      <c r="BXX304" s="2"/>
      <c r="BXY304" s="2"/>
      <c r="BXZ304" s="2"/>
      <c r="BYA304" s="2"/>
      <c r="BYB304" s="2"/>
      <c r="BYC304" s="2"/>
      <c r="BYD304" s="2"/>
      <c r="BYE304" s="2"/>
      <c r="BYF304" s="2"/>
      <c r="BYG304" s="2"/>
      <c r="BYH304" s="2"/>
      <c r="BYI304" s="2"/>
      <c r="BYJ304" s="2"/>
      <c r="BYK304" s="2"/>
      <c r="BYL304" s="2"/>
      <c r="BYM304" s="2"/>
      <c r="BYN304" s="2"/>
      <c r="BYO304" s="2"/>
      <c r="BYP304" s="2"/>
      <c r="BYQ304" s="2"/>
      <c r="BYR304" s="2"/>
      <c r="BYS304" s="2"/>
      <c r="BYT304" s="2"/>
      <c r="BYU304" s="2"/>
      <c r="BYV304" s="2"/>
      <c r="BYW304" s="2"/>
      <c r="BYX304" s="2"/>
      <c r="BYY304" s="2"/>
      <c r="BYZ304" s="2"/>
      <c r="BZA304" s="2"/>
      <c r="BZB304" s="2"/>
      <c r="BZC304" s="2"/>
      <c r="BZD304" s="2"/>
      <c r="BZE304" s="2"/>
      <c r="BZF304" s="2"/>
      <c r="BZG304" s="2"/>
      <c r="BZH304" s="2"/>
      <c r="BZI304" s="2"/>
      <c r="BZJ304" s="2"/>
      <c r="BZK304" s="2"/>
      <c r="BZL304" s="2"/>
      <c r="BZM304" s="2"/>
      <c r="BZN304" s="2"/>
      <c r="BZO304" s="2"/>
      <c r="BZP304" s="2"/>
      <c r="BZQ304" s="2"/>
      <c r="BZR304" s="2"/>
      <c r="BZS304" s="2"/>
      <c r="BZT304" s="2"/>
      <c r="BZU304" s="2"/>
      <c r="BZV304" s="2"/>
      <c r="BZW304" s="2"/>
      <c r="BZX304" s="2"/>
      <c r="BZY304" s="2"/>
      <c r="BZZ304" s="2"/>
      <c r="CAA304" s="2"/>
      <c r="CAB304" s="2"/>
      <c r="CAC304" s="2"/>
      <c r="CAD304" s="2"/>
      <c r="CAE304" s="2"/>
      <c r="CAF304" s="2"/>
      <c r="CAG304" s="2"/>
      <c r="CAH304" s="2"/>
      <c r="CAI304" s="2"/>
      <c r="CAJ304" s="2"/>
      <c r="CAK304" s="2"/>
      <c r="CAL304" s="2"/>
      <c r="CAM304" s="2"/>
      <c r="CAN304" s="2"/>
      <c r="CAO304" s="2"/>
      <c r="CAP304" s="2"/>
      <c r="CAQ304" s="2"/>
      <c r="CAR304" s="2"/>
      <c r="CAS304" s="2"/>
      <c r="CAT304" s="2"/>
      <c r="CAU304" s="2"/>
      <c r="CAV304" s="2"/>
      <c r="CAW304" s="2"/>
      <c r="CAX304" s="2"/>
      <c r="CAY304" s="2"/>
      <c r="CAZ304" s="2"/>
      <c r="CBA304" s="2"/>
      <c r="CBB304" s="2"/>
      <c r="CBC304" s="2"/>
      <c r="CBD304" s="2"/>
      <c r="CBE304" s="2"/>
      <c r="CBF304" s="2"/>
      <c r="CBG304" s="2"/>
      <c r="CBH304" s="2"/>
      <c r="CBI304" s="2"/>
      <c r="CBJ304" s="2"/>
      <c r="CBK304" s="2"/>
      <c r="CBL304" s="2"/>
      <c r="CBM304" s="2"/>
      <c r="CBN304" s="2"/>
      <c r="CBO304" s="2"/>
      <c r="CBP304" s="2"/>
      <c r="CBQ304" s="2"/>
      <c r="CBR304" s="2"/>
      <c r="CBS304" s="2"/>
      <c r="CBT304" s="2"/>
      <c r="CBU304" s="2"/>
      <c r="CBV304" s="2"/>
      <c r="CBW304" s="2"/>
      <c r="CBX304" s="2"/>
      <c r="CBY304" s="2"/>
      <c r="CBZ304" s="2"/>
      <c r="CCA304" s="2"/>
      <c r="CCB304" s="2"/>
      <c r="CCC304" s="2"/>
      <c r="CCD304" s="2"/>
      <c r="CCE304" s="2"/>
      <c r="CCF304" s="2"/>
      <c r="CCG304" s="2"/>
      <c r="CCH304" s="2"/>
      <c r="CCI304" s="2"/>
      <c r="CCJ304" s="2"/>
      <c r="CCK304" s="2"/>
      <c r="CCL304" s="2"/>
      <c r="CCM304" s="2"/>
      <c r="CCN304" s="2"/>
      <c r="CCO304" s="2"/>
      <c r="CCP304" s="2"/>
      <c r="CCQ304" s="2"/>
      <c r="CCR304" s="2"/>
      <c r="CCS304" s="2"/>
      <c r="CCT304" s="2"/>
      <c r="CCU304" s="2"/>
      <c r="CCV304" s="2"/>
      <c r="CCW304" s="2"/>
      <c r="CCX304" s="2"/>
      <c r="CCY304" s="2"/>
      <c r="CCZ304" s="2"/>
      <c r="CDA304" s="2"/>
      <c r="CDB304" s="2"/>
      <c r="CDC304" s="2"/>
      <c r="CDD304" s="2"/>
      <c r="CDE304" s="2"/>
      <c r="CDF304" s="2"/>
      <c r="CDG304" s="2"/>
      <c r="CDH304" s="2"/>
      <c r="CDI304" s="2"/>
      <c r="CDJ304" s="2"/>
      <c r="CDK304" s="2"/>
      <c r="CDL304" s="2"/>
      <c r="CDM304" s="2"/>
      <c r="CDN304" s="2"/>
      <c r="CDO304" s="2"/>
      <c r="CDP304" s="2"/>
      <c r="CDQ304" s="2"/>
      <c r="CDR304" s="2"/>
      <c r="CDS304" s="2"/>
      <c r="CDT304" s="2"/>
      <c r="CDU304" s="2"/>
      <c r="CDV304" s="2"/>
      <c r="CDW304" s="2"/>
      <c r="CDX304" s="2"/>
      <c r="CDY304" s="2"/>
      <c r="CDZ304" s="2"/>
      <c r="CEA304" s="2"/>
      <c r="CEB304" s="2"/>
      <c r="CEC304" s="2"/>
      <c r="CED304" s="2"/>
      <c r="CEE304" s="2"/>
      <c r="CEF304" s="2"/>
      <c r="CEG304" s="2"/>
      <c r="CEH304" s="2"/>
      <c r="CEI304" s="2"/>
      <c r="CEJ304" s="2"/>
      <c r="CEK304" s="2"/>
      <c r="CEL304" s="2"/>
      <c r="CEM304" s="2"/>
      <c r="CEN304" s="2"/>
      <c r="CEO304" s="2"/>
      <c r="CEP304" s="2"/>
      <c r="CEQ304" s="2"/>
      <c r="CER304" s="2"/>
      <c r="CES304" s="2"/>
      <c r="CET304" s="2"/>
      <c r="CEU304" s="2"/>
      <c r="CEV304" s="2"/>
      <c r="CEW304" s="2"/>
      <c r="CEX304" s="2"/>
      <c r="CEY304" s="2"/>
      <c r="CEZ304" s="2"/>
      <c r="CFA304" s="2"/>
      <c r="CFB304" s="2"/>
      <c r="CFC304" s="2"/>
      <c r="CFD304" s="2"/>
      <c r="CFE304" s="2"/>
      <c r="CFF304" s="2"/>
      <c r="CFG304" s="2"/>
      <c r="CFH304" s="2"/>
      <c r="CFI304" s="2"/>
      <c r="CFJ304" s="2"/>
      <c r="CFK304" s="2"/>
      <c r="CFL304" s="2"/>
      <c r="CFM304" s="2"/>
      <c r="CFN304" s="2"/>
      <c r="CFO304" s="2"/>
      <c r="CFP304" s="2"/>
      <c r="CFQ304" s="2"/>
      <c r="CFR304" s="2"/>
      <c r="CFS304" s="2"/>
      <c r="CFT304" s="2"/>
      <c r="CFU304" s="2"/>
      <c r="CFV304" s="2"/>
      <c r="CFW304" s="2"/>
      <c r="CFX304" s="2"/>
      <c r="CFY304" s="2"/>
      <c r="CFZ304" s="2"/>
      <c r="CGA304" s="2"/>
      <c r="CGB304" s="2"/>
      <c r="CGC304" s="2"/>
      <c r="CGD304" s="2"/>
      <c r="CGE304" s="2"/>
      <c r="CGF304" s="2"/>
      <c r="CGG304" s="2"/>
      <c r="CGH304" s="2"/>
      <c r="CGI304" s="2"/>
      <c r="CGJ304" s="2"/>
      <c r="CGK304" s="2"/>
      <c r="CGL304" s="2"/>
      <c r="CGM304" s="2"/>
      <c r="CGN304" s="2"/>
      <c r="CGO304" s="2"/>
      <c r="CGP304" s="2"/>
      <c r="CGQ304" s="2"/>
      <c r="CGR304" s="2"/>
      <c r="CGS304" s="2"/>
      <c r="CGT304" s="2"/>
      <c r="CGU304" s="2"/>
      <c r="CGV304" s="2"/>
      <c r="CGW304" s="2"/>
      <c r="CGX304" s="2"/>
      <c r="CGY304" s="2"/>
      <c r="CGZ304" s="2"/>
      <c r="CHA304" s="2"/>
      <c r="CHB304" s="2"/>
      <c r="CHC304" s="2"/>
      <c r="CHD304" s="2"/>
      <c r="CHE304" s="2"/>
      <c r="CHF304" s="2"/>
      <c r="CHG304" s="2"/>
      <c r="CHH304" s="2"/>
      <c r="CHI304" s="2"/>
      <c r="CHJ304" s="2"/>
      <c r="CHK304" s="2"/>
      <c r="CHL304" s="2"/>
      <c r="CHM304" s="2"/>
      <c r="CHN304" s="2"/>
      <c r="CHO304" s="2"/>
      <c r="CHP304" s="2"/>
      <c r="CHQ304" s="2"/>
      <c r="CHR304" s="2"/>
      <c r="CHS304" s="2"/>
      <c r="CHT304" s="2"/>
      <c r="CHU304" s="2"/>
      <c r="CHV304" s="2"/>
      <c r="CHW304" s="2"/>
      <c r="CHX304" s="2"/>
      <c r="CHY304" s="2"/>
      <c r="CHZ304" s="2"/>
      <c r="CIA304" s="2"/>
      <c r="CIB304" s="2"/>
      <c r="CIC304" s="2"/>
      <c r="CID304" s="2"/>
      <c r="CIE304" s="2"/>
      <c r="CIF304" s="2"/>
      <c r="CIG304" s="2"/>
      <c r="CIH304" s="2"/>
      <c r="CII304" s="2"/>
      <c r="CIJ304" s="2"/>
      <c r="CIK304" s="2"/>
      <c r="CIL304" s="2"/>
      <c r="CIM304" s="2"/>
      <c r="CIN304" s="2"/>
      <c r="CIO304" s="2"/>
      <c r="CIP304" s="2"/>
      <c r="CIQ304" s="2"/>
      <c r="CIR304" s="2"/>
      <c r="CIS304" s="2"/>
      <c r="CIT304" s="2"/>
      <c r="CIU304" s="2"/>
      <c r="CIV304" s="2"/>
      <c r="CIW304" s="2"/>
      <c r="CIX304" s="2"/>
      <c r="CIY304" s="2"/>
      <c r="CIZ304" s="2"/>
      <c r="CJA304" s="2"/>
      <c r="CJB304" s="2"/>
      <c r="CJC304" s="2"/>
      <c r="CJD304" s="2"/>
      <c r="CJE304" s="2"/>
      <c r="CJF304" s="2"/>
      <c r="CJG304" s="2"/>
      <c r="CJH304" s="2"/>
      <c r="CJI304" s="2"/>
      <c r="CJJ304" s="2"/>
      <c r="CJK304" s="2"/>
      <c r="CJL304" s="2"/>
      <c r="CJM304" s="2"/>
      <c r="CJN304" s="2"/>
      <c r="CJO304" s="2"/>
      <c r="CJP304" s="2"/>
      <c r="CJQ304" s="2"/>
      <c r="CJR304" s="2"/>
      <c r="CJS304" s="2"/>
      <c r="CJT304" s="2"/>
      <c r="CJU304" s="2"/>
      <c r="CJV304" s="2"/>
      <c r="CJW304" s="2"/>
      <c r="CJX304" s="2"/>
      <c r="CJY304" s="2"/>
      <c r="CJZ304" s="2"/>
      <c r="CKA304" s="2"/>
      <c r="CKB304" s="2"/>
      <c r="CKC304" s="2"/>
      <c r="CKD304" s="2"/>
      <c r="CKE304" s="2"/>
      <c r="CKF304" s="2"/>
      <c r="CKG304" s="2"/>
      <c r="CKH304" s="2"/>
      <c r="CKI304" s="2"/>
      <c r="CKJ304" s="2"/>
      <c r="CKK304" s="2"/>
      <c r="CKL304" s="2"/>
      <c r="CKM304" s="2"/>
      <c r="CKN304" s="2"/>
      <c r="CKO304" s="2"/>
      <c r="CKP304" s="2"/>
      <c r="CKQ304" s="2"/>
      <c r="CKR304" s="2"/>
      <c r="CKS304" s="2"/>
      <c r="CKT304" s="2"/>
      <c r="CKU304" s="2"/>
      <c r="CKV304" s="2"/>
      <c r="CKW304" s="2"/>
      <c r="CKX304" s="2"/>
      <c r="CKY304" s="2"/>
      <c r="CKZ304" s="2"/>
      <c r="CLA304" s="2"/>
      <c r="CLB304" s="2"/>
      <c r="CLC304" s="2"/>
      <c r="CLD304" s="2"/>
      <c r="CLE304" s="2"/>
      <c r="CLF304" s="2"/>
      <c r="CLG304" s="2"/>
      <c r="CLH304" s="2"/>
      <c r="CLI304" s="2"/>
      <c r="CLJ304" s="2"/>
      <c r="CLK304" s="2"/>
      <c r="CLL304" s="2"/>
      <c r="CLM304" s="2"/>
      <c r="CLN304" s="2"/>
      <c r="CLO304" s="2"/>
      <c r="CLP304" s="2"/>
      <c r="CLQ304" s="2"/>
      <c r="CLR304" s="2"/>
      <c r="CLS304" s="2"/>
      <c r="CLT304" s="2"/>
      <c r="CLU304" s="2"/>
      <c r="CLV304" s="2"/>
      <c r="CLW304" s="2"/>
      <c r="CLX304" s="2"/>
      <c r="CLY304" s="2"/>
      <c r="CLZ304" s="2"/>
      <c r="CMA304" s="2"/>
      <c r="CMB304" s="2"/>
      <c r="CMC304" s="2"/>
      <c r="CMD304" s="2"/>
      <c r="CME304" s="2"/>
      <c r="CMF304" s="2"/>
      <c r="CMG304" s="2"/>
      <c r="CMH304" s="2"/>
      <c r="CMI304" s="2"/>
      <c r="CMJ304" s="2"/>
      <c r="CMK304" s="2"/>
      <c r="CML304" s="2"/>
      <c r="CMM304" s="2"/>
      <c r="CMN304" s="2"/>
      <c r="CMO304" s="2"/>
      <c r="CMP304" s="2"/>
      <c r="CMQ304" s="2"/>
      <c r="CMR304" s="2"/>
      <c r="CMS304" s="2"/>
      <c r="CMT304" s="2"/>
      <c r="CMU304" s="2"/>
      <c r="CMV304" s="2"/>
      <c r="CMW304" s="2"/>
      <c r="CMX304" s="2"/>
      <c r="CMY304" s="2"/>
      <c r="CMZ304" s="2"/>
      <c r="CNA304" s="2"/>
      <c r="CNB304" s="2"/>
      <c r="CNC304" s="2"/>
      <c r="CND304" s="2"/>
      <c r="CNE304" s="2"/>
      <c r="CNF304" s="2"/>
      <c r="CNG304" s="2"/>
      <c r="CNH304" s="2"/>
      <c r="CNI304" s="2"/>
      <c r="CNJ304" s="2"/>
      <c r="CNK304" s="2"/>
      <c r="CNL304" s="2"/>
      <c r="CNM304" s="2"/>
      <c r="CNN304" s="2"/>
      <c r="CNO304" s="2"/>
      <c r="CNP304" s="2"/>
      <c r="CNQ304" s="2"/>
      <c r="CNR304" s="2"/>
      <c r="CNS304" s="2"/>
      <c r="CNT304" s="2"/>
      <c r="CNU304" s="2"/>
      <c r="CNV304" s="2"/>
      <c r="CNW304" s="2"/>
      <c r="CNX304" s="2"/>
      <c r="CNY304" s="2"/>
      <c r="CNZ304" s="2"/>
      <c r="COA304" s="2"/>
      <c r="COB304" s="2"/>
      <c r="COC304" s="2"/>
      <c r="COD304" s="2"/>
      <c r="COE304" s="2"/>
      <c r="COF304" s="2"/>
      <c r="COG304" s="2"/>
      <c r="COH304" s="2"/>
      <c r="COI304" s="2"/>
      <c r="COJ304" s="2"/>
      <c r="COK304" s="2"/>
      <c r="COL304" s="2"/>
      <c r="COM304" s="2"/>
      <c r="CON304" s="2"/>
      <c r="COO304" s="2"/>
      <c r="COP304" s="2"/>
      <c r="COQ304" s="2"/>
      <c r="COR304" s="2"/>
      <c r="COS304" s="2"/>
      <c r="COT304" s="2"/>
      <c r="COU304" s="2"/>
      <c r="COV304" s="2"/>
      <c r="COW304" s="2"/>
      <c r="COX304" s="2"/>
      <c r="COY304" s="2"/>
      <c r="COZ304" s="2"/>
      <c r="CPA304" s="2"/>
      <c r="CPB304" s="2"/>
      <c r="CPC304" s="2"/>
      <c r="CPD304" s="2"/>
      <c r="CPE304" s="2"/>
      <c r="CPF304" s="2"/>
      <c r="CPG304" s="2"/>
      <c r="CPH304" s="2"/>
      <c r="CPI304" s="2"/>
      <c r="CPJ304" s="2"/>
      <c r="CPK304" s="2"/>
      <c r="CPL304" s="2"/>
      <c r="CPM304" s="2"/>
      <c r="CPN304" s="2"/>
      <c r="CPO304" s="2"/>
      <c r="CPP304" s="2"/>
      <c r="CPQ304" s="2"/>
      <c r="CPR304" s="2"/>
      <c r="CPS304" s="2"/>
      <c r="CPT304" s="2"/>
      <c r="CPU304" s="2"/>
      <c r="CPV304" s="2"/>
      <c r="CPW304" s="2"/>
      <c r="CPX304" s="2"/>
      <c r="CPY304" s="2"/>
      <c r="CPZ304" s="2"/>
      <c r="CQA304" s="2"/>
      <c r="CQB304" s="2"/>
      <c r="CQC304" s="2"/>
      <c r="CQD304" s="2"/>
      <c r="CQE304" s="2"/>
      <c r="CQF304" s="2"/>
      <c r="CQG304" s="2"/>
      <c r="CQH304" s="2"/>
      <c r="CQI304" s="2"/>
      <c r="CQJ304" s="2"/>
      <c r="CQK304" s="2"/>
      <c r="CQL304" s="2"/>
      <c r="CQM304" s="2"/>
      <c r="CQN304" s="2"/>
      <c r="CQO304" s="2"/>
      <c r="CQP304" s="2"/>
      <c r="CQQ304" s="2"/>
      <c r="CQR304" s="2"/>
      <c r="CQS304" s="2"/>
      <c r="CQT304" s="2"/>
      <c r="CQU304" s="2"/>
      <c r="CQV304" s="2"/>
      <c r="CQW304" s="2"/>
      <c r="CQX304" s="2"/>
      <c r="CQY304" s="2"/>
      <c r="CQZ304" s="2"/>
      <c r="CRA304" s="2"/>
      <c r="CRB304" s="2"/>
      <c r="CRC304" s="2"/>
      <c r="CRD304" s="2"/>
      <c r="CRE304" s="2"/>
      <c r="CRF304" s="2"/>
      <c r="CRG304" s="2"/>
      <c r="CRH304" s="2"/>
      <c r="CRI304" s="2"/>
      <c r="CRJ304" s="2"/>
      <c r="CRK304" s="2"/>
      <c r="CRL304" s="2"/>
      <c r="CRM304" s="2"/>
      <c r="CRN304" s="2"/>
      <c r="CRO304" s="2"/>
      <c r="CRP304" s="2"/>
      <c r="CRQ304" s="2"/>
      <c r="CRR304" s="2"/>
      <c r="CRS304" s="2"/>
      <c r="CRT304" s="2"/>
      <c r="CRU304" s="2"/>
      <c r="CRV304" s="2"/>
      <c r="CRW304" s="2"/>
      <c r="CRX304" s="2"/>
      <c r="CRY304" s="2"/>
      <c r="CRZ304" s="2"/>
      <c r="CSA304" s="2"/>
      <c r="CSB304" s="2"/>
      <c r="CSC304" s="2"/>
      <c r="CSD304" s="2"/>
      <c r="CSE304" s="2"/>
      <c r="CSF304" s="2"/>
      <c r="CSG304" s="2"/>
      <c r="CSH304" s="2"/>
      <c r="CSI304" s="2"/>
      <c r="CSJ304" s="2"/>
      <c r="CSK304" s="2"/>
      <c r="CSL304" s="2"/>
      <c r="CSM304" s="2"/>
      <c r="CSN304" s="2"/>
      <c r="CSO304" s="2"/>
      <c r="CSP304" s="2"/>
      <c r="CSQ304" s="2"/>
      <c r="CSR304" s="2"/>
      <c r="CSS304" s="2"/>
      <c r="CST304" s="2"/>
      <c r="CSU304" s="2"/>
      <c r="CSV304" s="2"/>
      <c r="CSW304" s="2"/>
      <c r="CSX304" s="2"/>
      <c r="CSY304" s="2"/>
      <c r="CSZ304" s="2"/>
      <c r="CTA304" s="2"/>
      <c r="CTB304" s="2"/>
      <c r="CTC304" s="2"/>
      <c r="CTD304" s="2"/>
      <c r="CTE304" s="2"/>
      <c r="CTF304" s="2"/>
      <c r="CTG304" s="2"/>
      <c r="CTH304" s="2"/>
      <c r="CTI304" s="2"/>
      <c r="CTJ304" s="2"/>
      <c r="CTK304" s="2"/>
      <c r="CTL304" s="2"/>
      <c r="CTM304" s="2"/>
      <c r="CTN304" s="2"/>
      <c r="CTO304" s="2"/>
      <c r="CTP304" s="2"/>
      <c r="CTQ304" s="2"/>
      <c r="CTR304" s="2"/>
      <c r="CTS304" s="2"/>
      <c r="CTT304" s="2"/>
      <c r="CTU304" s="2"/>
      <c r="CTV304" s="2"/>
      <c r="CTW304" s="2"/>
      <c r="CTX304" s="2"/>
      <c r="CTY304" s="2"/>
      <c r="CTZ304" s="2"/>
      <c r="CUA304" s="2"/>
      <c r="CUB304" s="2"/>
      <c r="CUC304" s="2"/>
      <c r="CUD304" s="2"/>
      <c r="CUE304" s="2"/>
      <c r="CUF304" s="2"/>
      <c r="CUG304" s="2"/>
      <c r="CUH304" s="2"/>
      <c r="CUI304" s="2"/>
      <c r="CUJ304" s="2"/>
      <c r="CUK304" s="2"/>
      <c r="CUL304" s="2"/>
      <c r="CUM304" s="2"/>
      <c r="CUN304" s="2"/>
      <c r="CUO304" s="2"/>
      <c r="CUP304" s="2"/>
      <c r="CUQ304" s="2"/>
      <c r="CUR304" s="2"/>
      <c r="CUS304" s="2"/>
      <c r="CUT304" s="2"/>
      <c r="CUU304" s="2"/>
      <c r="CUV304" s="2"/>
      <c r="CUW304" s="2"/>
      <c r="CUX304" s="2"/>
      <c r="CUY304" s="2"/>
      <c r="CUZ304" s="2"/>
      <c r="CVA304" s="2"/>
      <c r="CVB304" s="2"/>
      <c r="CVC304" s="2"/>
      <c r="CVD304" s="2"/>
      <c r="CVE304" s="2"/>
      <c r="CVF304" s="2"/>
      <c r="CVG304" s="2"/>
      <c r="CVH304" s="2"/>
      <c r="CVI304" s="2"/>
      <c r="CVJ304" s="2"/>
      <c r="CVK304" s="2"/>
      <c r="CVL304" s="2"/>
      <c r="CVM304" s="2"/>
      <c r="CVN304" s="2"/>
      <c r="CVO304" s="2"/>
      <c r="CVP304" s="2"/>
      <c r="CVQ304" s="2"/>
      <c r="CVR304" s="2"/>
      <c r="CVS304" s="2"/>
      <c r="CVT304" s="2"/>
      <c r="CVU304" s="2"/>
      <c r="CVV304" s="2"/>
      <c r="CVW304" s="2"/>
      <c r="CVX304" s="2"/>
      <c r="CVY304" s="2"/>
      <c r="CVZ304" s="2"/>
      <c r="CWA304" s="2"/>
      <c r="CWB304" s="2"/>
      <c r="CWC304" s="2"/>
      <c r="CWD304" s="2"/>
      <c r="CWE304" s="2"/>
      <c r="CWF304" s="2"/>
      <c r="CWG304" s="2"/>
      <c r="CWH304" s="2"/>
      <c r="CWI304" s="2"/>
      <c r="CWJ304" s="2"/>
      <c r="CWK304" s="2"/>
      <c r="CWL304" s="2"/>
      <c r="CWM304" s="2"/>
      <c r="CWN304" s="2"/>
      <c r="CWO304" s="2"/>
      <c r="CWP304" s="2"/>
      <c r="CWQ304" s="2"/>
      <c r="CWR304" s="2"/>
      <c r="CWS304" s="2"/>
      <c r="CWT304" s="2"/>
      <c r="CWU304" s="2"/>
      <c r="CWV304" s="2"/>
      <c r="CWW304" s="2"/>
      <c r="CWX304" s="2"/>
      <c r="CWY304" s="2"/>
      <c r="CWZ304" s="2"/>
      <c r="CXA304" s="2"/>
      <c r="CXB304" s="2"/>
      <c r="CXC304" s="2"/>
      <c r="CXD304" s="2"/>
      <c r="CXE304" s="2"/>
      <c r="CXF304" s="2"/>
      <c r="CXG304" s="2"/>
      <c r="CXH304" s="2"/>
      <c r="CXI304" s="2"/>
      <c r="CXJ304" s="2"/>
      <c r="CXK304" s="2"/>
      <c r="CXL304" s="2"/>
      <c r="CXM304" s="2"/>
      <c r="CXN304" s="2"/>
      <c r="CXO304" s="2"/>
      <c r="CXP304" s="2"/>
      <c r="CXQ304" s="2"/>
      <c r="CXR304" s="2"/>
      <c r="CXS304" s="2"/>
      <c r="CXT304" s="2"/>
      <c r="CXU304" s="2"/>
      <c r="CXV304" s="2"/>
      <c r="CXW304" s="2"/>
      <c r="CXX304" s="2"/>
      <c r="CXY304" s="2"/>
      <c r="CXZ304" s="2"/>
      <c r="CYA304" s="2"/>
      <c r="CYB304" s="2"/>
      <c r="CYC304" s="2"/>
      <c r="CYD304" s="2"/>
      <c r="CYE304" s="2"/>
      <c r="CYF304" s="2"/>
      <c r="CYG304" s="2"/>
      <c r="CYH304" s="2"/>
      <c r="CYI304" s="2"/>
      <c r="CYJ304" s="2"/>
      <c r="CYK304" s="2"/>
      <c r="CYL304" s="2"/>
      <c r="CYM304" s="2"/>
      <c r="CYN304" s="2"/>
      <c r="CYO304" s="2"/>
      <c r="CYP304" s="2"/>
      <c r="CYQ304" s="2"/>
      <c r="CYR304" s="2"/>
      <c r="CYS304" s="2"/>
      <c r="CYT304" s="2"/>
      <c r="CYU304" s="2"/>
      <c r="CYV304" s="2"/>
      <c r="CYW304" s="2"/>
      <c r="CYX304" s="2"/>
      <c r="CYY304" s="2"/>
      <c r="CYZ304" s="2"/>
      <c r="CZA304" s="2"/>
      <c r="CZB304" s="2"/>
      <c r="CZC304" s="2"/>
      <c r="CZD304" s="2"/>
      <c r="CZE304" s="2"/>
      <c r="CZF304" s="2"/>
      <c r="CZG304" s="2"/>
      <c r="CZH304" s="2"/>
      <c r="CZI304" s="2"/>
      <c r="CZJ304" s="2"/>
      <c r="CZK304" s="2"/>
      <c r="CZL304" s="2"/>
      <c r="CZM304" s="2"/>
      <c r="CZN304" s="2"/>
      <c r="CZO304" s="2"/>
      <c r="CZP304" s="2"/>
      <c r="CZQ304" s="2"/>
      <c r="CZR304" s="2"/>
      <c r="CZS304" s="2"/>
      <c r="CZT304" s="2"/>
      <c r="CZU304" s="2"/>
      <c r="CZV304" s="2"/>
      <c r="CZW304" s="2"/>
      <c r="CZX304" s="2"/>
      <c r="CZY304" s="2"/>
      <c r="CZZ304" s="2"/>
      <c r="DAA304" s="2"/>
      <c r="DAB304" s="2"/>
      <c r="DAC304" s="2"/>
      <c r="DAD304" s="2"/>
      <c r="DAE304" s="2"/>
      <c r="DAF304" s="2"/>
      <c r="DAG304" s="2"/>
      <c r="DAH304" s="2"/>
      <c r="DAI304" s="2"/>
      <c r="DAJ304" s="2"/>
      <c r="DAK304" s="2"/>
      <c r="DAL304" s="2"/>
      <c r="DAM304" s="2"/>
      <c r="DAN304" s="2"/>
      <c r="DAO304" s="2"/>
      <c r="DAP304" s="2"/>
      <c r="DAQ304" s="2"/>
      <c r="DAR304" s="2"/>
      <c r="DAS304" s="2"/>
      <c r="DAT304" s="2"/>
      <c r="DAU304" s="2"/>
      <c r="DAV304" s="2"/>
      <c r="DAW304" s="2"/>
      <c r="DAX304" s="2"/>
      <c r="DAY304" s="2"/>
      <c r="DAZ304" s="2"/>
      <c r="DBA304" s="2"/>
      <c r="DBB304" s="2"/>
      <c r="DBC304" s="2"/>
      <c r="DBD304" s="2"/>
      <c r="DBE304" s="2"/>
      <c r="DBF304" s="2"/>
      <c r="DBG304" s="2"/>
      <c r="DBH304" s="2"/>
      <c r="DBI304" s="2"/>
      <c r="DBJ304" s="2"/>
      <c r="DBK304" s="2"/>
      <c r="DBL304" s="2"/>
      <c r="DBM304" s="2"/>
      <c r="DBN304" s="2"/>
      <c r="DBO304" s="2"/>
      <c r="DBP304" s="2"/>
      <c r="DBQ304" s="2"/>
      <c r="DBR304" s="2"/>
      <c r="DBS304" s="2"/>
      <c r="DBT304" s="2"/>
      <c r="DBU304" s="2"/>
      <c r="DBV304" s="2"/>
      <c r="DBW304" s="2"/>
      <c r="DBX304" s="2"/>
      <c r="DBY304" s="2"/>
      <c r="DBZ304" s="2"/>
      <c r="DCA304" s="2"/>
      <c r="DCB304" s="2"/>
      <c r="DCC304" s="2"/>
      <c r="DCD304" s="2"/>
      <c r="DCE304" s="2"/>
      <c r="DCF304" s="2"/>
      <c r="DCG304" s="2"/>
      <c r="DCH304" s="2"/>
      <c r="DCI304" s="2"/>
      <c r="DCJ304" s="2"/>
      <c r="DCK304" s="2"/>
      <c r="DCL304" s="2"/>
      <c r="DCM304" s="2"/>
      <c r="DCN304" s="2"/>
      <c r="DCO304" s="2"/>
      <c r="DCP304" s="2"/>
      <c r="DCQ304" s="2"/>
      <c r="DCR304" s="2"/>
      <c r="DCS304" s="2"/>
      <c r="DCT304" s="2"/>
      <c r="DCU304" s="2"/>
      <c r="DCV304" s="2"/>
      <c r="DCW304" s="2"/>
      <c r="DCX304" s="2"/>
      <c r="DCY304" s="2"/>
      <c r="DCZ304" s="2"/>
      <c r="DDA304" s="2"/>
      <c r="DDB304" s="2"/>
      <c r="DDC304" s="2"/>
      <c r="DDD304" s="2"/>
      <c r="DDE304" s="2"/>
      <c r="DDF304" s="2"/>
      <c r="DDG304" s="2"/>
      <c r="DDH304" s="2"/>
      <c r="DDI304" s="2"/>
      <c r="DDJ304" s="2"/>
      <c r="DDK304" s="2"/>
      <c r="DDL304" s="2"/>
      <c r="DDM304" s="2"/>
      <c r="DDN304" s="2"/>
      <c r="DDO304" s="2"/>
      <c r="DDP304" s="2"/>
      <c r="DDQ304" s="2"/>
      <c r="DDR304" s="2"/>
      <c r="DDS304" s="2"/>
      <c r="DDT304" s="2"/>
      <c r="DDU304" s="2"/>
      <c r="DDV304" s="2"/>
      <c r="DDW304" s="2"/>
      <c r="DDX304" s="2"/>
      <c r="DDY304" s="2"/>
      <c r="DDZ304" s="2"/>
      <c r="DEA304" s="2"/>
      <c r="DEB304" s="2"/>
      <c r="DEC304" s="2"/>
      <c r="DED304" s="2"/>
      <c r="DEE304" s="2"/>
      <c r="DEF304" s="2"/>
      <c r="DEG304" s="2"/>
      <c r="DEH304" s="2"/>
      <c r="DEI304" s="2"/>
      <c r="DEJ304" s="2"/>
      <c r="DEK304" s="2"/>
      <c r="DEL304" s="2"/>
      <c r="DEM304" s="2"/>
      <c r="DEN304" s="2"/>
      <c r="DEO304" s="2"/>
      <c r="DEP304" s="2"/>
      <c r="DEQ304" s="2"/>
      <c r="DER304" s="2"/>
      <c r="DES304" s="2"/>
      <c r="DET304" s="2"/>
      <c r="DEU304" s="2"/>
      <c r="DEV304" s="2"/>
      <c r="DEW304" s="2"/>
      <c r="DEX304" s="2"/>
      <c r="DEY304" s="2"/>
      <c r="DEZ304" s="2"/>
      <c r="DFA304" s="2"/>
      <c r="DFB304" s="2"/>
      <c r="DFC304" s="2"/>
      <c r="DFD304" s="2"/>
      <c r="DFE304" s="2"/>
      <c r="DFF304" s="2"/>
      <c r="DFG304" s="2"/>
      <c r="DFH304" s="2"/>
      <c r="DFI304" s="2"/>
      <c r="DFJ304" s="2"/>
      <c r="DFK304" s="2"/>
      <c r="DFL304" s="2"/>
      <c r="DFM304" s="2"/>
      <c r="DFN304" s="2"/>
      <c r="DFO304" s="2"/>
      <c r="DFP304" s="2"/>
      <c r="DFQ304" s="2"/>
      <c r="DFR304" s="2"/>
      <c r="DFS304" s="2"/>
      <c r="DFT304" s="2"/>
      <c r="DFU304" s="2"/>
      <c r="DFV304" s="2"/>
      <c r="DFW304" s="2"/>
      <c r="DFX304" s="2"/>
      <c r="DFY304" s="2"/>
      <c r="DFZ304" s="2"/>
      <c r="DGA304" s="2"/>
      <c r="DGB304" s="2"/>
      <c r="DGC304" s="2"/>
      <c r="DGD304" s="2"/>
      <c r="DGE304" s="2"/>
      <c r="DGF304" s="2"/>
      <c r="DGG304" s="2"/>
      <c r="DGH304" s="2"/>
      <c r="DGI304" s="2"/>
      <c r="DGJ304" s="2"/>
      <c r="DGK304" s="2"/>
      <c r="DGL304" s="2"/>
      <c r="DGM304" s="2"/>
      <c r="DGN304" s="2"/>
      <c r="DGO304" s="2"/>
      <c r="DGP304" s="2"/>
      <c r="DGQ304" s="2"/>
      <c r="DGR304" s="2"/>
      <c r="DGS304" s="2"/>
      <c r="DGT304" s="2"/>
      <c r="DGU304" s="2"/>
      <c r="DGV304" s="2"/>
      <c r="DGW304" s="2"/>
      <c r="DGX304" s="2"/>
      <c r="DGY304" s="2"/>
      <c r="DGZ304" s="2"/>
      <c r="DHA304" s="2"/>
      <c r="DHB304" s="2"/>
      <c r="DHC304" s="2"/>
      <c r="DHD304" s="2"/>
      <c r="DHE304" s="2"/>
      <c r="DHF304" s="2"/>
      <c r="DHG304" s="2"/>
      <c r="DHH304" s="2"/>
      <c r="DHI304" s="2"/>
      <c r="DHJ304" s="2"/>
      <c r="DHK304" s="2"/>
      <c r="DHL304" s="2"/>
      <c r="DHM304" s="2"/>
      <c r="DHN304" s="2"/>
      <c r="DHO304" s="2"/>
      <c r="DHP304" s="2"/>
      <c r="DHQ304" s="2"/>
      <c r="DHR304" s="2"/>
      <c r="DHS304" s="2"/>
      <c r="DHT304" s="2"/>
      <c r="DHU304" s="2"/>
      <c r="DHV304" s="2"/>
      <c r="DHW304" s="2"/>
      <c r="DHX304" s="2"/>
      <c r="DHY304" s="2"/>
      <c r="DHZ304" s="2"/>
      <c r="DIA304" s="2"/>
      <c r="DIB304" s="2"/>
      <c r="DIC304" s="2"/>
      <c r="DID304" s="2"/>
      <c r="DIE304" s="2"/>
      <c r="DIF304" s="2"/>
      <c r="DIG304" s="2"/>
      <c r="DIH304" s="2"/>
      <c r="DII304" s="2"/>
      <c r="DIJ304" s="2"/>
      <c r="DIK304" s="2"/>
      <c r="DIL304" s="2"/>
      <c r="DIM304" s="2"/>
      <c r="DIN304" s="2"/>
      <c r="DIO304" s="2"/>
      <c r="DIP304" s="2"/>
      <c r="DIQ304" s="2"/>
      <c r="DIR304" s="2"/>
      <c r="DIS304" s="2"/>
      <c r="DIT304" s="2"/>
      <c r="DIU304" s="2"/>
      <c r="DIV304" s="2"/>
      <c r="DIW304" s="2"/>
      <c r="DIX304" s="2"/>
      <c r="DIY304" s="2"/>
      <c r="DIZ304" s="2"/>
      <c r="DJA304" s="2"/>
      <c r="DJB304" s="2"/>
      <c r="DJC304" s="2"/>
      <c r="DJD304" s="2"/>
      <c r="DJE304" s="2"/>
      <c r="DJF304" s="2"/>
      <c r="DJG304" s="2"/>
      <c r="DJH304" s="2"/>
      <c r="DJI304" s="2"/>
      <c r="DJJ304" s="2"/>
      <c r="DJK304" s="2"/>
      <c r="DJL304" s="2"/>
      <c r="DJM304" s="2"/>
      <c r="DJN304" s="2"/>
      <c r="DJO304" s="2"/>
      <c r="DJP304" s="2"/>
      <c r="DJQ304" s="2"/>
      <c r="DJR304" s="2"/>
      <c r="DJS304" s="2"/>
      <c r="DJT304" s="2"/>
      <c r="DJU304" s="2"/>
      <c r="DJV304" s="2"/>
      <c r="DJW304" s="2"/>
      <c r="DJX304" s="2"/>
      <c r="DJY304" s="2"/>
      <c r="DJZ304" s="2"/>
      <c r="DKA304" s="2"/>
      <c r="DKB304" s="2"/>
      <c r="DKC304" s="2"/>
      <c r="DKD304" s="2"/>
      <c r="DKE304" s="2"/>
      <c r="DKF304" s="2"/>
      <c r="DKG304" s="2"/>
      <c r="DKH304" s="2"/>
      <c r="DKI304" s="2"/>
      <c r="DKJ304" s="2"/>
      <c r="DKK304" s="2"/>
      <c r="DKL304" s="2"/>
      <c r="DKM304" s="2"/>
      <c r="DKN304" s="2"/>
      <c r="DKO304" s="2"/>
      <c r="DKP304" s="2"/>
      <c r="DKQ304" s="2"/>
      <c r="DKR304" s="2"/>
      <c r="DKS304" s="2"/>
      <c r="DKT304" s="2"/>
      <c r="DKU304" s="2"/>
      <c r="DKV304" s="2"/>
      <c r="DKW304" s="2"/>
      <c r="DKX304" s="2"/>
      <c r="DKY304" s="2"/>
      <c r="DKZ304" s="2"/>
      <c r="DLA304" s="2"/>
      <c r="DLB304" s="2"/>
      <c r="DLC304" s="2"/>
      <c r="DLD304" s="2"/>
      <c r="DLE304" s="2"/>
      <c r="DLF304" s="2"/>
      <c r="DLG304" s="2"/>
      <c r="DLH304" s="2"/>
      <c r="DLI304" s="2"/>
      <c r="DLJ304" s="2"/>
      <c r="DLK304" s="2"/>
      <c r="DLL304" s="2"/>
      <c r="DLM304" s="2"/>
      <c r="DLN304" s="2"/>
      <c r="DLO304" s="2"/>
      <c r="DLP304" s="2"/>
      <c r="DLQ304" s="2"/>
      <c r="DLR304" s="2"/>
      <c r="DLS304" s="2"/>
      <c r="DLT304" s="2"/>
      <c r="DLU304" s="2"/>
      <c r="DLV304" s="2"/>
      <c r="DLW304" s="2"/>
      <c r="DLX304" s="2"/>
      <c r="DLY304" s="2"/>
      <c r="DLZ304" s="2"/>
      <c r="DMA304" s="2"/>
      <c r="DMB304" s="2"/>
      <c r="DMC304" s="2"/>
      <c r="DMD304" s="2"/>
      <c r="DME304" s="2"/>
      <c r="DMF304" s="2"/>
      <c r="DMG304" s="2"/>
      <c r="DMH304" s="2"/>
      <c r="DMI304" s="2"/>
      <c r="DMJ304" s="2"/>
      <c r="DMK304" s="2"/>
      <c r="DML304" s="2"/>
      <c r="DMM304" s="2"/>
      <c r="DMN304" s="2"/>
      <c r="DMO304" s="2"/>
      <c r="DMP304" s="2"/>
      <c r="DMQ304" s="2"/>
      <c r="DMR304" s="2"/>
      <c r="DMS304" s="2"/>
      <c r="DMT304" s="2"/>
      <c r="DMU304" s="2"/>
      <c r="DMV304" s="2"/>
      <c r="DMW304" s="2"/>
      <c r="DMX304" s="2"/>
      <c r="DMY304" s="2"/>
      <c r="DMZ304" s="2"/>
      <c r="DNA304" s="2"/>
      <c r="DNB304" s="2"/>
      <c r="DNC304" s="2"/>
      <c r="DND304" s="2"/>
      <c r="DNE304" s="2"/>
      <c r="DNF304" s="2"/>
      <c r="DNG304" s="2"/>
      <c r="DNH304" s="2"/>
      <c r="DNI304" s="2"/>
      <c r="DNJ304" s="2"/>
      <c r="DNK304" s="2"/>
      <c r="DNL304" s="2"/>
      <c r="DNM304" s="2"/>
      <c r="DNN304" s="2"/>
      <c r="DNO304" s="2"/>
      <c r="DNP304" s="2"/>
      <c r="DNQ304" s="2"/>
      <c r="DNR304" s="2"/>
      <c r="DNS304" s="2"/>
      <c r="DNT304" s="2"/>
      <c r="DNU304" s="2"/>
      <c r="DNV304" s="2"/>
      <c r="DNW304" s="2"/>
      <c r="DNX304" s="2"/>
      <c r="DNY304" s="2"/>
      <c r="DNZ304" s="2"/>
      <c r="DOA304" s="2"/>
      <c r="DOB304" s="2"/>
      <c r="DOC304" s="2"/>
      <c r="DOD304" s="2"/>
      <c r="DOE304" s="2"/>
      <c r="DOF304" s="2"/>
      <c r="DOG304" s="2"/>
      <c r="DOH304" s="2"/>
      <c r="DOI304" s="2"/>
      <c r="DOJ304" s="2"/>
      <c r="DOK304" s="2"/>
      <c r="DOL304" s="2"/>
      <c r="DOM304" s="2"/>
      <c r="DON304" s="2"/>
      <c r="DOO304" s="2"/>
      <c r="DOP304" s="2"/>
      <c r="DOQ304" s="2"/>
      <c r="DOR304" s="2"/>
      <c r="DOS304" s="2"/>
      <c r="DOT304" s="2"/>
      <c r="DOU304" s="2"/>
      <c r="DOV304" s="2"/>
      <c r="DOW304" s="2"/>
      <c r="DOX304" s="2"/>
      <c r="DOY304" s="2"/>
      <c r="DOZ304" s="2"/>
      <c r="DPA304" s="2"/>
      <c r="DPB304" s="2"/>
      <c r="DPC304" s="2"/>
      <c r="DPD304" s="2"/>
      <c r="DPE304" s="2"/>
      <c r="DPF304" s="2"/>
      <c r="DPG304" s="2"/>
      <c r="DPH304" s="2"/>
      <c r="DPI304" s="2"/>
      <c r="DPJ304" s="2"/>
      <c r="DPK304" s="2"/>
      <c r="DPL304" s="2"/>
      <c r="DPM304" s="2"/>
      <c r="DPN304" s="2"/>
      <c r="DPO304" s="2"/>
      <c r="DPP304" s="2"/>
      <c r="DPQ304" s="2"/>
      <c r="DPR304" s="2"/>
      <c r="DPS304" s="2"/>
      <c r="DPT304" s="2"/>
      <c r="DPU304" s="2"/>
      <c r="DPV304" s="2"/>
      <c r="DPW304" s="2"/>
      <c r="DPX304" s="2"/>
      <c r="DPY304" s="2"/>
      <c r="DPZ304" s="2"/>
      <c r="DQA304" s="2"/>
      <c r="DQB304" s="2"/>
      <c r="DQC304" s="2"/>
      <c r="DQD304" s="2"/>
      <c r="DQE304" s="2"/>
      <c r="DQF304" s="2"/>
      <c r="DQG304" s="2"/>
      <c r="DQH304" s="2"/>
      <c r="DQI304" s="2"/>
      <c r="DQJ304" s="2"/>
      <c r="DQK304" s="2"/>
      <c r="DQL304" s="2"/>
      <c r="DQM304" s="2"/>
      <c r="DQN304" s="2"/>
      <c r="DQO304" s="2"/>
      <c r="DQP304" s="2"/>
      <c r="DQQ304" s="2"/>
      <c r="DQR304" s="2"/>
      <c r="DQS304" s="2"/>
      <c r="DQT304" s="2"/>
      <c r="DQU304" s="2"/>
      <c r="DQV304" s="2"/>
      <c r="DQW304" s="2"/>
      <c r="DQX304" s="2"/>
      <c r="DQY304" s="2"/>
      <c r="DQZ304" s="2"/>
      <c r="DRA304" s="2"/>
      <c r="DRB304" s="2"/>
      <c r="DRC304" s="2"/>
      <c r="DRD304" s="2"/>
      <c r="DRE304" s="2"/>
      <c r="DRF304" s="2"/>
      <c r="DRG304" s="2"/>
      <c r="DRH304" s="2"/>
      <c r="DRI304" s="2"/>
      <c r="DRJ304" s="2"/>
      <c r="DRK304" s="2"/>
      <c r="DRL304" s="2"/>
      <c r="DRM304" s="2"/>
      <c r="DRN304" s="2"/>
      <c r="DRO304" s="2"/>
      <c r="DRP304" s="2"/>
      <c r="DRQ304" s="2"/>
      <c r="DRR304" s="2"/>
      <c r="DRS304" s="2"/>
      <c r="DRT304" s="2"/>
      <c r="DRU304" s="2"/>
      <c r="DRV304" s="2"/>
      <c r="DRW304" s="2"/>
      <c r="DRX304" s="2"/>
      <c r="DRY304" s="2"/>
      <c r="DRZ304" s="2"/>
      <c r="DSA304" s="2"/>
      <c r="DSB304" s="2"/>
      <c r="DSC304" s="2"/>
      <c r="DSD304" s="2"/>
      <c r="DSE304" s="2"/>
      <c r="DSF304" s="2"/>
      <c r="DSG304" s="2"/>
      <c r="DSH304" s="2"/>
      <c r="DSI304" s="2"/>
      <c r="DSJ304" s="2"/>
      <c r="DSK304" s="2"/>
      <c r="DSL304" s="2"/>
      <c r="DSM304" s="2"/>
      <c r="DSN304" s="2"/>
      <c r="DSO304" s="2"/>
      <c r="DSP304" s="2"/>
      <c r="DSQ304" s="2"/>
      <c r="DSR304" s="2"/>
      <c r="DSS304" s="2"/>
      <c r="DST304" s="2"/>
      <c r="DSU304" s="2"/>
      <c r="DSV304" s="2"/>
      <c r="DSW304" s="2"/>
      <c r="DSX304" s="2"/>
      <c r="DSY304" s="2"/>
      <c r="DSZ304" s="2"/>
      <c r="DTA304" s="2"/>
      <c r="DTB304" s="2"/>
      <c r="DTC304" s="2"/>
      <c r="DTD304" s="2"/>
      <c r="DTE304" s="2"/>
      <c r="DTF304" s="2"/>
      <c r="DTG304" s="2"/>
      <c r="DTH304" s="2"/>
      <c r="DTI304" s="2"/>
      <c r="DTJ304" s="2"/>
      <c r="DTK304" s="2"/>
      <c r="DTL304" s="2"/>
      <c r="DTM304" s="2"/>
      <c r="DTN304" s="2"/>
      <c r="DTO304" s="2"/>
      <c r="DTP304" s="2"/>
      <c r="DTQ304" s="2"/>
      <c r="DTR304" s="2"/>
      <c r="DTS304" s="2"/>
      <c r="DTT304" s="2"/>
      <c r="DTU304" s="2"/>
      <c r="DTV304" s="2"/>
      <c r="DTW304" s="2"/>
      <c r="DTX304" s="2"/>
      <c r="DTY304" s="2"/>
      <c r="DTZ304" s="2"/>
      <c r="DUA304" s="2"/>
      <c r="DUB304" s="2"/>
      <c r="DUC304" s="2"/>
      <c r="DUD304" s="2"/>
      <c r="DUE304" s="2"/>
      <c r="DUF304" s="2"/>
      <c r="DUG304" s="2"/>
      <c r="DUH304" s="2"/>
      <c r="DUI304" s="2"/>
      <c r="DUJ304" s="2"/>
      <c r="DUK304" s="2"/>
      <c r="DUL304" s="2"/>
      <c r="DUM304" s="2"/>
      <c r="DUN304" s="2"/>
      <c r="DUO304" s="2"/>
      <c r="DUP304" s="2"/>
      <c r="DUQ304" s="2"/>
      <c r="DUR304" s="2"/>
      <c r="DUS304" s="2"/>
      <c r="DUT304" s="2"/>
      <c r="DUU304" s="2"/>
      <c r="DUV304" s="2"/>
      <c r="DUW304" s="2"/>
      <c r="DUX304" s="2"/>
      <c r="DUY304" s="2"/>
      <c r="DUZ304" s="2"/>
      <c r="DVA304" s="2"/>
      <c r="DVB304" s="2"/>
      <c r="DVC304" s="2"/>
      <c r="DVD304" s="2"/>
      <c r="DVE304" s="2"/>
      <c r="DVF304" s="2"/>
      <c r="DVG304" s="2"/>
      <c r="DVH304" s="2"/>
      <c r="DVI304" s="2"/>
      <c r="DVJ304" s="2"/>
      <c r="DVK304" s="2"/>
      <c r="DVL304" s="2"/>
      <c r="DVM304" s="2"/>
      <c r="DVN304" s="2"/>
      <c r="DVO304" s="2"/>
      <c r="DVP304" s="2"/>
      <c r="DVQ304" s="2"/>
      <c r="DVR304" s="2"/>
      <c r="DVS304" s="2"/>
      <c r="DVT304" s="2"/>
      <c r="DVU304" s="2"/>
      <c r="DVV304" s="2"/>
      <c r="DVW304" s="2"/>
      <c r="DVX304" s="2"/>
      <c r="DVY304" s="2"/>
      <c r="DVZ304" s="2"/>
      <c r="DWA304" s="2"/>
      <c r="DWB304" s="2"/>
      <c r="DWC304" s="2"/>
      <c r="DWD304" s="2"/>
      <c r="DWE304" s="2"/>
      <c r="DWF304" s="2"/>
      <c r="DWG304" s="2"/>
      <c r="DWH304" s="2"/>
      <c r="DWI304" s="2"/>
      <c r="DWJ304" s="2"/>
      <c r="DWK304" s="2"/>
      <c r="DWL304" s="2"/>
      <c r="DWM304" s="2"/>
      <c r="DWN304" s="2"/>
      <c r="DWO304" s="2"/>
      <c r="DWP304" s="2"/>
      <c r="DWQ304" s="2"/>
      <c r="DWR304" s="2"/>
      <c r="DWS304" s="2"/>
      <c r="DWT304" s="2"/>
      <c r="DWU304" s="2"/>
      <c r="DWV304" s="2"/>
      <c r="DWW304" s="2"/>
      <c r="DWX304" s="2"/>
      <c r="DWY304" s="2"/>
      <c r="DWZ304" s="2"/>
      <c r="DXA304" s="2"/>
      <c r="DXB304" s="2"/>
      <c r="DXC304" s="2"/>
      <c r="DXD304" s="2"/>
      <c r="DXE304" s="2"/>
      <c r="DXF304" s="2"/>
      <c r="DXG304" s="2"/>
      <c r="DXH304" s="2"/>
      <c r="DXI304" s="2"/>
      <c r="DXJ304" s="2"/>
      <c r="DXK304" s="2"/>
      <c r="DXL304" s="2"/>
      <c r="DXM304" s="2"/>
      <c r="DXN304" s="2"/>
      <c r="DXO304" s="2"/>
      <c r="DXP304" s="2"/>
      <c r="DXQ304" s="2"/>
      <c r="DXR304" s="2"/>
      <c r="DXS304" s="2"/>
      <c r="DXT304" s="2"/>
      <c r="DXU304" s="2"/>
      <c r="DXV304" s="2"/>
      <c r="DXW304" s="2"/>
      <c r="DXX304" s="2"/>
      <c r="DXY304" s="2"/>
      <c r="DXZ304" s="2"/>
      <c r="DYA304" s="2"/>
      <c r="DYB304" s="2"/>
      <c r="DYC304" s="2"/>
      <c r="DYD304" s="2"/>
      <c r="DYE304" s="2"/>
      <c r="DYF304" s="2"/>
      <c r="DYG304" s="2"/>
      <c r="DYH304" s="2"/>
      <c r="DYI304" s="2"/>
      <c r="DYJ304" s="2"/>
      <c r="DYK304" s="2"/>
      <c r="DYL304" s="2"/>
      <c r="DYM304" s="2"/>
      <c r="DYN304" s="2"/>
      <c r="DYO304" s="2"/>
      <c r="DYP304" s="2"/>
      <c r="DYQ304" s="2"/>
      <c r="DYR304" s="2"/>
      <c r="DYS304" s="2"/>
      <c r="DYT304" s="2"/>
      <c r="DYU304" s="2"/>
      <c r="DYV304" s="2"/>
      <c r="DYW304" s="2"/>
      <c r="DYX304" s="2"/>
      <c r="DYY304" s="2"/>
      <c r="DYZ304" s="2"/>
      <c r="DZA304" s="2"/>
      <c r="DZB304" s="2"/>
      <c r="DZC304" s="2"/>
      <c r="DZD304" s="2"/>
      <c r="DZE304" s="2"/>
      <c r="DZF304" s="2"/>
      <c r="DZG304" s="2"/>
      <c r="DZH304" s="2"/>
      <c r="DZI304" s="2"/>
      <c r="DZJ304" s="2"/>
      <c r="DZK304" s="2"/>
      <c r="DZL304" s="2"/>
      <c r="DZM304" s="2"/>
      <c r="DZN304" s="2"/>
      <c r="DZO304" s="2"/>
      <c r="DZP304" s="2"/>
      <c r="DZQ304" s="2"/>
      <c r="DZR304" s="2"/>
      <c r="DZS304" s="2"/>
      <c r="DZT304" s="2"/>
      <c r="DZU304" s="2"/>
      <c r="DZV304" s="2"/>
      <c r="DZW304" s="2"/>
      <c r="DZX304" s="2"/>
      <c r="DZY304" s="2"/>
      <c r="DZZ304" s="2"/>
      <c r="EAA304" s="2"/>
      <c r="EAB304" s="2"/>
      <c r="EAC304" s="2"/>
      <c r="EAD304" s="2"/>
      <c r="EAE304" s="2"/>
      <c r="EAF304" s="2"/>
      <c r="EAG304" s="2"/>
      <c r="EAH304" s="2"/>
      <c r="EAI304" s="2"/>
      <c r="EAJ304" s="2"/>
      <c r="EAK304" s="2"/>
      <c r="EAL304" s="2"/>
      <c r="EAM304" s="2"/>
      <c r="EAN304" s="2"/>
      <c r="EAO304" s="2"/>
      <c r="EAP304" s="2"/>
      <c r="EAQ304" s="2"/>
      <c r="EAR304" s="2"/>
      <c r="EAS304" s="2"/>
      <c r="EAT304" s="2"/>
      <c r="EAU304" s="2"/>
      <c r="EAV304" s="2"/>
      <c r="EAW304" s="2"/>
      <c r="EAX304" s="2"/>
      <c r="EAY304" s="2"/>
      <c r="EAZ304" s="2"/>
      <c r="EBA304" s="2"/>
      <c r="EBB304" s="2"/>
      <c r="EBC304" s="2"/>
      <c r="EBD304" s="2"/>
      <c r="EBE304" s="2"/>
      <c r="EBF304" s="2"/>
      <c r="EBG304" s="2"/>
      <c r="EBH304" s="2"/>
      <c r="EBI304" s="2"/>
      <c r="EBJ304" s="2"/>
      <c r="EBK304" s="2"/>
      <c r="EBL304" s="2"/>
      <c r="EBM304" s="2"/>
      <c r="EBN304" s="2"/>
      <c r="EBO304" s="2"/>
      <c r="EBP304" s="2"/>
      <c r="EBQ304" s="2"/>
      <c r="EBR304" s="2"/>
      <c r="EBS304" s="2"/>
      <c r="EBT304" s="2"/>
      <c r="EBU304" s="2"/>
      <c r="EBV304" s="2"/>
      <c r="EBW304" s="2"/>
      <c r="EBX304" s="2"/>
      <c r="EBY304" s="2"/>
      <c r="EBZ304" s="2"/>
      <c r="ECA304" s="2"/>
      <c r="ECB304" s="2"/>
      <c r="ECC304" s="2"/>
      <c r="ECD304" s="2"/>
      <c r="ECE304" s="2"/>
      <c r="ECF304" s="2"/>
      <c r="ECG304" s="2"/>
      <c r="ECH304" s="2"/>
      <c r="ECI304" s="2"/>
      <c r="ECJ304" s="2"/>
      <c r="ECK304" s="2"/>
      <c r="ECL304" s="2"/>
      <c r="ECM304" s="2"/>
      <c r="ECN304" s="2"/>
      <c r="ECO304" s="2"/>
      <c r="ECP304" s="2"/>
      <c r="ECQ304" s="2"/>
      <c r="ECR304" s="2"/>
      <c r="ECS304" s="2"/>
      <c r="ECT304" s="2"/>
      <c r="ECU304" s="2"/>
      <c r="ECV304" s="2"/>
      <c r="ECW304" s="2"/>
      <c r="ECX304" s="2"/>
      <c r="ECY304" s="2"/>
      <c r="ECZ304" s="2"/>
      <c r="EDA304" s="2"/>
      <c r="EDB304" s="2"/>
      <c r="EDC304" s="2"/>
      <c r="EDD304" s="2"/>
      <c r="EDE304" s="2"/>
      <c r="EDF304" s="2"/>
      <c r="EDG304" s="2"/>
      <c r="EDH304" s="2"/>
      <c r="EDI304" s="2"/>
      <c r="EDJ304" s="2"/>
      <c r="EDK304" s="2"/>
      <c r="EDL304" s="2"/>
      <c r="EDM304" s="2"/>
      <c r="EDN304" s="2"/>
      <c r="EDO304" s="2"/>
      <c r="EDP304" s="2"/>
      <c r="EDQ304" s="2"/>
      <c r="EDR304" s="2"/>
      <c r="EDS304" s="2"/>
      <c r="EDT304" s="2"/>
      <c r="EDU304" s="2"/>
      <c r="EDV304" s="2"/>
      <c r="EDW304" s="2"/>
      <c r="EDX304" s="2"/>
      <c r="EDY304" s="2"/>
      <c r="EDZ304" s="2"/>
      <c r="EEA304" s="2"/>
      <c r="EEB304" s="2"/>
      <c r="EEC304" s="2"/>
      <c r="EED304" s="2"/>
      <c r="EEE304" s="2"/>
      <c r="EEF304" s="2"/>
      <c r="EEG304" s="2"/>
      <c r="EEH304" s="2"/>
      <c r="EEI304" s="2"/>
      <c r="EEJ304" s="2"/>
      <c r="EEK304" s="2"/>
      <c r="EEL304" s="2"/>
      <c r="EEM304" s="2"/>
      <c r="EEN304" s="2"/>
      <c r="EEO304" s="2"/>
      <c r="EEP304" s="2"/>
      <c r="EEQ304" s="2"/>
      <c r="EER304" s="2"/>
      <c r="EES304" s="2"/>
      <c r="EET304" s="2"/>
      <c r="EEU304" s="2"/>
      <c r="EEV304" s="2"/>
      <c r="EEW304" s="2"/>
      <c r="EEX304" s="2"/>
      <c r="EEY304" s="2"/>
      <c r="EEZ304" s="2"/>
      <c r="EFA304" s="2"/>
      <c r="EFB304" s="2"/>
      <c r="EFC304" s="2"/>
      <c r="EFD304" s="2"/>
      <c r="EFE304" s="2"/>
      <c r="EFF304" s="2"/>
      <c r="EFG304" s="2"/>
      <c r="EFH304" s="2"/>
      <c r="EFI304" s="2"/>
      <c r="EFJ304" s="2"/>
      <c r="EFK304" s="2"/>
      <c r="EFL304" s="2"/>
      <c r="EFM304" s="2"/>
      <c r="EFN304" s="2"/>
      <c r="EFO304" s="2"/>
      <c r="EFP304" s="2"/>
      <c r="EFQ304" s="2"/>
      <c r="EFR304" s="2"/>
      <c r="EFS304" s="2"/>
      <c r="EFT304" s="2"/>
      <c r="EFU304" s="2"/>
      <c r="EFV304" s="2"/>
      <c r="EFW304" s="2"/>
      <c r="EFX304" s="2"/>
      <c r="EFY304" s="2"/>
      <c r="EFZ304" s="2"/>
      <c r="EGA304" s="2"/>
      <c r="EGB304" s="2"/>
      <c r="EGC304" s="2"/>
      <c r="EGD304" s="2"/>
      <c r="EGE304" s="2"/>
      <c r="EGF304" s="2"/>
      <c r="EGG304" s="2"/>
      <c r="EGH304" s="2"/>
      <c r="EGI304" s="2"/>
      <c r="EGJ304" s="2"/>
      <c r="EGK304" s="2"/>
      <c r="EGL304" s="2"/>
      <c r="EGM304" s="2"/>
      <c r="EGN304" s="2"/>
      <c r="EGO304" s="2"/>
      <c r="EGP304" s="2"/>
      <c r="EGQ304" s="2"/>
      <c r="EGR304" s="2"/>
      <c r="EGS304" s="2"/>
      <c r="EGT304" s="2"/>
      <c r="EGU304" s="2"/>
      <c r="EGV304" s="2"/>
      <c r="EGW304" s="2"/>
      <c r="EGX304" s="2"/>
      <c r="EGY304" s="2"/>
      <c r="EGZ304" s="2"/>
      <c r="EHA304" s="2"/>
      <c r="EHB304" s="2"/>
      <c r="EHC304" s="2"/>
      <c r="EHD304" s="2"/>
      <c r="EHE304" s="2"/>
      <c r="EHF304" s="2"/>
      <c r="EHG304" s="2"/>
      <c r="EHH304" s="2"/>
      <c r="EHI304" s="2"/>
      <c r="EHJ304" s="2"/>
      <c r="EHK304" s="2"/>
      <c r="EHL304" s="2"/>
      <c r="EHM304" s="2"/>
      <c r="EHN304" s="2"/>
      <c r="EHO304" s="2"/>
      <c r="EHP304" s="2"/>
      <c r="EHQ304" s="2"/>
      <c r="EHR304" s="2"/>
      <c r="EHS304" s="2"/>
      <c r="EHT304" s="2"/>
      <c r="EHU304" s="2"/>
      <c r="EHV304" s="2"/>
      <c r="EHW304" s="2"/>
      <c r="EHX304" s="2"/>
      <c r="EHY304" s="2"/>
      <c r="EHZ304" s="2"/>
      <c r="EIA304" s="2"/>
      <c r="EIB304" s="2"/>
      <c r="EIC304" s="2"/>
      <c r="EID304" s="2"/>
      <c r="EIE304" s="2"/>
      <c r="EIF304" s="2"/>
      <c r="EIG304" s="2"/>
      <c r="EIH304" s="2"/>
      <c r="EII304" s="2"/>
      <c r="EIJ304" s="2"/>
      <c r="EIK304" s="2"/>
      <c r="EIL304" s="2"/>
      <c r="EIM304" s="2"/>
      <c r="EIN304" s="2"/>
      <c r="EIO304" s="2"/>
      <c r="EIP304" s="2"/>
      <c r="EIQ304" s="2"/>
      <c r="EIR304" s="2"/>
      <c r="EIS304" s="2"/>
      <c r="EIT304" s="2"/>
      <c r="EIU304" s="2"/>
      <c r="EIV304" s="2"/>
      <c r="EIW304" s="2"/>
      <c r="EIX304" s="2"/>
      <c r="EIY304" s="2"/>
      <c r="EIZ304" s="2"/>
      <c r="EJA304" s="2"/>
      <c r="EJB304" s="2"/>
      <c r="EJC304" s="2"/>
      <c r="EJD304" s="2"/>
      <c r="EJE304" s="2"/>
      <c r="EJF304" s="2"/>
      <c r="EJG304" s="2"/>
      <c r="EJH304" s="2"/>
      <c r="EJI304" s="2"/>
      <c r="EJJ304" s="2"/>
      <c r="EJK304" s="2"/>
      <c r="EJL304" s="2"/>
      <c r="EJM304" s="2"/>
      <c r="EJN304" s="2"/>
      <c r="EJO304" s="2"/>
      <c r="EJP304" s="2"/>
      <c r="EJQ304" s="2"/>
      <c r="EJR304" s="2"/>
      <c r="EJS304" s="2"/>
      <c r="EJT304" s="2"/>
      <c r="EJU304" s="2"/>
      <c r="EJV304" s="2"/>
      <c r="EJW304" s="2"/>
      <c r="EJX304" s="2"/>
      <c r="EJY304" s="2"/>
      <c r="EJZ304" s="2"/>
      <c r="EKA304" s="2"/>
      <c r="EKB304" s="2"/>
      <c r="EKC304" s="2"/>
      <c r="EKD304" s="2"/>
      <c r="EKE304" s="2"/>
      <c r="EKF304" s="2"/>
      <c r="EKG304" s="2"/>
      <c r="EKH304" s="2"/>
      <c r="EKI304" s="2"/>
      <c r="EKJ304" s="2"/>
      <c r="EKK304" s="2"/>
      <c r="EKL304" s="2"/>
      <c r="EKM304" s="2"/>
      <c r="EKN304" s="2"/>
      <c r="EKO304" s="2"/>
      <c r="EKP304" s="2"/>
      <c r="EKQ304" s="2"/>
      <c r="EKR304" s="2"/>
      <c r="EKS304" s="2"/>
      <c r="EKT304" s="2"/>
      <c r="EKU304" s="2"/>
      <c r="EKV304" s="2"/>
      <c r="EKW304" s="2"/>
      <c r="EKX304" s="2"/>
      <c r="EKY304" s="2"/>
      <c r="EKZ304" s="2"/>
      <c r="ELA304" s="2"/>
      <c r="ELB304" s="2"/>
      <c r="ELC304" s="2"/>
      <c r="ELD304" s="2"/>
      <c r="ELE304" s="2"/>
      <c r="ELF304" s="2"/>
      <c r="ELG304" s="2"/>
      <c r="ELH304" s="2"/>
      <c r="ELI304" s="2"/>
      <c r="ELJ304" s="2"/>
      <c r="ELK304" s="2"/>
      <c r="ELL304" s="2"/>
      <c r="ELM304" s="2"/>
      <c r="ELN304" s="2"/>
      <c r="ELO304" s="2"/>
      <c r="ELP304" s="2"/>
      <c r="ELQ304" s="2"/>
      <c r="ELR304" s="2"/>
      <c r="ELS304" s="2"/>
      <c r="ELT304" s="2"/>
      <c r="ELU304" s="2"/>
      <c r="ELV304" s="2"/>
      <c r="ELW304" s="2"/>
      <c r="ELX304" s="2"/>
      <c r="ELY304" s="2"/>
      <c r="ELZ304" s="2"/>
      <c r="EMA304" s="2"/>
      <c r="EMB304" s="2"/>
      <c r="EMC304" s="2"/>
      <c r="EMD304" s="2"/>
      <c r="EME304" s="2"/>
      <c r="EMF304" s="2"/>
      <c r="EMG304" s="2"/>
      <c r="EMH304" s="2"/>
      <c r="EMI304" s="2"/>
      <c r="EMJ304" s="2"/>
      <c r="EMK304" s="2"/>
      <c r="EML304" s="2"/>
      <c r="EMM304" s="2"/>
      <c r="EMN304" s="2"/>
      <c r="EMO304" s="2"/>
      <c r="EMP304" s="2"/>
      <c r="EMQ304" s="2"/>
      <c r="EMR304" s="2"/>
      <c r="EMS304" s="2"/>
      <c r="EMT304" s="2"/>
      <c r="EMU304" s="2"/>
      <c r="EMV304" s="2"/>
      <c r="EMW304" s="2"/>
      <c r="EMX304" s="2"/>
      <c r="EMY304" s="2"/>
      <c r="EMZ304" s="2"/>
      <c r="ENA304" s="2"/>
      <c r="ENB304" s="2"/>
      <c r="ENC304" s="2"/>
      <c r="END304" s="2"/>
      <c r="ENE304" s="2"/>
      <c r="ENF304" s="2"/>
      <c r="ENG304" s="2"/>
      <c r="ENH304" s="2"/>
      <c r="ENI304" s="2"/>
      <c r="ENJ304" s="2"/>
      <c r="ENK304" s="2"/>
      <c r="ENL304" s="2"/>
      <c r="ENM304" s="2"/>
      <c r="ENN304" s="2"/>
      <c r="ENO304" s="2"/>
      <c r="ENP304" s="2"/>
      <c r="ENQ304" s="2"/>
      <c r="ENR304" s="2"/>
      <c r="ENS304" s="2"/>
      <c r="ENT304" s="2"/>
      <c r="ENU304" s="2"/>
      <c r="ENV304" s="2"/>
      <c r="ENW304" s="2"/>
      <c r="ENX304" s="2"/>
      <c r="ENY304" s="2"/>
      <c r="ENZ304" s="2"/>
      <c r="EOA304" s="2"/>
      <c r="EOB304" s="2"/>
      <c r="EOC304" s="2"/>
      <c r="EOD304" s="2"/>
      <c r="EOE304" s="2"/>
      <c r="EOF304" s="2"/>
      <c r="EOG304" s="2"/>
      <c r="EOH304" s="2"/>
      <c r="EOI304" s="2"/>
      <c r="EOJ304" s="2"/>
      <c r="EOK304" s="2"/>
      <c r="EOL304" s="2"/>
      <c r="EOM304" s="2"/>
      <c r="EON304" s="2"/>
      <c r="EOO304" s="2"/>
      <c r="EOP304" s="2"/>
      <c r="EOQ304" s="2"/>
      <c r="EOR304" s="2"/>
      <c r="EOS304" s="2"/>
      <c r="EOT304" s="2"/>
      <c r="EOU304" s="2"/>
      <c r="EOV304" s="2"/>
      <c r="EOW304" s="2"/>
      <c r="EOX304" s="2"/>
      <c r="EOY304" s="2"/>
      <c r="EOZ304" s="2"/>
      <c r="EPA304" s="2"/>
      <c r="EPB304" s="2"/>
      <c r="EPC304" s="2"/>
      <c r="EPD304" s="2"/>
      <c r="EPE304" s="2"/>
      <c r="EPF304" s="2"/>
      <c r="EPG304" s="2"/>
      <c r="EPH304" s="2"/>
      <c r="EPI304" s="2"/>
      <c r="EPJ304" s="2"/>
      <c r="EPK304" s="2"/>
      <c r="EPL304" s="2"/>
      <c r="EPM304" s="2"/>
      <c r="EPN304" s="2"/>
      <c r="EPO304" s="2"/>
      <c r="EPP304" s="2"/>
      <c r="EPQ304" s="2"/>
      <c r="EPR304" s="2"/>
      <c r="EPS304" s="2"/>
      <c r="EPT304" s="2"/>
      <c r="EPU304" s="2"/>
      <c r="EPV304" s="2"/>
      <c r="EPW304" s="2"/>
      <c r="EPX304" s="2"/>
      <c r="EPY304" s="2"/>
      <c r="EPZ304" s="2"/>
      <c r="EQA304" s="2"/>
      <c r="EQB304" s="2"/>
      <c r="EQC304" s="2"/>
      <c r="EQD304" s="2"/>
      <c r="EQE304" s="2"/>
      <c r="EQF304" s="2"/>
      <c r="EQG304" s="2"/>
      <c r="EQH304" s="2"/>
      <c r="EQI304" s="2"/>
      <c r="EQJ304" s="2"/>
      <c r="EQK304" s="2"/>
      <c r="EQL304" s="2"/>
      <c r="EQM304" s="2"/>
      <c r="EQN304" s="2"/>
      <c r="EQO304" s="2"/>
      <c r="EQP304" s="2"/>
      <c r="EQQ304" s="2"/>
      <c r="EQR304" s="2"/>
      <c r="EQS304" s="2"/>
      <c r="EQT304" s="2"/>
      <c r="EQU304" s="2"/>
      <c r="EQV304" s="2"/>
      <c r="EQW304" s="2"/>
      <c r="EQX304" s="2"/>
      <c r="EQY304" s="2"/>
      <c r="EQZ304" s="2"/>
      <c r="ERA304" s="2"/>
      <c r="ERB304" s="2"/>
      <c r="ERC304" s="2"/>
      <c r="ERD304" s="2"/>
      <c r="ERE304" s="2"/>
      <c r="ERF304" s="2"/>
      <c r="ERG304" s="2"/>
      <c r="ERH304" s="2"/>
      <c r="ERI304" s="2"/>
      <c r="ERJ304" s="2"/>
      <c r="ERK304" s="2"/>
      <c r="ERL304" s="2"/>
      <c r="ERM304" s="2"/>
      <c r="ERN304" s="2"/>
      <c r="ERO304" s="2"/>
      <c r="ERP304" s="2"/>
      <c r="ERQ304" s="2"/>
      <c r="ERR304" s="2"/>
      <c r="ERS304" s="2"/>
      <c r="ERT304" s="2"/>
      <c r="ERU304" s="2"/>
      <c r="ERV304" s="2"/>
      <c r="ERW304" s="2"/>
      <c r="ERX304" s="2"/>
      <c r="ERY304" s="2"/>
      <c r="ERZ304" s="2"/>
      <c r="ESA304" s="2"/>
      <c r="ESB304" s="2"/>
      <c r="ESC304" s="2"/>
      <c r="ESD304" s="2"/>
      <c r="ESE304" s="2"/>
      <c r="ESF304" s="2"/>
      <c r="ESG304" s="2"/>
      <c r="ESH304" s="2"/>
      <c r="ESI304" s="2"/>
      <c r="ESJ304" s="2"/>
      <c r="ESK304" s="2"/>
      <c r="ESL304" s="2"/>
      <c r="ESM304" s="2"/>
      <c r="ESN304" s="2"/>
      <c r="ESO304" s="2"/>
      <c r="ESP304" s="2"/>
      <c r="ESQ304" s="2"/>
      <c r="ESR304" s="2"/>
      <c r="ESS304" s="2"/>
      <c r="EST304" s="2"/>
      <c r="ESU304" s="2"/>
      <c r="ESV304" s="2"/>
      <c r="ESW304" s="2"/>
      <c r="ESX304" s="2"/>
      <c r="ESY304" s="2"/>
      <c r="ESZ304" s="2"/>
      <c r="ETA304" s="2"/>
      <c r="ETB304" s="2"/>
      <c r="ETC304" s="2"/>
      <c r="ETD304" s="2"/>
      <c r="ETE304" s="2"/>
      <c r="ETF304" s="2"/>
      <c r="ETG304" s="2"/>
      <c r="ETH304" s="2"/>
      <c r="ETI304" s="2"/>
      <c r="ETJ304" s="2"/>
      <c r="ETK304" s="2"/>
      <c r="ETL304" s="2"/>
      <c r="ETM304" s="2"/>
      <c r="ETN304" s="2"/>
      <c r="ETO304" s="2"/>
      <c r="ETP304" s="2"/>
      <c r="ETQ304" s="2"/>
      <c r="ETR304" s="2"/>
      <c r="ETS304" s="2"/>
      <c r="ETT304" s="2"/>
      <c r="ETU304" s="2"/>
      <c r="ETV304" s="2"/>
      <c r="ETW304" s="2"/>
      <c r="ETX304" s="2"/>
      <c r="ETY304" s="2"/>
      <c r="ETZ304" s="2"/>
      <c r="EUA304" s="2"/>
      <c r="EUB304" s="2"/>
      <c r="EUC304" s="2"/>
      <c r="EUD304" s="2"/>
      <c r="EUE304" s="2"/>
      <c r="EUF304" s="2"/>
      <c r="EUG304" s="2"/>
      <c r="EUH304" s="2"/>
      <c r="EUI304" s="2"/>
      <c r="EUJ304" s="2"/>
      <c r="EUK304" s="2"/>
      <c r="EUL304" s="2"/>
      <c r="EUM304" s="2"/>
      <c r="EUN304" s="2"/>
      <c r="EUO304" s="2"/>
      <c r="EUP304" s="2"/>
      <c r="EUQ304" s="2"/>
      <c r="EUR304" s="2"/>
      <c r="EUS304" s="2"/>
      <c r="EUT304" s="2"/>
      <c r="EUU304" s="2"/>
      <c r="EUV304" s="2"/>
      <c r="EUW304" s="2"/>
      <c r="EUX304" s="2"/>
      <c r="EUY304" s="2"/>
      <c r="EUZ304" s="2"/>
      <c r="EVA304" s="2"/>
      <c r="EVB304" s="2"/>
      <c r="EVC304" s="2"/>
      <c r="EVD304" s="2"/>
      <c r="EVE304" s="2"/>
      <c r="EVF304" s="2"/>
      <c r="EVG304" s="2"/>
      <c r="EVH304" s="2"/>
      <c r="EVI304" s="2"/>
      <c r="EVJ304" s="2"/>
      <c r="EVK304" s="2"/>
      <c r="EVL304" s="2"/>
      <c r="EVM304" s="2"/>
      <c r="EVN304" s="2"/>
      <c r="EVO304" s="2"/>
      <c r="EVP304" s="2"/>
      <c r="EVQ304" s="2"/>
      <c r="EVR304" s="2"/>
      <c r="EVS304" s="2"/>
      <c r="EVT304" s="2"/>
      <c r="EVU304" s="2"/>
      <c r="EVV304" s="2"/>
      <c r="EVW304" s="2"/>
      <c r="EVX304" s="2"/>
      <c r="EVY304" s="2"/>
      <c r="EVZ304" s="2"/>
      <c r="EWA304" s="2"/>
      <c r="EWB304" s="2"/>
      <c r="EWC304" s="2"/>
      <c r="EWD304" s="2"/>
      <c r="EWE304" s="2"/>
      <c r="EWF304" s="2"/>
      <c r="EWG304" s="2"/>
      <c r="EWH304" s="2"/>
      <c r="EWI304" s="2"/>
      <c r="EWJ304" s="2"/>
      <c r="EWK304" s="2"/>
      <c r="EWL304" s="2"/>
      <c r="EWM304" s="2"/>
      <c r="EWN304" s="2"/>
      <c r="EWO304" s="2"/>
      <c r="EWP304" s="2"/>
      <c r="EWQ304" s="2"/>
      <c r="EWR304" s="2"/>
      <c r="EWS304" s="2"/>
      <c r="EWT304" s="2"/>
      <c r="EWU304" s="2"/>
      <c r="EWV304" s="2"/>
      <c r="EWW304" s="2"/>
      <c r="EWX304" s="2"/>
      <c r="EWY304" s="2"/>
      <c r="EWZ304" s="2"/>
      <c r="EXA304" s="2"/>
      <c r="EXB304" s="2"/>
      <c r="EXC304" s="2"/>
      <c r="EXD304" s="2"/>
      <c r="EXE304" s="2"/>
      <c r="EXF304" s="2"/>
      <c r="EXG304" s="2"/>
      <c r="EXH304" s="2"/>
      <c r="EXI304" s="2"/>
      <c r="EXJ304" s="2"/>
      <c r="EXK304" s="2"/>
      <c r="EXL304" s="2"/>
      <c r="EXM304" s="2"/>
      <c r="EXN304" s="2"/>
      <c r="EXO304" s="2"/>
      <c r="EXP304" s="2"/>
      <c r="EXQ304" s="2"/>
      <c r="EXR304" s="2"/>
      <c r="EXS304" s="2"/>
      <c r="EXT304" s="2"/>
      <c r="EXU304" s="2"/>
      <c r="EXV304" s="2"/>
      <c r="EXW304" s="2"/>
      <c r="EXX304" s="2"/>
      <c r="EXY304" s="2"/>
      <c r="EXZ304" s="2"/>
      <c r="EYA304" s="2"/>
      <c r="EYB304" s="2"/>
      <c r="EYC304" s="2"/>
      <c r="EYD304" s="2"/>
      <c r="EYE304" s="2"/>
      <c r="EYF304" s="2"/>
      <c r="EYG304" s="2"/>
      <c r="EYH304" s="2"/>
      <c r="EYI304" s="2"/>
      <c r="EYJ304" s="2"/>
      <c r="EYK304" s="2"/>
      <c r="EYL304" s="2"/>
      <c r="EYM304" s="2"/>
      <c r="EYN304" s="2"/>
      <c r="EYO304" s="2"/>
      <c r="EYP304" s="2"/>
      <c r="EYQ304" s="2"/>
      <c r="EYR304" s="2"/>
      <c r="EYS304" s="2"/>
      <c r="EYT304" s="2"/>
      <c r="EYU304" s="2"/>
      <c r="EYV304" s="2"/>
      <c r="EYW304" s="2"/>
      <c r="EYX304" s="2"/>
      <c r="EYY304" s="2"/>
      <c r="EYZ304" s="2"/>
      <c r="EZA304" s="2"/>
      <c r="EZB304" s="2"/>
      <c r="EZC304" s="2"/>
      <c r="EZD304" s="2"/>
      <c r="EZE304" s="2"/>
      <c r="EZF304" s="2"/>
      <c r="EZG304" s="2"/>
      <c r="EZH304" s="2"/>
      <c r="EZI304" s="2"/>
      <c r="EZJ304" s="2"/>
      <c r="EZK304" s="2"/>
      <c r="EZL304" s="2"/>
      <c r="EZM304" s="2"/>
      <c r="EZN304" s="2"/>
      <c r="EZO304" s="2"/>
      <c r="EZP304" s="2"/>
      <c r="EZQ304" s="2"/>
      <c r="EZR304" s="2"/>
      <c r="EZS304" s="2"/>
      <c r="EZT304" s="2"/>
      <c r="EZU304" s="2"/>
      <c r="EZV304" s="2"/>
      <c r="EZW304" s="2"/>
      <c r="EZX304" s="2"/>
      <c r="EZY304" s="2"/>
      <c r="EZZ304" s="2"/>
      <c r="FAA304" s="2"/>
      <c r="FAB304" s="2"/>
      <c r="FAC304" s="2"/>
      <c r="FAD304" s="2"/>
      <c r="FAE304" s="2"/>
      <c r="FAF304" s="2"/>
      <c r="FAG304" s="2"/>
      <c r="FAH304" s="2"/>
      <c r="FAI304" s="2"/>
      <c r="FAJ304" s="2"/>
      <c r="FAK304" s="2"/>
      <c r="FAL304" s="2"/>
      <c r="FAM304" s="2"/>
      <c r="FAN304" s="2"/>
      <c r="FAO304" s="2"/>
      <c r="FAP304" s="2"/>
      <c r="FAQ304" s="2"/>
      <c r="FAR304" s="2"/>
      <c r="FAS304" s="2"/>
      <c r="FAT304" s="2"/>
      <c r="FAU304" s="2"/>
      <c r="FAV304" s="2"/>
      <c r="FAW304" s="2"/>
      <c r="FAX304" s="2"/>
      <c r="FAY304" s="2"/>
      <c r="FAZ304" s="2"/>
      <c r="FBA304" s="2"/>
      <c r="FBB304" s="2"/>
      <c r="FBC304" s="2"/>
      <c r="FBD304" s="2"/>
      <c r="FBE304" s="2"/>
      <c r="FBF304" s="2"/>
      <c r="FBG304" s="2"/>
      <c r="FBH304" s="2"/>
      <c r="FBI304" s="2"/>
      <c r="FBJ304" s="2"/>
      <c r="FBK304" s="2"/>
      <c r="FBL304" s="2"/>
      <c r="FBM304" s="2"/>
      <c r="FBN304" s="2"/>
      <c r="FBO304" s="2"/>
      <c r="FBP304" s="2"/>
      <c r="FBQ304" s="2"/>
      <c r="FBR304" s="2"/>
      <c r="FBS304" s="2"/>
      <c r="FBT304" s="2"/>
      <c r="FBU304" s="2"/>
      <c r="FBV304" s="2"/>
      <c r="FBW304" s="2"/>
      <c r="FBX304" s="2"/>
      <c r="FBY304" s="2"/>
      <c r="FBZ304" s="2"/>
      <c r="FCA304" s="2"/>
      <c r="FCB304" s="2"/>
      <c r="FCC304" s="2"/>
      <c r="FCD304" s="2"/>
      <c r="FCE304" s="2"/>
      <c r="FCF304" s="2"/>
      <c r="FCG304" s="2"/>
      <c r="FCH304" s="2"/>
      <c r="FCI304" s="2"/>
      <c r="FCJ304" s="2"/>
      <c r="FCK304" s="2"/>
      <c r="FCL304" s="2"/>
      <c r="FCM304" s="2"/>
      <c r="FCN304" s="2"/>
      <c r="FCO304" s="2"/>
      <c r="FCP304" s="2"/>
      <c r="FCQ304" s="2"/>
      <c r="FCR304" s="2"/>
      <c r="FCS304" s="2"/>
      <c r="FCT304" s="2"/>
      <c r="FCU304" s="2"/>
      <c r="FCV304" s="2"/>
      <c r="FCW304" s="2"/>
      <c r="FCX304" s="2"/>
      <c r="FCY304" s="2"/>
      <c r="FCZ304" s="2"/>
      <c r="FDA304" s="2"/>
      <c r="FDB304" s="2"/>
      <c r="FDC304" s="2"/>
      <c r="FDD304" s="2"/>
      <c r="FDE304" s="2"/>
      <c r="FDF304" s="2"/>
      <c r="FDG304" s="2"/>
      <c r="FDH304" s="2"/>
      <c r="FDI304" s="2"/>
      <c r="FDJ304" s="2"/>
      <c r="FDK304" s="2"/>
      <c r="FDL304" s="2"/>
      <c r="FDM304" s="2"/>
      <c r="FDN304" s="2"/>
      <c r="FDO304" s="2"/>
      <c r="FDP304" s="2"/>
      <c r="FDQ304" s="2"/>
      <c r="FDR304" s="2"/>
      <c r="FDS304" s="2"/>
      <c r="FDT304" s="2"/>
      <c r="FDU304" s="2"/>
      <c r="FDV304" s="2"/>
      <c r="FDW304" s="2"/>
      <c r="FDX304" s="2"/>
      <c r="FDY304" s="2"/>
      <c r="FDZ304" s="2"/>
      <c r="FEA304" s="2"/>
      <c r="FEB304" s="2"/>
      <c r="FEC304" s="2"/>
      <c r="FED304" s="2"/>
      <c r="FEE304" s="2"/>
      <c r="FEF304" s="2"/>
      <c r="FEG304" s="2"/>
      <c r="FEH304" s="2"/>
      <c r="FEI304" s="2"/>
      <c r="FEJ304" s="2"/>
      <c r="FEK304" s="2"/>
      <c r="FEL304" s="2"/>
      <c r="FEM304" s="2"/>
      <c r="FEN304" s="2"/>
      <c r="FEO304" s="2"/>
      <c r="FEP304" s="2"/>
      <c r="FEQ304" s="2"/>
      <c r="FER304" s="2"/>
      <c r="FES304" s="2"/>
      <c r="FET304" s="2"/>
      <c r="FEU304" s="2"/>
      <c r="FEV304" s="2"/>
      <c r="FEW304" s="2"/>
      <c r="FEX304" s="2"/>
      <c r="FEY304" s="2"/>
      <c r="FEZ304" s="2"/>
      <c r="FFA304" s="2"/>
      <c r="FFB304" s="2"/>
      <c r="FFC304" s="2"/>
      <c r="FFD304" s="2"/>
      <c r="FFE304" s="2"/>
      <c r="FFF304" s="2"/>
      <c r="FFG304" s="2"/>
      <c r="FFH304" s="2"/>
      <c r="FFI304" s="2"/>
      <c r="FFJ304" s="2"/>
      <c r="FFK304" s="2"/>
      <c r="FFL304" s="2"/>
      <c r="FFM304" s="2"/>
      <c r="FFN304" s="2"/>
      <c r="FFO304" s="2"/>
      <c r="FFP304" s="2"/>
      <c r="FFQ304" s="2"/>
      <c r="FFR304" s="2"/>
      <c r="FFS304" s="2"/>
      <c r="FFT304" s="2"/>
      <c r="FFU304" s="2"/>
      <c r="FFV304" s="2"/>
      <c r="FFW304" s="2"/>
      <c r="FFX304" s="2"/>
      <c r="FFY304" s="2"/>
      <c r="FFZ304" s="2"/>
      <c r="FGA304" s="2"/>
      <c r="FGB304" s="2"/>
      <c r="FGC304" s="2"/>
      <c r="FGD304" s="2"/>
      <c r="FGE304" s="2"/>
      <c r="FGF304" s="2"/>
      <c r="FGG304" s="2"/>
      <c r="FGH304" s="2"/>
      <c r="FGI304" s="2"/>
      <c r="FGJ304" s="2"/>
      <c r="FGK304" s="2"/>
      <c r="FGL304" s="2"/>
      <c r="FGM304" s="2"/>
      <c r="FGN304" s="2"/>
      <c r="FGO304" s="2"/>
      <c r="FGP304" s="2"/>
      <c r="FGQ304" s="2"/>
      <c r="FGR304" s="2"/>
      <c r="FGS304" s="2"/>
      <c r="FGT304" s="2"/>
      <c r="FGU304" s="2"/>
      <c r="FGV304" s="2"/>
      <c r="FGW304" s="2"/>
      <c r="FGX304" s="2"/>
      <c r="FGY304" s="2"/>
      <c r="FGZ304" s="2"/>
      <c r="FHA304" s="2"/>
      <c r="FHB304" s="2"/>
      <c r="FHC304" s="2"/>
      <c r="FHD304" s="2"/>
      <c r="FHE304" s="2"/>
      <c r="FHF304" s="2"/>
      <c r="FHG304" s="2"/>
      <c r="FHH304" s="2"/>
      <c r="FHI304" s="2"/>
      <c r="FHJ304" s="2"/>
      <c r="FHK304" s="2"/>
      <c r="FHL304" s="2"/>
      <c r="FHM304" s="2"/>
      <c r="FHN304" s="2"/>
      <c r="FHO304" s="2"/>
      <c r="FHP304" s="2"/>
      <c r="FHQ304" s="2"/>
      <c r="FHR304" s="2"/>
      <c r="FHS304" s="2"/>
      <c r="FHT304" s="2"/>
      <c r="FHU304" s="2"/>
      <c r="FHV304" s="2"/>
      <c r="FHW304" s="2"/>
      <c r="FHX304" s="2"/>
      <c r="FHY304" s="2"/>
      <c r="FHZ304" s="2"/>
      <c r="FIA304" s="2"/>
      <c r="FIB304" s="2"/>
      <c r="FIC304" s="2"/>
      <c r="FID304" s="2"/>
      <c r="FIE304" s="2"/>
      <c r="FIF304" s="2"/>
      <c r="FIG304" s="2"/>
      <c r="FIH304" s="2"/>
      <c r="FII304" s="2"/>
      <c r="FIJ304" s="2"/>
      <c r="FIK304" s="2"/>
      <c r="FIL304" s="2"/>
      <c r="FIM304" s="2"/>
      <c r="FIN304" s="2"/>
      <c r="FIO304" s="2"/>
      <c r="FIP304" s="2"/>
      <c r="FIQ304" s="2"/>
      <c r="FIR304" s="2"/>
      <c r="FIS304" s="2"/>
      <c r="FIT304" s="2"/>
      <c r="FIU304" s="2"/>
      <c r="FIV304" s="2"/>
      <c r="FIW304" s="2"/>
      <c r="FIX304" s="2"/>
      <c r="FIY304" s="2"/>
      <c r="FIZ304" s="2"/>
      <c r="FJA304" s="2"/>
      <c r="FJB304" s="2"/>
      <c r="FJC304" s="2"/>
      <c r="FJD304" s="2"/>
      <c r="FJE304" s="2"/>
      <c r="FJF304" s="2"/>
      <c r="FJG304" s="2"/>
      <c r="FJH304" s="2"/>
      <c r="FJI304" s="2"/>
      <c r="FJJ304" s="2"/>
      <c r="FJK304" s="2"/>
      <c r="FJL304" s="2"/>
      <c r="FJM304" s="2"/>
      <c r="FJN304" s="2"/>
      <c r="FJO304" s="2"/>
      <c r="FJP304" s="2"/>
      <c r="FJQ304" s="2"/>
      <c r="FJR304" s="2"/>
      <c r="FJS304" s="2"/>
      <c r="FJT304" s="2"/>
      <c r="FJU304" s="2"/>
      <c r="FJV304" s="2"/>
      <c r="FJW304" s="2"/>
      <c r="FJX304" s="2"/>
      <c r="FJY304" s="2"/>
      <c r="FJZ304" s="2"/>
      <c r="FKA304" s="2"/>
      <c r="FKB304" s="2"/>
      <c r="FKC304" s="2"/>
      <c r="FKD304" s="2"/>
      <c r="FKE304" s="2"/>
      <c r="FKF304" s="2"/>
      <c r="FKG304" s="2"/>
      <c r="FKH304" s="2"/>
      <c r="FKI304" s="2"/>
      <c r="FKJ304" s="2"/>
      <c r="FKK304" s="2"/>
      <c r="FKL304" s="2"/>
      <c r="FKM304" s="2"/>
      <c r="FKN304" s="2"/>
      <c r="FKO304" s="2"/>
      <c r="FKP304" s="2"/>
      <c r="FKQ304" s="2"/>
      <c r="FKR304" s="2"/>
      <c r="FKS304" s="2"/>
      <c r="FKT304" s="2"/>
      <c r="FKU304" s="2"/>
      <c r="FKV304" s="2"/>
      <c r="FKW304" s="2"/>
      <c r="FKX304" s="2"/>
      <c r="FKY304" s="2"/>
      <c r="FKZ304" s="2"/>
      <c r="FLA304" s="2"/>
      <c r="FLB304" s="2"/>
      <c r="FLC304" s="2"/>
      <c r="FLD304" s="2"/>
      <c r="FLE304" s="2"/>
      <c r="FLF304" s="2"/>
      <c r="FLG304" s="2"/>
      <c r="FLH304" s="2"/>
      <c r="FLI304" s="2"/>
      <c r="FLJ304" s="2"/>
      <c r="FLK304" s="2"/>
      <c r="FLL304" s="2"/>
      <c r="FLM304" s="2"/>
      <c r="FLN304" s="2"/>
      <c r="FLO304" s="2"/>
      <c r="FLP304" s="2"/>
      <c r="FLQ304" s="2"/>
      <c r="FLR304" s="2"/>
      <c r="FLS304" s="2"/>
      <c r="FLT304" s="2"/>
      <c r="FLU304" s="2"/>
      <c r="FLV304" s="2"/>
      <c r="FLW304" s="2"/>
      <c r="FLX304" s="2"/>
      <c r="FLY304" s="2"/>
      <c r="FLZ304" s="2"/>
      <c r="FMA304" s="2"/>
      <c r="FMB304" s="2"/>
      <c r="FMC304" s="2"/>
      <c r="FMD304" s="2"/>
      <c r="FME304" s="2"/>
      <c r="FMF304" s="2"/>
      <c r="FMG304" s="2"/>
      <c r="FMH304" s="2"/>
      <c r="FMI304" s="2"/>
      <c r="FMJ304" s="2"/>
      <c r="FMK304" s="2"/>
      <c r="FML304" s="2"/>
      <c r="FMM304" s="2"/>
      <c r="FMN304" s="2"/>
      <c r="FMO304" s="2"/>
      <c r="FMP304" s="2"/>
      <c r="FMQ304" s="2"/>
      <c r="FMR304" s="2"/>
      <c r="FMS304" s="2"/>
      <c r="FMT304" s="2"/>
      <c r="FMU304" s="2"/>
      <c r="FMV304" s="2"/>
      <c r="FMW304" s="2"/>
      <c r="FMX304" s="2"/>
      <c r="FMY304" s="2"/>
      <c r="FMZ304" s="2"/>
      <c r="FNA304" s="2"/>
      <c r="FNB304" s="2"/>
      <c r="FNC304" s="2"/>
      <c r="FND304" s="2"/>
      <c r="FNE304" s="2"/>
      <c r="FNF304" s="2"/>
      <c r="FNG304" s="2"/>
      <c r="FNH304" s="2"/>
      <c r="FNI304" s="2"/>
      <c r="FNJ304" s="2"/>
      <c r="FNK304" s="2"/>
      <c r="FNL304" s="2"/>
      <c r="FNM304" s="2"/>
      <c r="FNN304" s="2"/>
      <c r="FNO304" s="2"/>
      <c r="FNP304" s="2"/>
      <c r="FNQ304" s="2"/>
      <c r="FNR304" s="2"/>
      <c r="FNS304" s="2"/>
      <c r="FNT304" s="2"/>
      <c r="FNU304" s="2"/>
      <c r="FNV304" s="2"/>
      <c r="FNW304" s="2"/>
      <c r="FNX304" s="2"/>
      <c r="FNY304" s="2"/>
      <c r="FNZ304" s="2"/>
      <c r="FOA304" s="2"/>
      <c r="FOB304" s="2"/>
      <c r="FOC304" s="2"/>
      <c r="FOD304" s="2"/>
      <c r="FOE304" s="2"/>
      <c r="FOF304" s="2"/>
      <c r="FOG304" s="2"/>
      <c r="FOH304" s="2"/>
      <c r="FOI304" s="2"/>
      <c r="FOJ304" s="2"/>
      <c r="FOK304" s="2"/>
      <c r="FOL304" s="2"/>
      <c r="FOM304" s="2"/>
      <c r="FON304" s="2"/>
      <c r="FOO304" s="2"/>
      <c r="FOP304" s="2"/>
      <c r="FOQ304" s="2"/>
      <c r="FOR304" s="2"/>
      <c r="FOS304" s="2"/>
      <c r="FOT304" s="2"/>
      <c r="FOU304" s="2"/>
      <c r="FOV304" s="2"/>
      <c r="FOW304" s="2"/>
      <c r="FOX304" s="2"/>
      <c r="FOY304" s="2"/>
      <c r="FOZ304" s="2"/>
      <c r="FPA304" s="2"/>
      <c r="FPB304" s="2"/>
      <c r="FPC304" s="2"/>
      <c r="FPD304" s="2"/>
      <c r="FPE304" s="2"/>
      <c r="FPF304" s="2"/>
      <c r="FPG304" s="2"/>
      <c r="FPH304" s="2"/>
      <c r="FPI304" s="2"/>
      <c r="FPJ304" s="2"/>
      <c r="FPK304" s="2"/>
      <c r="FPL304" s="2"/>
      <c r="FPM304" s="2"/>
      <c r="FPN304" s="2"/>
      <c r="FPO304" s="2"/>
      <c r="FPP304" s="2"/>
      <c r="FPQ304" s="2"/>
      <c r="FPR304" s="2"/>
      <c r="FPS304" s="2"/>
      <c r="FPT304" s="2"/>
      <c r="FPU304" s="2"/>
      <c r="FPV304" s="2"/>
      <c r="FPW304" s="2"/>
      <c r="FPX304" s="2"/>
      <c r="FPY304" s="2"/>
      <c r="FPZ304" s="2"/>
      <c r="FQA304" s="2"/>
      <c r="FQB304" s="2"/>
      <c r="FQC304" s="2"/>
      <c r="FQD304" s="2"/>
      <c r="FQE304" s="2"/>
      <c r="FQF304" s="2"/>
      <c r="FQG304" s="2"/>
      <c r="FQH304" s="2"/>
      <c r="FQI304" s="2"/>
      <c r="FQJ304" s="2"/>
      <c r="FQK304" s="2"/>
      <c r="FQL304" s="2"/>
      <c r="FQM304" s="2"/>
      <c r="FQN304" s="2"/>
      <c r="FQO304" s="2"/>
      <c r="FQP304" s="2"/>
      <c r="FQQ304" s="2"/>
      <c r="FQR304" s="2"/>
      <c r="FQS304" s="2"/>
      <c r="FQT304" s="2"/>
      <c r="FQU304" s="2"/>
      <c r="FQV304" s="2"/>
      <c r="FQW304" s="2"/>
      <c r="FQX304" s="2"/>
      <c r="FQY304" s="2"/>
      <c r="FQZ304" s="2"/>
      <c r="FRA304" s="2"/>
      <c r="FRB304" s="2"/>
      <c r="FRC304" s="2"/>
      <c r="FRD304" s="2"/>
      <c r="FRE304" s="2"/>
      <c r="FRF304" s="2"/>
      <c r="FRG304" s="2"/>
      <c r="FRH304" s="2"/>
      <c r="FRI304" s="2"/>
      <c r="FRJ304" s="2"/>
      <c r="FRK304" s="2"/>
      <c r="FRL304" s="2"/>
      <c r="FRM304" s="2"/>
      <c r="FRN304" s="2"/>
      <c r="FRO304" s="2"/>
      <c r="FRP304" s="2"/>
      <c r="FRQ304" s="2"/>
      <c r="FRR304" s="2"/>
      <c r="FRS304" s="2"/>
      <c r="FRT304" s="2"/>
      <c r="FRU304" s="2"/>
      <c r="FRV304" s="2"/>
      <c r="FRW304" s="2"/>
      <c r="FRX304" s="2"/>
      <c r="FRY304" s="2"/>
      <c r="FRZ304" s="2"/>
      <c r="FSA304" s="2"/>
      <c r="FSB304" s="2"/>
      <c r="FSC304" s="2"/>
      <c r="FSD304" s="2"/>
      <c r="FSE304" s="2"/>
      <c r="FSF304" s="2"/>
      <c r="FSG304" s="2"/>
      <c r="FSH304" s="2"/>
      <c r="FSI304" s="2"/>
      <c r="FSJ304" s="2"/>
      <c r="FSK304" s="2"/>
      <c r="FSL304" s="2"/>
      <c r="FSM304" s="2"/>
      <c r="FSN304" s="2"/>
      <c r="FSO304" s="2"/>
      <c r="FSP304" s="2"/>
      <c r="FSQ304" s="2"/>
      <c r="FSR304" s="2"/>
      <c r="FSS304" s="2"/>
      <c r="FST304" s="2"/>
      <c r="FSU304" s="2"/>
      <c r="FSV304" s="2"/>
      <c r="FSW304" s="2"/>
      <c r="FSX304" s="2"/>
      <c r="FSY304" s="2"/>
      <c r="FSZ304" s="2"/>
      <c r="FTA304" s="2"/>
      <c r="FTB304" s="2"/>
      <c r="FTC304" s="2"/>
      <c r="FTD304" s="2"/>
      <c r="FTE304" s="2"/>
      <c r="FTF304" s="2"/>
      <c r="FTG304" s="2"/>
      <c r="FTH304" s="2"/>
      <c r="FTI304" s="2"/>
      <c r="FTJ304" s="2"/>
      <c r="FTK304" s="2"/>
      <c r="FTL304" s="2"/>
      <c r="FTM304" s="2"/>
      <c r="FTN304" s="2"/>
      <c r="FTO304" s="2"/>
      <c r="FTP304" s="2"/>
      <c r="FTQ304" s="2"/>
      <c r="FTR304" s="2"/>
      <c r="FTS304" s="2"/>
      <c r="FTT304" s="2"/>
      <c r="FTU304" s="2"/>
      <c r="FTV304" s="2"/>
      <c r="FTW304" s="2"/>
      <c r="FTX304" s="2"/>
      <c r="FTY304" s="2"/>
      <c r="FTZ304" s="2"/>
      <c r="FUA304" s="2"/>
      <c r="FUB304" s="2"/>
      <c r="FUC304" s="2"/>
      <c r="FUD304" s="2"/>
      <c r="FUE304" s="2"/>
      <c r="FUF304" s="2"/>
      <c r="FUG304" s="2"/>
      <c r="FUH304" s="2"/>
      <c r="FUI304" s="2"/>
      <c r="FUJ304" s="2"/>
      <c r="FUK304" s="2"/>
      <c r="FUL304" s="2"/>
      <c r="FUM304" s="2"/>
      <c r="FUN304" s="2"/>
      <c r="FUO304" s="2"/>
      <c r="FUP304" s="2"/>
      <c r="FUQ304" s="2"/>
      <c r="FUR304" s="2"/>
      <c r="FUS304" s="2"/>
      <c r="FUT304" s="2"/>
      <c r="FUU304" s="2"/>
      <c r="FUV304" s="2"/>
      <c r="FUW304" s="2"/>
      <c r="FUX304" s="2"/>
      <c r="FUY304" s="2"/>
      <c r="FUZ304" s="2"/>
      <c r="FVA304" s="2"/>
      <c r="FVB304" s="2"/>
      <c r="FVC304" s="2"/>
      <c r="FVD304" s="2"/>
      <c r="FVE304" s="2"/>
      <c r="FVF304" s="2"/>
      <c r="FVG304" s="2"/>
      <c r="FVH304" s="2"/>
      <c r="FVI304" s="2"/>
      <c r="FVJ304" s="2"/>
      <c r="FVK304" s="2"/>
      <c r="FVL304" s="2"/>
      <c r="FVM304" s="2"/>
      <c r="FVN304" s="2"/>
      <c r="FVO304" s="2"/>
      <c r="FVP304" s="2"/>
      <c r="FVQ304" s="2"/>
      <c r="FVR304" s="2"/>
      <c r="FVS304" s="2"/>
      <c r="FVT304" s="2"/>
      <c r="FVU304" s="2"/>
      <c r="FVV304" s="2"/>
      <c r="FVW304" s="2"/>
      <c r="FVX304" s="2"/>
      <c r="FVY304" s="2"/>
      <c r="FVZ304" s="2"/>
      <c r="FWA304" s="2"/>
      <c r="FWB304" s="2"/>
      <c r="FWC304" s="2"/>
      <c r="FWD304" s="2"/>
      <c r="FWE304" s="2"/>
      <c r="FWF304" s="2"/>
      <c r="FWG304" s="2"/>
      <c r="FWH304" s="2"/>
      <c r="FWI304" s="2"/>
      <c r="FWJ304" s="2"/>
      <c r="FWK304" s="2"/>
      <c r="FWL304" s="2"/>
      <c r="FWM304" s="2"/>
      <c r="FWN304" s="2"/>
      <c r="FWO304" s="2"/>
      <c r="FWP304" s="2"/>
      <c r="FWQ304" s="2"/>
      <c r="FWR304" s="2"/>
      <c r="FWS304" s="2"/>
      <c r="FWT304" s="2"/>
      <c r="FWU304" s="2"/>
      <c r="FWV304" s="2"/>
      <c r="FWW304" s="2"/>
      <c r="FWX304" s="2"/>
      <c r="FWY304" s="2"/>
      <c r="FWZ304" s="2"/>
      <c r="FXA304" s="2"/>
      <c r="FXB304" s="2"/>
      <c r="FXC304" s="2"/>
      <c r="FXD304" s="2"/>
      <c r="FXE304" s="2"/>
      <c r="FXF304" s="2"/>
      <c r="FXG304" s="2"/>
      <c r="FXH304" s="2"/>
      <c r="FXI304" s="2"/>
      <c r="FXJ304" s="2"/>
      <c r="FXK304" s="2"/>
      <c r="FXL304" s="2"/>
      <c r="FXM304" s="2"/>
      <c r="FXN304" s="2"/>
      <c r="FXO304" s="2"/>
      <c r="FXP304" s="2"/>
      <c r="FXQ304" s="2"/>
      <c r="FXR304" s="2"/>
      <c r="FXS304" s="2"/>
      <c r="FXT304" s="2"/>
      <c r="FXU304" s="2"/>
      <c r="FXV304" s="2"/>
      <c r="FXW304" s="2"/>
      <c r="FXX304" s="2"/>
      <c r="FXY304" s="2"/>
      <c r="FXZ304" s="2"/>
      <c r="FYA304" s="2"/>
      <c r="FYB304" s="2"/>
      <c r="FYC304" s="2"/>
      <c r="FYD304" s="2"/>
      <c r="FYE304" s="2"/>
      <c r="FYF304" s="2"/>
      <c r="FYG304" s="2"/>
      <c r="FYH304" s="2"/>
      <c r="FYI304" s="2"/>
      <c r="FYJ304" s="2"/>
      <c r="FYK304" s="2"/>
      <c r="FYL304" s="2"/>
      <c r="FYM304" s="2"/>
      <c r="FYN304" s="2"/>
      <c r="FYO304" s="2"/>
      <c r="FYP304" s="2"/>
      <c r="FYQ304" s="2"/>
      <c r="FYR304" s="2"/>
      <c r="FYS304" s="2"/>
      <c r="FYT304" s="2"/>
      <c r="FYU304" s="2"/>
      <c r="FYV304" s="2"/>
      <c r="FYW304" s="2"/>
      <c r="FYX304" s="2"/>
      <c r="FYY304" s="2"/>
      <c r="FYZ304" s="2"/>
      <c r="FZA304" s="2"/>
      <c r="FZB304" s="2"/>
      <c r="FZC304" s="2"/>
      <c r="FZD304" s="2"/>
      <c r="FZE304" s="2"/>
      <c r="FZF304" s="2"/>
      <c r="FZG304" s="2"/>
      <c r="FZH304" s="2"/>
      <c r="FZI304" s="2"/>
      <c r="FZJ304" s="2"/>
      <c r="FZK304" s="2"/>
      <c r="FZL304" s="2"/>
      <c r="FZM304" s="2"/>
      <c r="FZN304" s="2"/>
      <c r="FZO304" s="2"/>
      <c r="FZP304" s="2"/>
      <c r="FZQ304" s="2"/>
      <c r="FZR304" s="2"/>
      <c r="FZS304" s="2"/>
      <c r="FZT304" s="2"/>
      <c r="FZU304" s="2"/>
      <c r="FZV304" s="2"/>
      <c r="FZW304" s="2"/>
      <c r="FZX304" s="2"/>
      <c r="FZY304" s="2"/>
      <c r="FZZ304" s="2"/>
      <c r="GAA304" s="2"/>
      <c r="GAB304" s="2"/>
      <c r="GAC304" s="2"/>
      <c r="GAD304" s="2"/>
      <c r="GAE304" s="2"/>
      <c r="GAF304" s="2"/>
      <c r="GAG304" s="2"/>
      <c r="GAH304" s="2"/>
      <c r="GAI304" s="2"/>
      <c r="GAJ304" s="2"/>
      <c r="GAK304" s="2"/>
      <c r="GAL304" s="2"/>
      <c r="GAM304" s="2"/>
      <c r="GAN304" s="2"/>
      <c r="GAO304" s="2"/>
      <c r="GAP304" s="2"/>
      <c r="GAQ304" s="2"/>
      <c r="GAR304" s="2"/>
      <c r="GAS304" s="2"/>
      <c r="GAT304" s="2"/>
      <c r="GAU304" s="2"/>
      <c r="GAV304" s="2"/>
      <c r="GAW304" s="2"/>
      <c r="GAX304" s="2"/>
      <c r="GAY304" s="2"/>
      <c r="GAZ304" s="2"/>
      <c r="GBA304" s="2"/>
      <c r="GBB304" s="2"/>
      <c r="GBC304" s="2"/>
      <c r="GBD304" s="2"/>
      <c r="GBE304" s="2"/>
      <c r="GBF304" s="2"/>
      <c r="GBG304" s="2"/>
      <c r="GBH304" s="2"/>
      <c r="GBI304" s="2"/>
      <c r="GBJ304" s="2"/>
      <c r="GBK304" s="2"/>
      <c r="GBL304" s="2"/>
      <c r="GBM304" s="2"/>
      <c r="GBN304" s="2"/>
      <c r="GBO304" s="2"/>
      <c r="GBP304" s="2"/>
      <c r="GBQ304" s="2"/>
      <c r="GBR304" s="2"/>
      <c r="GBS304" s="2"/>
      <c r="GBT304" s="2"/>
      <c r="GBU304" s="2"/>
      <c r="GBV304" s="2"/>
      <c r="GBW304" s="2"/>
      <c r="GBX304" s="2"/>
      <c r="GBY304" s="2"/>
      <c r="GBZ304" s="2"/>
      <c r="GCA304" s="2"/>
      <c r="GCB304" s="2"/>
      <c r="GCC304" s="2"/>
      <c r="GCD304" s="2"/>
      <c r="GCE304" s="2"/>
      <c r="GCF304" s="2"/>
      <c r="GCG304" s="2"/>
      <c r="GCH304" s="2"/>
      <c r="GCI304" s="2"/>
      <c r="GCJ304" s="2"/>
      <c r="GCK304" s="2"/>
      <c r="GCL304" s="2"/>
      <c r="GCM304" s="2"/>
      <c r="GCN304" s="2"/>
      <c r="GCO304" s="2"/>
      <c r="GCP304" s="2"/>
      <c r="GCQ304" s="2"/>
      <c r="GCR304" s="2"/>
      <c r="GCS304" s="2"/>
      <c r="GCT304" s="2"/>
      <c r="GCU304" s="2"/>
      <c r="GCV304" s="2"/>
      <c r="GCW304" s="2"/>
      <c r="GCX304" s="2"/>
      <c r="GCY304" s="2"/>
      <c r="GCZ304" s="2"/>
      <c r="GDA304" s="2"/>
      <c r="GDB304" s="2"/>
      <c r="GDC304" s="2"/>
      <c r="GDD304" s="2"/>
      <c r="GDE304" s="2"/>
      <c r="GDF304" s="2"/>
      <c r="GDG304" s="2"/>
      <c r="GDH304" s="2"/>
      <c r="GDI304" s="2"/>
      <c r="GDJ304" s="2"/>
      <c r="GDK304" s="2"/>
      <c r="GDL304" s="2"/>
      <c r="GDM304" s="2"/>
      <c r="GDN304" s="2"/>
      <c r="GDO304" s="2"/>
      <c r="GDP304" s="2"/>
      <c r="GDQ304" s="2"/>
      <c r="GDR304" s="2"/>
      <c r="GDS304" s="2"/>
      <c r="GDT304" s="2"/>
      <c r="GDU304" s="2"/>
      <c r="GDV304" s="2"/>
      <c r="GDW304" s="2"/>
      <c r="GDX304" s="2"/>
      <c r="GDY304" s="2"/>
      <c r="GDZ304" s="2"/>
      <c r="GEA304" s="2"/>
      <c r="GEB304" s="2"/>
      <c r="GEC304" s="2"/>
      <c r="GED304" s="2"/>
      <c r="GEE304" s="2"/>
      <c r="GEF304" s="2"/>
      <c r="GEG304" s="2"/>
      <c r="GEH304" s="2"/>
      <c r="GEI304" s="2"/>
      <c r="GEJ304" s="2"/>
      <c r="GEK304" s="2"/>
      <c r="GEL304" s="2"/>
      <c r="GEM304" s="2"/>
      <c r="GEN304" s="2"/>
      <c r="GEO304" s="2"/>
      <c r="GEP304" s="2"/>
      <c r="GEQ304" s="2"/>
      <c r="GER304" s="2"/>
      <c r="GES304" s="2"/>
      <c r="GET304" s="2"/>
      <c r="GEU304" s="2"/>
      <c r="GEV304" s="2"/>
      <c r="GEW304" s="2"/>
      <c r="GEX304" s="2"/>
      <c r="GEY304" s="2"/>
      <c r="GEZ304" s="2"/>
      <c r="GFA304" s="2"/>
      <c r="GFB304" s="2"/>
      <c r="GFC304" s="2"/>
      <c r="GFD304" s="2"/>
      <c r="GFE304" s="2"/>
      <c r="GFF304" s="2"/>
      <c r="GFG304" s="2"/>
      <c r="GFH304" s="2"/>
      <c r="GFI304" s="2"/>
      <c r="GFJ304" s="2"/>
      <c r="GFK304" s="2"/>
      <c r="GFL304" s="2"/>
      <c r="GFM304" s="2"/>
      <c r="GFN304" s="2"/>
      <c r="GFO304" s="2"/>
      <c r="GFP304" s="2"/>
      <c r="GFQ304" s="2"/>
      <c r="GFR304" s="2"/>
      <c r="GFS304" s="2"/>
      <c r="GFT304" s="2"/>
      <c r="GFU304" s="2"/>
      <c r="GFV304" s="2"/>
      <c r="GFW304" s="2"/>
      <c r="GFX304" s="2"/>
      <c r="GFY304" s="2"/>
      <c r="GFZ304" s="2"/>
      <c r="GGA304" s="2"/>
      <c r="GGB304" s="2"/>
      <c r="GGC304" s="2"/>
      <c r="GGD304" s="2"/>
      <c r="GGE304" s="2"/>
      <c r="GGF304" s="2"/>
      <c r="GGG304" s="2"/>
      <c r="GGH304" s="2"/>
      <c r="GGI304" s="2"/>
      <c r="GGJ304" s="2"/>
      <c r="GGK304" s="2"/>
      <c r="GGL304" s="2"/>
      <c r="GGM304" s="2"/>
      <c r="GGN304" s="2"/>
      <c r="GGO304" s="2"/>
      <c r="GGP304" s="2"/>
      <c r="GGQ304" s="2"/>
      <c r="GGR304" s="2"/>
      <c r="GGS304" s="2"/>
      <c r="GGT304" s="2"/>
      <c r="GGU304" s="2"/>
      <c r="GGV304" s="2"/>
      <c r="GGW304" s="2"/>
      <c r="GGX304" s="2"/>
      <c r="GGY304" s="2"/>
      <c r="GGZ304" s="2"/>
      <c r="GHA304" s="2"/>
      <c r="GHB304" s="2"/>
      <c r="GHC304" s="2"/>
      <c r="GHD304" s="2"/>
      <c r="GHE304" s="2"/>
      <c r="GHF304" s="2"/>
      <c r="GHG304" s="2"/>
      <c r="GHH304" s="2"/>
      <c r="GHI304" s="2"/>
      <c r="GHJ304" s="2"/>
      <c r="GHK304" s="2"/>
      <c r="GHL304" s="2"/>
      <c r="GHM304" s="2"/>
      <c r="GHN304" s="2"/>
      <c r="GHO304" s="2"/>
      <c r="GHP304" s="2"/>
      <c r="GHQ304" s="2"/>
      <c r="GHR304" s="2"/>
      <c r="GHS304" s="2"/>
      <c r="GHT304" s="2"/>
      <c r="GHU304" s="2"/>
      <c r="GHV304" s="2"/>
      <c r="GHW304" s="2"/>
      <c r="GHX304" s="2"/>
      <c r="GHY304" s="2"/>
      <c r="GHZ304" s="2"/>
      <c r="GIA304" s="2"/>
      <c r="GIB304" s="2"/>
      <c r="GIC304" s="2"/>
      <c r="GID304" s="2"/>
      <c r="GIE304" s="2"/>
      <c r="GIF304" s="2"/>
      <c r="GIG304" s="2"/>
      <c r="GIH304" s="2"/>
      <c r="GII304" s="2"/>
      <c r="GIJ304" s="2"/>
      <c r="GIK304" s="2"/>
      <c r="GIL304" s="2"/>
      <c r="GIM304" s="2"/>
      <c r="GIN304" s="2"/>
      <c r="GIO304" s="2"/>
      <c r="GIP304" s="2"/>
      <c r="GIQ304" s="2"/>
      <c r="GIR304" s="2"/>
      <c r="GIS304" s="2"/>
      <c r="GIT304" s="2"/>
      <c r="GIU304" s="2"/>
      <c r="GIV304" s="2"/>
      <c r="GIW304" s="2"/>
      <c r="GIX304" s="2"/>
      <c r="GIY304" s="2"/>
      <c r="GIZ304" s="2"/>
      <c r="GJA304" s="2"/>
      <c r="GJB304" s="2"/>
      <c r="GJC304" s="2"/>
      <c r="GJD304" s="2"/>
      <c r="GJE304" s="2"/>
      <c r="GJF304" s="2"/>
      <c r="GJG304" s="2"/>
      <c r="GJH304" s="2"/>
      <c r="GJI304" s="2"/>
      <c r="GJJ304" s="2"/>
      <c r="GJK304" s="2"/>
      <c r="GJL304" s="2"/>
      <c r="GJM304" s="2"/>
      <c r="GJN304" s="2"/>
      <c r="GJO304" s="2"/>
      <c r="GJP304" s="2"/>
      <c r="GJQ304" s="2"/>
      <c r="GJR304" s="2"/>
      <c r="GJS304" s="2"/>
      <c r="GJT304" s="2"/>
      <c r="GJU304" s="2"/>
      <c r="GJV304" s="2"/>
      <c r="GJW304" s="2"/>
      <c r="GJX304" s="2"/>
      <c r="GJY304" s="2"/>
      <c r="GJZ304" s="2"/>
      <c r="GKA304" s="2"/>
      <c r="GKB304" s="2"/>
      <c r="GKC304" s="2"/>
      <c r="GKD304" s="2"/>
      <c r="GKE304" s="2"/>
      <c r="GKF304" s="2"/>
      <c r="GKG304" s="2"/>
      <c r="GKH304" s="2"/>
      <c r="GKI304" s="2"/>
      <c r="GKJ304" s="2"/>
      <c r="GKK304" s="2"/>
      <c r="GKL304" s="2"/>
      <c r="GKM304" s="2"/>
      <c r="GKN304" s="2"/>
      <c r="GKO304" s="2"/>
      <c r="GKP304" s="2"/>
      <c r="GKQ304" s="2"/>
      <c r="GKR304" s="2"/>
      <c r="GKS304" s="2"/>
      <c r="GKT304" s="2"/>
      <c r="GKU304" s="2"/>
      <c r="GKV304" s="2"/>
      <c r="GKW304" s="2"/>
      <c r="GKX304" s="2"/>
      <c r="GKY304" s="2"/>
      <c r="GKZ304" s="2"/>
      <c r="GLA304" s="2"/>
      <c r="GLB304" s="2"/>
      <c r="GLC304" s="2"/>
      <c r="GLD304" s="2"/>
      <c r="GLE304" s="2"/>
      <c r="GLF304" s="2"/>
      <c r="GLG304" s="2"/>
      <c r="GLH304" s="2"/>
      <c r="GLI304" s="2"/>
      <c r="GLJ304" s="2"/>
      <c r="GLK304" s="2"/>
      <c r="GLL304" s="2"/>
      <c r="GLM304" s="2"/>
      <c r="GLN304" s="2"/>
      <c r="GLO304" s="2"/>
      <c r="GLP304" s="2"/>
      <c r="GLQ304" s="2"/>
      <c r="GLR304" s="2"/>
      <c r="GLS304" s="2"/>
      <c r="GLT304" s="2"/>
      <c r="GLU304" s="2"/>
      <c r="GLV304" s="2"/>
      <c r="GLW304" s="2"/>
      <c r="GLX304" s="2"/>
      <c r="GLY304" s="2"/>
      <c r="GLZ304" s="2"/>
      <c r="GMA304" s="2"/>
      <c r="GMB304" s="2"/>
      <c r="GMC304" s="2"/>
      <c r="GMD304" s="2"/>
      <c r="GME304" s="2"/>
      <c r="GMF304" s="2"/>
      <c r="GMG304" s="2"/>
      <c r="GMH304" s="2"/>
      <c r="GMI304" s="2"/>
      <c r="GMJ304" s="2"/>
      <c r="GMK304" s="2"/>
      <c r="GML304" s="2"/>
      <c r="GMM304" s="2"/>
      <c r="GMN304" s="2"/>
      <c r="GMO304" s="2"/>
      <c r="GMP304" s="2"/>
      <c r="GMQ304" s="2"/>
      <c r="GMR304" s="2"/>
      <c r="GMS304" s="2"/>
      <c r="GMT304" s="2"/>
      <c r="GMU304" s="2"/>
      <c r="GMV304" s="2"/>
      <c r="GMW304" s="2"/>
      <c r="GMX304" s="2"/>
      <c r="GMY304" s="2"/>
      <c r="GMZ304" s="2"/>
      <c r="GNA304" s="2"/>
      <c r="GNB304" s="2"/>
      <c r="GNC304" s="2"/>
      <c r="GND304" s="2"/>
      <c r="GNE304" s="2"/>
      <c r="GNF304" s="2"/>
      <c r="GNG304" s="2"/>
      <c r="GNH304" s="2"/>
      <c r="GNI304" s="2"/>
      <c r="GNJ304" s="2"/>
      <c r="GNK304" s="2"/>
      <c r="GNL304" s="2"/>
      <c r="GNM304" s="2"/>
      <c r="GNN304" s="2"/>
      <c r="GNO304" s="2"/>
      <c r="GNP304" s="2"/>
      <c r="GNQ304" s="2"/>
      <c r="GNR304" s="2"/>
      <c r="GNS304" s="2"/>
      <c r="GNT304" s="2"/>
      <c r="GNU304" s="2"/>
      <c r="GNV304" s="2"/>
      <c r="GNW304" s="2"/>
      <c r="GNX304" s="2"/>
      <c r="GNY304" s="2"/>
      <c r="GNZ304" s="2"/>
      <c r="GOA304" s="2"/>
      <c r="GOB304" s="2"/>
      <c r="GOC304" s="2"/>
      <c r="GOD304" s="2"/>
      <c r="GOE304" s="2"/>
      <c r="GOF304" s="2"/>
      <c r="GOG304" s="2"/>
      <c r="GOH304" s="2"/>
      <c r="GOI304" s="2"/>
      <c r="GOJ304" s="2"/>
      <c r="GOK304" s="2"/>
      <c r="GOL304" s="2"/>
      <c r="GOM304" s="2"/>
      <c r="GON304" s="2"/>
      <c r="GOO304" s="2"/>
      <c r="GOP304" s="2"/>
      <c r="GOQ304" s="2"/>
      <c r="GOR304" s="2"/>
      <c r="GOS304" s="2"/>
      <c r="GOT304" s="2"/>
      <c r="GOU304" s="2"/>
      <c r="GOV304" s="2"/>
      <c r="GOW304" s="2"/>
      <c r="GOX304" s="2"/>
      <c r="GOY304" s="2"/>
      <c r="GOZ304" s="2"/>
      <c r="GPA304" s="2"/>
      <c r="GPB304" s="2"/>
      <c r="GPC304" s="2"/>
      <c r="GPD304" s="2"/>
      <c r="GPE304" s="2"/>
      <c r="GPF304" s="2"/>
      <c r="GPG304" s="2"/>
      <c r="GPH304" s="2"/>
      <c r="GPI304" s="2"/>
      <c r="GPJ304" s="2"/>
      <c r="GPK304" s="2"/>
      <c r="GPL304" s="2"/>
      <c r="GPM304" s="2"/>
      <c r="GPN304" s="2"/>
      <c r="GPO304" s="2"/>
      <c r="GPP304" s="2"/>
      <c r="GPQ304" s="2"/>
      <c r="GPR304" s="2"/>
      <c r="GPS304" s="2"/>
      <c r="GPT304" s="2"/>
      <c r="GPU304" s="2"/>
      <c r="GPV304" s="2"/>
      <c r="GPW304" s="2"/>
      <c r="GPX304" s="2"/>
      <c r="GPY304" s="2"/>
      <c r="GPZ304" s="2"/>
      <c r="GQA304" s="2"/>
      <c r="GQB304" s="2"/>
      <c r="GQC304" s="2"/>
      <c r="GQD304" s="2"/>
      <c r="GQE304" s="2"/>
      <c r="GQF304" s="2"/>
      <c r="GQG304" s="2"/>
      <c r="GQH304" s="2"/>
      <c r="GQI304" s="2"/>
      <c r="GQJ304" s="2"/>
      <c r="GQK304" s="2"/>
      <c r="GQL304" s="2"/>
      <c r="GQM304" s="2"/>
      <c r="GQN304" s="2"/>
      <c r="GQO304" s="2"/>
      <c r="GQP304" s="2"/>
      <c r="GQQ304" s="2"/>
      <c r="GQR304" s="2"/>
      <c r="GQS304" s="2"/>
      <c r="GQT304" s="2"/>
      <c r="GQU304" s="2"/>
      <c r="GQV304" s="2"/>
      <c r="GQW304" s="2"/>
      <c r="GQX304" s="2"/>
      <c r="GQY304" s="2"/>
      <c r="GQZ304" s="2"/>
      <c r="GRA304" s="2"/>
      <c r="GRB304" s="2"/>
      <c r="GRC304" s="2"/>
      <c r="GRD304" s="2"/>
      <c r="GRE304" s="2"/>
      <c r="GRF304" s="2"/>
      <c r="GRG304" s="2"/>
      <c r="GRH304" s="2"/>
      <c r="GRI304" s="2"/>
      <c r="GRJ304" s="2"/>
      <c r="GRK304" s="2"/>
      <c r="GRL304" s="2"/>
      <c r="GRM304" s="2"/>
      <c r="GRN304" s="2"/>
      <c r="GRO304" s="2"/>
      <c r="GRP304" s="2"/>
      <c r="GRQ304" s="2"/>
      <c r="GRR304" s="2"/>
      <c r="GRS304" s="2"/>
      <c r="GRT304" s="2"/>
      <c r="GRU304" s="2"/>
      <c r="GRV304" s="2"/>
      <c r="GRW304" s="2"/>
      <c r="GRX304" s="2"/>
      <c r="GRY304" s="2"/>
      <c r="GRZ304" s="2"/>
      <c r="GSA304" s="2"/>
      <c r="GSB304" s="2"/>
      <c r="GSC304" s="2"/>
      <c r="GSD304" s="2"/>
      <c r="GSE304" s="2"/>
      <c r="GSF304" s="2"/>
      <c r="GSG304" s="2"/>
      <c r="GSH304" s="2"/>
      <c r="GSI304" s="2"/>
      <c r="GSJ304" s="2"/>
      <c r="GSK304" s="2"/>
      <c r="GSL304" s="2"/>
      <c r="GSM304" s="2"/>
      <c r="GSN304" s="2"/>
      <c r="GSO304" s="2"/>
      <c r="GSP304" s="2"/>
      <c r="GSQ304" s="2"/>
      <c r="GSR304" s="2"/>
      <c r="GSS304" s="2"/>
      <c r="GST304" s="2"/>
      <c r="GSU304" s="2"/>
      <c r="GSV304" s="2"/>
      <c r="GSW304" s="2"/>
      <c r="GSX304" s="2"/>
      <c r="GSY304" s="2"/>
      <c r="GSZ304" s="2"/>
      <c r="GTA304" s="2"/>
      <c r="GTB304" s="2"/>
      <c r="GTC304" s="2"/>
      <c r="GTD304" s="2"/>
      <c r="GTE304" s="2"/>
      <c r="GTF304" s="2"/>
      <c r="GTG304" s="2"/>
      <c r="GTH304" s="2"/>
      <c r="GTI304" s="2"/>
      <c r="GTJ304" s="2"/>
      <c r="GTK304" s="2"/>
      <c r="GTL304" s="2"/>
      <c r="GTM304" s="2"/>
      <c r="GTN304" s="2"/>
      <c r="GTO304" s="2"/>
      <c r="GTP304" s="2"/>
      <c r="GTQ304" s="2"/>
      <c r="GTR304" s="2"/>
      <c r="GTS304" s="2"/>
      <c r="GTT304" s="2"/>
      <c r="GTU304" s="2"/>
      <c r="GTV304" s="2"/>
      <c r="GTW304" s="2"/>
      <c r="GTX304" s="2"/>
      <c r="GTY304" s="2"/>
      <c r="GTZ304" s="2"/>
      <c r="GUA304" s="2"/>
      <c r="GUB304" s="2"/>
      <c r="GUC304" s="2"/>
      <c r="GUD304" s="2"/>
      <c r="GUE304" s="2"/>
      <c r="GUF304" s="2"/>
      <c r="GUG304" s="2"/>
      <c r="GUH304" s="2"/>
      <c r="GUI304" s="2"/>
      <c r="GUJ304" s="2"/>
      <c r="GUK304" s="2"/>
      <c r="GUL304" s="2"/>
      <c r="GUM304" s="2"/>
      <c r="GUN304" s="2"/>
      <c r="GUO304" s="2"/>
      <c r="GUP304" s="2"/>
      <c r="GUQ304" s="2"/>
      <c r="GUR304" s="2"/>
      <c r="GUS304" s="2"/>
      <c r="GUT304" s="2"/>
      <c r="GUU304" s="2"/>
      <c r="GUV304" s="2"/>
      <c r="GUW304" s="2"/>
      <c r="GUX304" s="2"/>
      <c r="GUY304" s="2"/>
      <c r="GUZ304" s="2"/>
      <c r="GVA304" s="2"/>
      <c r="GVB304" s="2"/>
      <c r="GVC304" s="2"/>
      <c r="GVD304" s="2"/>
      <c r="GVE304" s="2"/>
      <c r="GVF304" s="2"/>
      <c r="GVG304" s="2"/>
      <c r="GVH304" s="2"/>
      <c r="GVI304" s="2"/>
      <c r="GVJ304" s="2"/>
      <c r="GVK304" s="2"/>
      <c r="GVL304" s="2"/>
      <c r="GVM304" s="2"/>
      <c r="GVN304" s="2"/>
      <c r="GVO304" s="2"/>
      <c r="GVP304" s="2"/>
      <c r="GVQ304" s="2"/>
      <c r="GVR304" s="2"/>
      <c r="GVS304" s="2"/>
      <c r="GVT304" s="2"/>
      <c r="GVU304" s="2"/>
      <c r="GVV304" s="2"/>
      <c r="GVW304" s="2"/>
      <c r="GVX304" s="2"/>
      <c r="GVY304" s="2"/>
      <c r="GVZ304" s="2"/>
      <c r="GWA304" s="2"/>
      <c r="GWB304" s="2"/>
      <c r="GWC304" s="2"/>
      <c r="GWD304" s="2"/>
      <c r="GWE304" s="2"/>
      <c r="GWF304" s="2"/>
      <c r="GWG304" s="2"/>
      <c r="GWH304" s="2"/>
      <c r="GWI304" s="2"/>
      <c r="GWJ304" s="2"/>
      <c r="GWK304" s="2"/>
      <c r="GWL304" s="2"/>
      <c r="GWM304" s="2"/>
      <c r="GWN304" s="2"/>
      <c r="GWO304" s="2"/>
      <c r="GWP304" s="2"/>
      <c r="GWQ304" s="2"/>
      <c r="GWR304" s="2"/>
      <c r="GWS304" s="2"/>
      <c r="GWT304" s="2"/>
      <c r="GWU304" s="2"/>
      <c r="GWV304" s="2"/>
      <c r="GWW304" s="2"/>
      <c r="GWX304" s="2"/>
      <c r="GWY304" s="2"/>
      <c r="GWZ304" s="2"/>
      <c r="GXA304" s="2"/>
      <c r="GXB304" s="2"/>
      <c r="GXC304" s="2"/>
      <c r="GXD304" s="2"/>
      <c r="GXE304" s="2"/>
      <c r="GXF304" s="2"/>
      <c r="GXG304" s="2"/>
      <c r="GXH304" s="2"/>
      <c r="GXI304" s="2"/>
      <c r="GXJ304" s="2"/>
      <c r="GXK304" s="2"/>
      <c r="GXL304" s="2"/>
      <c r="GXM304" s="2"/>
      <c r="GXN304" s="2"/>
      <c r="GXO304" s="2"/>
      <c r="GXP304" s="2"/>
      <c r="GXQ304" s="2"/>
      <c r="GXR304" s="2"/>
      <c r="GXS304" s="2"/>
      <c r="GXT304" s="2"/>
      <c r="GXU304" s="2"/>
      <c r="GXV304" s="2"/>
      <c r="GXW304" s="2"/>
      <c r="GXX304" s="2"/>
      <c r="GXY304" s="2"/>
      <c r="GXZ304" s="2"/>
      <c r="GYA304" s="2"/>
      <c r="GYB304" s="2"/>
      <c r="GYC304" s="2"/>
      <c r="GYD304" s="2"/>
      <c r="GYE304" s="2"/>
      <c r="GYF304" s="2"/>
      <c r="GYG304" s="2"/>
      <c r="GYH304" s="2"/>
      <c r="GYI304" s="2"/>
      <c r="GYJ304" s="2"/>
      <c r="GYK304" s="2"/>
      <c r="GYL304" s="2"/>
      <c r="GYM304" s="2"/>
      <c r="GYN304" s="2"/>
      <c r="GYO304" s="2"/>
      <c r="GYP304" s="2"/>
      <c r="GYQ304" s="2"/>
      <c r="GYR304" s="2"/>
      <c r="GYS304" s="2"/>
      <c r="GYT304" s="2"/>
      <c r="GYU304" s="2"/>
      <c r="GYV304" s="2"/>
      <c r="GYW304" s="2"/>
      <c r="GYX304" s="2"/>
      <c r="GYY304" s="2"/>
      <c r="GYZ304" s="2"/>
      <c r="GZA304" s="2"/>
      <c r="GZB304" s="2"/>
      <c r="GZC304" s="2"/>
      <c r="GZD304" s="2"/>
      <c r="GZE304" s="2"/>
      <c r="GZF304" s="2"/>
      <c r="GZG304" s="2"/>
      <c r="GZH304" s="2"/>
      <c r="GZI304" s="2"/>
      <c r="GZJ304" s="2"/>
      <c r="GZK304" s="2"/>
      <c r="GZL304" s="2"/>
      <c r="GZM304" s="2"/>
      <c r="GZN304" s="2"/>
      <c r="GZO304" s="2"/>
      <c r="GZP304" s="2"/>
      <c r="GZQ304" s="2"/>
      <c r="GZR304" s="2"/>
      <c r="GZS304" s="2"/>
      <c r="GZT304" s="2"/>
      <c r="GZU304" s="2"/>
      <c r="GZV304" s="2"/>
      <c r="GZW304" s="2"/>
      <c r="GZX304" s="2"/>
      <c r="GZY304" s="2"/>
      <c r="GZZ304" s="2"/>
      <c r="HAA304" s="2"/>
      <c r="HAB304" s="2"/>
      <c r="HAC304" s="2"/>
      <c r="HAD304" s="2"/>
      <c r="HAE304" s="2"/>
      <c r="HAF304" s="2"/>
      <c r="HAG304" s="2"/>
      <c r="HAH304" s="2"/>
      <c r="HAI304" s="2"/>
      <c r="HAJ304" s="2"/>
      <c r="HAK304" s="2"/>
      <c r="HAL304" s="2"/>
      <c r="HAM304" s="2"/>
      <c r="HAN304" s="2"/>
      <c r="HAO304" s="2"/>
      <c r="HAP304" s="2"/>
      <c r="HAQ304" s="2"/>
      <c r="HAR304" s="2"/>
      <c r="HAS304" s="2"/>
      <c r="HAT304" s="2"/>
      <c r="HAU304" s="2"/>
      <c r="HAV304" s="2"/>
      <c r="HAW304" s="2"/>
      <c r="HAX304" s="2"/>
      <c r="HAY304" s="2"/>
      <c r="HAZ304" s="2"/>
      <c r="HBA304" s="2"/>
      <c r="HBB304" s="2"/>
      <c r="HBC304" s="2"/>
      <c r="HBD304" s="2"/>
      <c r="HBE304" s="2"/>
      <c r="HBF304" s="2"/>
      <c r="HBG304" s="2"/>
      <c r="HBH304" s="2"/>
      <c r="HBI304" s="2"/>
      <c r="HBJ304" s="2"/>
      <c r="HBK304" s="2"/>
      <c r="HBL304" s="2"/>
      <c r="HBM304" s="2"/>
      <c r="HBN304" s="2"/>
      <c r="HBO304" s="2"/>
      <c r="HBP304" s="2"/>
      <c r="HBQ304" s="2"/>
      <c r="HBR304" s="2"/>
      <c r="HBS304" s="2"/>
      <c r="HBT304" s="2"/>
      <c r="HBU304" s="2"/>
      <c r="HBV304" s="2"/>
      <c r="HBW304" s="2"/>
      <c r="HBX304" s="2"/>
      <c r="HBY304" s="2"/>
      <c r="HBZ304" s="2"/>
      <c r="HCA304" s="2"/>
      <c r="HCB304" s="2"/>
      <c r="HCC304" s="2"/>
      <c r="HCD304" s="2"/>
      <c r="HCE304" s="2"/>
      <c r="HCF304" s="2"/>
      <c r="HCG304" s="2"/>
      <c r="HCH304" s="2"/>
      <c r="HCI304" s="2"/>
      <c r="HCJ304" s="2"/>
      <c r="HCK304" s="2"/>
      <c r="HCL304" s="2"/>
      <c r="HCM304" s="2"/>
      <c r="HCN304" s="2"/>
      <c r="HCO304" s="2"/>
      <c r="HCP304" s="2"/>
      <c r="HCQ304" s="2"/>
      <c r="HCR304" s="2"/>
      <c r="HCS304" s="2"/>
      <c r="HCT304" s="2"/>
      <c r="HCU304" s="2"/>
      <c r="HCV304" s="2"/>
      <c r="HCW304" s="2"/>
      <c r="HCX304" s="2"/>
      <c r="HCY304" s="2"/>
      <c r="HCZ304" s="2"/>
      <c r="HDA304" s="2"/>
      <c r="HDB304" s="2"/>
      <c r="HDC304" s="2"/>
      <c r="HDD304" s="2"/>
      <c r="HDE304" s="2"/>
      <c r="HDF304" s="2"/>
      <c r="HDG304" s="2"/>
      <c r="HDH304" s="2"/>
      <c r="HDI304" s="2"/>
      <c r="HDJ304" s="2"/>
      <c r="HDK304" s="2"/>
      <c r="HDL304" s="2"/>
      <c r="HDM304" s="2"/>
      <c r="HDN304" s="2"/>
      <c r="HDO304" s="2"/>
      <c r="HDP304" s="2"/>
      <c r="HDQ304" s="2"/>
      <c r="HDR304" s="2"/>
      <c r="HDS304" s="2"/>
      <c r="HDT304" s="2"/>
      <c r="HDU304" s="2"/>
      <c r="HDV304" s="2"/>
      <c r="HDW304" s="2"/>
      <c r="HDX304" s="2"/>
      <c r="HDY304" s="2"/>
      <c r="HDZ304" s="2"/>
      <c r="HEA304" s="2"/>
      <c r="HEB304" s="2"/>
      <c r="HEC304" s="2"/>
      <c r="HED304" s="2"/>
      <c r="HEE304" s="2"/>
      <c r="HEF304" s="2"/>
      <c r="HEG304" s="2"/>
      <c r="HEH304" s="2"/>
      <c r="HEI304" s="2"/>
      <c r="HEJ304" s="2"/>
      <c r="HEK304" s="2"/>
      <c r="HEL304" s="2"/>
      <c r="HEM304" s="2"/>
      <c r="HEN304" s="2"/>
      <c r="HEO304" s="2"/>
      <c r="HEP304" s="2"/>
      <c r="HEQ304" s="2"/>
      <c r="HER304" s="2"/>
      <c r="HES304" s="2"/>
      <c r="HET304" s="2"/>
      <c r="HEU304" s="2"/>
      <c r="HEV304" s="2"/>
      <c r="HEW304" s="2"/>
      <c r="HEX304" s="2"/>
      <c r="HEY304" s="2"/>
      <c r="HEZ304" s="2"/>
      <c r="HFA304" s="2"/>
      <c r="HFB304" s="2"/>
      <c r="HFC304" s="2"/>
      <c r="HFD304" s="2"/>
      <c r="HFE304" s="2"/>
      <c r="HFF304" s="2"/>
      <c r="HFG304" s="2"/>
      <c r="HFH304" s="2"/>
      <c r="HFI304" s="2"/>
      <c r="HFJ304" s="2"/>
      <c r="HFK304" s="2"/>
      <c r="HFL304" s="2"/>
      <c r="HFM304" s="2"/>
      <c r="HFN304" s="2"/>
      <c r="HFO304" s="2"/>
      <c r="HFP304" s="2"/>
      <c r="HFQ304" s="2"/>
      <c r="HFR304" s="2"/>
      <c r="HFS304" s="2"/>
      <c r="HFT304" s="2"/>
      <c r="HFU304" s="2"/>
      <c r="HFV304" s="2"/>
      <c r="HFW304" s="2"/>
      <c r="HFX304" s="2"/>
      <c r="HFY304" s="2"/>
      <c r="HFZ304" s="2"/>
      <c r="HGA304" s="2"/>
      <c r="HGB304" s="2"/>
      <c r="HGC304" s="2"/>
      <c r="HGD304" s="2"/>
      <c r="HGE304" s="2"/>
      <c r="HGF304" s="2"/>
      <c r="HGG304" s="2"/>
      <c r="HGH304" s="2"/>
      <c r="HGI304" s="2"/>
      <c r="HGJ304" s="2"/>
      <c r="HGK304" s="2"/>
      <c r="HGL304" s="2"/>
      <c r="HGM304" s="2"/>
      <c r="HGN304" s="2"/>
      <c r="HGO304" s="2"/>
      <c r="HGP304" s="2"/>
      <c r="HGQ304" s="2"/>
      <c r="HGR304" s="2"/>
      <c r="HGS304" s="2"/>
      <c r="HGT304" s="2"/>
      <c r="HGU304" s="2"/>
      <c r="HGV304" s="2"/>
      <c r="HGW304" s="2"/>
      <c r="HGX304" s="2"/>
      <c r="HGY304" s="2"/>
      <c r="HGZ304" s="2"/>
      <c r="HHA304" s="2"/>
      <c r="HHB304" s="2"/>
      <c r="HHC304" s="2"/>
      <c r="HHD304" s="2"/>
      <c r="HHE304" s="2"/>
      <c r="HHF304" s="2"/>
      <c r="HHG304" s="2"/>
      <c r="HHH304" s="2"/>
      <c r="HHI304" s="2"/>
      <c r="HHJ304" s="2"/>
      <c r="HHK304" s="2"/>
      <c r="HHL304" s="2"/>
      <c r="HHM304" s="2"/>
      <c r="HHN304" s="2"/>
      <c r="HHO304" s="2"/>
      <c r="HHP304" s="2"/>
      <c r="HHQ304" s="2"/>
      <c r="HHR304" s="2"/>
      <c r="HHS304" s="2"/>
      <c r="HHT304" s="2"/>
      <c r="HHU304" s="2"/>
      <c r="HHV304" s="2"/>
      <c r="HHW304" s="2"/>
      <c r="HHX304" s="2"/>
      <c r="HHY304" s="2"/>
      <c r="HHZ304" s="2"/>
      <c r="HIA304" s="2"/>
      <c r="HIB304" s="2"/>
      <c r="HIC304" s="2"/>
      <c r="HID304" s="2"/>
      <c r="HIE304" s="2"/>
      <c r="HIF304" s="2"/>
      <c r="HIG304" s="2"/>
      <c r="HIH304" s="2"/>
      <c r="HII304" s="2"/>
      <c r="HIJ304" s="2"/>
      <c r="HIK304" s="2"/>
      <c r="HIL304" s="2"/>
      <c r="HIM304" s="2"/>
      <c r="HIN304" s="2"/>
      <c r="HIO304" s="2"/>
      <c r="HIP304" s="2"/>
      <c r="HIQ304" s="2"/>
      <c r="HIR304" s="2"/>
      <c r="HIS304" s="2"/>
      <c r="HIT304" s="2"/>
      <c r="HIU304" s="2"/>
      <c r="HIV304" s="2"/>
      <c r="HIW304" s="2"/>
      <c r="HIX304" s="2"/>
      <c r="HIY304" s="2"/>
      <c r="HIZ304" s="2"/>
      <c r="HJA304" s="2"/>
      <c r="HJB304" s="2"/>
      <c r="HJC304" s="2"/>
      <c r="HJD304" s="2"/>
      <c r="HJE304" s="2"/>
      <c r="HJF304" s="2"/>
      <c r="HJG304" s="2"/>
      <c r="HJH304" s="2"/>
      <c r="HJI304" s="2"/>
      <c r="HJJ304" s="2"/>
      <c r="HJK304" s="2"/>
      <c r="HJL304" s="2"/>
      <c r="HJM304" s="2"/>
      <c r="HJN304" s="2"/>
      <c r="HJO304" s="2"/>
      <c r="HJP304" s="2"/>
      <c r="HJQ304" s="2"/>
      <c r="HJR304" s="2"/>
      <c r="HJS304" s="2"/>
      <c r="HJT304" s="2"/>
      <c r="HJU304" s="2"/>
      <c r="HJV304" s="2"/>
      <c r="HJW304" s="2"/>
      <c r="HJX304" s="2"/>
      <c r="HJY304" s="2"/>
      <c r="HJZ304" s="2"/>
      <c r="HKA304" s="2"/>
      <c r="HKB304" s="2"/>
      <c r="HKC304" s="2"/>
      <c r="HKD304" s="2"/>
      <c r="HKE304" s="2"/>
      <c r="HKF304" s="2"/>
      <c r="HKG304" s="2"/>
      <c r="HKH304" s="2"/>
      <c r="HKI304" s="2"/>
      <c r="HKJ304" s="2"/>
      <c r="HKK304" s="2"/>
      <c r="HKL304" s="2"/>
      <c r="HKM304" s="2"/>
      <c r="HKN304" s="2"/>
      <c r="HKO304" s="2"/>
      <c r="HKP304" s="2"/>
      <c r="HKQ304" s="2"/>
      <c r="HKR304" s="2"/>
      <c r="HKS304" s="2"/>
      <c r="HKT304" s="2"/>
      <c r="HKU304" s="2"/>
      <c r="HKV304" s="2"/>
      <c r="HKW304" s="2"/>
      <c r="HKX304" s="2"/>
      <c r="HKY304" s="2"/>
      <c r="HKZ304" s="2"/>
      <c r="HLA304" s="2"/>
      <c r="HLB304" s="2"/>
      <c r="HLC304" s="2"/>
      <c r="HLD304" s="2"/>
      <c r="HLE304" s="2"/>
      <c r="HLF304" s="2"/>
      <c r="HLG304" s="2"/>
      <c r="HLH304" s="2"/>
      <c r="HLI304" s="2"/>
      <c r="HLJ304" s="2"/>
      <c r="HLK304" s="2"/>
      <c r="HLL304" s="2"/>
      <c r="HLM304" s="2"/>
      <c r="HLN304" s="2"/>
      <c r="HLO304" s="2"/>
      <c r="HLP304" s="2"/>
      <c r="HLQ304" s="2"/>
      <c r="HLR304" s="2"/>
      <c r="HLS304" s="2"/>
      <c r="HLT304" s="2"/>
      <c r="HLU304" s="2"/>
      <c r="HLV304" s="2"/>
      <c r="HLW304" s="2"/>
      <c r="HLX304" s="2"/>
      <c r="HLY304" s="2"/>
      <c r="HLZ304" s="2"/>
      <c r="HMA304" s="2"/>
      <c r="HMB304" s="2"/>
      <c r="HMC304" s="2"/>
      <c r="HMD304" s="2"/>
      <c r="HME304" s="2"/>
      <c r="HMF304" s="2"/>
      <c r="HMG304" s="2"/>
      <c r="HMH304" s="2"/>
      <c r="HMI304" s="2"/>
      <c r="HMJ304" s="2"/>
      <c r="HMK304" s="2"/>
      <c r="HML304" s="2"/>
      <c r="HMM304" s="2"/>
      <c r="HMN304" s="2"/>
      <c r="HMO304" s="2"/>
      <c r="HMP304" s="2"/>
      <c r="HMQ304" s="2"/>
      <c r="HMR304" s="2"/>
      <c r="HMS304" s="2"/>
      <c r="HMT304" s="2"/>
      <c r="HMU304" s="2"/>
      <c r="HMV304" s="2"/>
      <c r="HMW304" s="2"/>
      <c r="HMX304" s="2"/>
      <c r="HMY304" s="2"/>
      <c r="HMZ304" s="2"/>
      <c r="HNA304" s="2"/>
      <c r="HNB304" s="2"/>
      <c r="HNC304" s="2"/>
      <c r="HND304" s="2"/>
      <c r="HNE304" s="2"/>
      <c r="HNF304" s="2"/>
      <c r="HNG304" s="2"/>
      <c r="HNH304" s="2"/>
      <c r="HNI304" s="2"/>
      <c r="HNJ304" s="2"/>
      <c r="HNK304" s="2"/>
      <c r="HNL304" s="2"/>
      <c r="HNM304" s="2"/>
      <c r="HNN304" s="2"/>
      <c r="HNO304" s="2"/>
      <c r="HNP304" s="2"/>
      <c r="HNQ304" s="2"/>
      <c r="HNR304" s="2"/>
      <c r="HNS304" s="2"/>
      <c r="HNT304" s="2"/>
      <c r="HNU304" s="2"/>
      <c r="HNV304" s="2"/>
      <c r="HNW304" s="2"/>
      <c r="HNX304" s="2"/>
      <c r="HNY304" s="2"/>
      <c r="HNZ304" s="2"/>
      <c r="HOA304" s="2"/>
      <c r="HOB304" s="2"/>
      <c r="HOC304" s="2"/>
      <c r="HOD304" s="2"/>
      <c r="HOE304" s="2"/>
      <c r="HOF304" s="2"/>
      <c r="HOG304" s="2"/>
      <c r="HOH304" s="2"/>
      <c r="HOI304" s="2"/>
      <c r="HOJ304" s="2"/>
      <c r="HOK304" s="2"/>
      <c r="HOL304" s="2"/>
      <c r="HOM304" s="2"/>
      <c r="HON304" s="2"/>
      <c r="HOO304" s="2"/>
      <c r="HOP304" s="2"/>
      <c r="HOQ304" s="2"/>
      <c r="HOR304" s="2"/>
      <c r="HOS304" s="2"/>
      <c r="HOT304" s="2"/>
      <c r="HOU304" s="2"/>
      <c r="HOV304" s="2"/>
      <c r="HOW304" s="2"/>
      <c r="HOX304" s="2"/>
      <c r="HOY304" s="2"/>
      <c r="HOZ304" s="2"/>
      <c r="HPA304" s="2"/>
      <c r="HPB304" s="2"/>
      <c r="HPC304" s="2"/>
      <c r="HPD304" s="2"/>
      <c r="HPE304" s="2"/>
      <c r="HPF304" s="2"/>
      <c r="HPG304" s="2"/>
      <c r="HPH304" s="2"/>
      <c r="HPI304" s="2"/>
      <c r="HPJ304" s="2"/>
      <c r="HPK304" s="2"/>
      <c r="HPL304" s="2"/>
      <c r="HPM304" s="2"/>
      <c r="HPN304" s="2"/>
      <c r="HPO304" s="2"/>
      <c r="HPP304" s="2"/>
      <c r="HPQ304" s="2"/>
      <c r="HPR304" s="2"/>
      <c r="HPS304" s="2"/>
      <c r="HPT304" s="2"/>
      <c r="HPU304" s="2"/>
      <c r="HPV304" s="2"/>
      <c r="HPW304" s="2"/>
      <c r="HPX304" s="2"/>
      <c r="HPY304" s="2"/>
      <c r="HPZ304" s="2"/>
      <c r="HQA304" s="2"/>
      <c r="HQB304" s="2"/>
      <c r="HQC304" s="2"/>
      <c r="HQD304" s="2"/>
      <c r="HQE304" s="2"/>
      <c r="HQF304" s="2"/>
      <c r="HQG304" s="2"/>
      <c r="HQH304" s="2"/>
      <c r="HQI304" s="2"/>
      <c r="HQJ304" s="2"/>
      <c r="HQK304" s="2"/>
      <c r="HQL304" s="2"/>
      <c r="HQM304" s="2"/>
      <c r="HQN304" s="2"/>
      <c r="HQO304" s="2"/>
      <c r="HQP304" s="2"/>
      <c r="HQQ304" s="2"/>
      <c r="HQR304" s="2"/>
      <c r="HQS304" s="2"/>
      <c r="HQT304" s="2"/>
      <c r="HQU304" s="2"/>
      <c r="HQV304" s="2"/>
      <c r="HQW304" s="2"/>
      <c r="HQX304" s="2"/>
      <c r="HQY304" s="2"/>
      <c r="HQZ304" s="2"/>
      <c r="HRA304" s="2"/>
      <c r="HRB304" s="2"/>
      <c r="HRC304" s="2"/>
      <c r="HRD304" s="2"/>
      <c r="HRE304" s="2"/>
      <c r="HRF304" s="2"/>
      <c r="HRG304" s="2"/>
      <c r="HRH304" s="2"/>
      <c r="HRI304" s="2"/>
      <c r="HRJ304" s="2"/>
      <c r="HRK304" s="2"/>
      <c r="HRL304" s="2"/>
      <c r="HRM304" s="2"/>
      <c r="HRN304" s="2"/>
      <c r="HRO304" s="2"/>
      <c r="HRP304" s="2"/>
      <c r="HRQ304" s="2"/>
      <c r="HRR304" s="2"/>
      <c r="HRS304" s="2"/>
      <c r="HRT304" s="2"/>
      <c r="HRU304" s="2"/>
      <c r="HRV304" s="2"/>
      <c r="HRW304" s="2"/>
      <c r="HRX304" s="2"/>
      <c r="HRY304" s="2"/>
      <c r="HRZ304" s="2"/>
      <c r="HSA304" s="2"/>
      <c r="HSB304" s="2"/>
      <c r="HSC304" s="2"/>
      <c r="HSD304" s="2"/>
      <c r="HSE304" s="2"/>
      <c r="HSF304" s="2"/>
      <c r="HSG304" s="2"/>
      <c r="HSH304" s="2"/>
      <c r="HSI304" s="2"/>
      <c r="HSJ304" s="2"/>
      <c r="HSK304" s="2"/>
      <c r="HSL304" s="2"/>
      <c r="HSM304" s="2"/>
      <c r="HSN304" s="2"/>
      <c r="HSO304" s="2"/>
      <c r="HSP304" s="2"/>
      <c r="HSQ304" s="2"/>
      <c r="HSR304" s="2"/>
      <c r="HSS304" s="2"/>
      <c r="HST304" s="2"/>
      <c r="HSU304" s="2"/>
      <c r="HSV304" s="2"/>
      <c r="HSW304" s="2"/>
      <c r="HSX304" s="2"/>
      <c r="HSY304" s="2"/>
      <c r="HSZ304" s="2"/>
      <c r="HTA304" s="2"/>
      <c r="HTB304" s="2"/>
      <c r="HTC304" s="2"/>
      <c r="HTD304" s="2"/>
      <c r="HTE304" s="2"/>
      <c r="HTF304" s="2"/>
      <c r="HTG304" s="2"/>
      <c r="HTH304" s="2"/>
      <c r="HTI304" s="2"/>
      <c r="HTJ304" s="2"/>
      <c r="HTK304" s="2"/>
      <c r="HTL304" s="2"/>
      <c r="HTM304" s="2"/>
      <c r="HTN304" s="2"/>
      <c r="HTO304" s="2"/>
      <c r="HTP304" s="2"/>
      <c r="HTQ304" s="2"/>
      <c r="HTR304" s="2"/>
      <c r="HTS304" s="2"/>
      <c r="HTT304" s="2"/>
      <c r="HTU304" s="2"/>
      <c r="HTV304" s="2"/>
      <c r="HTW304" s="2"/>
      <c r="HTX304" s="2"/>
      <c r="HTY304" s="2"/>
      <c r="HTZ304" s="2"/>
      <c r="HUA304" s="2"/>
      <c r="HUB304" s="2"/>
      <c r="HUC304" s="2"/>
      <c r="HUD304" s="2"/>
      <c r="HUE304" s="2"/>
      <c r="HUF304" s="2"/>
      <c r="HUG304" s="2"/>
      <c r="HUH304" s="2"/>
      <c r="HUI304" s="2"/>
      <c r="HUJ304" s="2"/>
      <c r="HUK304" s="2"/>
      <c r="HUL304" s="2"/>
      <c r="HUM304" s="2"/>
      <c r="HUN304" s="2"/>
      <c r="HUO304" s="2"/>
      <c r="HUP304" s="2"/>
      <c r="HUQ304" s="2"/>
      <c r="HUR304" s="2"/>
      <c r="HUS304" s="2"/>
      <c r="HUT304" s="2"/>
      <c r="HUU304" s="2"/>
      <c r="HUV304" s="2"/>
      <c r="HUW304" s="2"/>
      <c r="HUX304" s="2"/>
      <c r="HUY304" s="2"/>
      <c r="HUZ304" s="2"/>
      <c r="HVA304" s="2"/>
      <c r="HVB304" s="2"/>
      <c r="HVC304" s="2"/>
      <c r="HVD304" s="2"/>
      <c r="HVE304" s="2"/>
      <c r="HVF304" s="2"/>
      <c r="HVG304" s="2"/>
      <c r="HVH304" s="2"/>
      <c r="HVI304" s="2"/>
      <c r="HVJ304" s="2"/>
      <c r="HVK304" s="2"/>
      <c r="HVL304" s="2"/>
      <c r="HVM304" s="2"/>
      <c r="HVN304" s="2"/>
      <c r="HVO304" s="2"/>
      <c r="HVP304" s="2"/>
      <c r="HVQ304" s="2"/>
      <c r="HVR304" s="2"/>
      <c r="HVS304" s="2"/>
      <c r="HVT304" s="2"/>
      <c r="HVU304" s="2"/>
      <c r="HVV304" s="2"/>
      <c r="HVW304" s="2"/>
      <c r="HVX304" s="2"/>
      <c r="HVY304" s="2"/>
      <c r="HVZ304" s="2"/>
      <c r="HWA304" s="2"/>
      <c r="HWB304" s="2"/>
      <c r="HWC304" s="2"/>
      <c r="HWD304" s="2"/>
      <c r="HWE304" s="2"/>
      <c r="HWF304" s="2"/>
      <c r="HWG304" s="2"/>
      <c r="HWH304" s="2"/>
      <c r="HWI304" s="2"/>
      <c r="HWJ304" s="2"/>
      <c r="HWK304" s="2"/>
      <c r="HWL304" s="2"/>
      <c r="HWM304" s="2"/>
      <c r="HWN304" s="2"/>
      <c r="HWO304" s="2"/>
      <c r="HWP304" s="2"/>
      <c r="HWQ304" s="2"/>
      <c r="HWR304" s="2"/>
      <c r="HWS304" s="2"/>
      <c r="HWT304" s="2"/>
      <c r="HWU304" s="2"/>
      <c r="HWV304" s="2"/>
      <c r="HWW304" s="2"/>
      <c r="HWX304" s="2"/>
      <c r="HWY304" s="2"/>
      <c r="HWZ304" s="2"/>
      <c r="HXA304" s="2"/>
      <c r="HXB304" s="2"/>
      <c r="HXC304" s="2"/>
      <c r="HXD304" s="2"/>
      <c r="HXE304" s="2"/>
      <c r="HXF304" s="2"/>
      <c r="HXG304" s="2"/>
      <c r="HXH304" s="2"/>
      <c r="HXI304" s="2"/>
      <c r="HXJ304" s="2"/>
      <c r="HXK304" s="2"/>
      <c r="HXL304" s="2"/>
      <c r="HXM304" s="2"/>
      <c r="HXN304" s="2"/>
      <c r="HXO304" s="2"/>
      <c r="HXP304" s="2"/>
      <c r="HXQ304" s="2"/>
      <c r="HXR304" s="2"/>
      <c r="HXS304" s="2"/>
      <c r="HXT304" s="2"/>
      <c r="HXU304" s="2"/>
      <c r="HXV304" s="2"/>
      <c r="HXW304" s="2"/>
      <c r="HXX304" s="2"/>
      <c r="HXY304" s="2"/>
      <c r="HXZ304" s="2"/>
      <c r="HYA304" s="2"/>
      <c r="HYB304" s="2"/>
      <c r="HYC304" s="2"/>
      <c r="HYD304" s="2"/>
      <c r="HYE304" s="2"/>
      <c r="HYF304" s="2"/>
      <c r="HYG304" s="2"/>
      <c r="HYH304" s="2"/>
      <c r="HYI304" s="2"/>
      <c r="HYJ304" s="2"/>
      <c r="HYK304" s="2"/>
      <c r="HYL304" s="2"/>
      <c r="HYM304" s="2"/>
      <c r="HYN304" s="2"/>
      <c r="HYO304" s="2"/>
      <c r="HYP304" s="2"/>
      <c r="HYQ304" s="2"/>
      <c r="HYR304" s="2"/>
      <c r="HYS304" s="2"/>
      <c r="HYT304" s="2"/>
      <c r="HYU304" s="2"/>
      <c r="HYV304" s="2"/>
      <c r="HYW304" s="2"/>
      <c r="HYX304" s="2"/>
      <c r="HYY304" s="2"/>
      <c r="HYZ304" s="2"/>
      <c r="HZA304" s="2"/>
      <c r="HZB304" s="2"/>
      <c r="HZC304" s="2"/>
      <c r="HZD304" s="2"/>
      <c r="HZE304" s="2"/>
      <c r="HZF304" s="2"/>
      <c r="HZG304" s="2"/>
      <c r="HZH304" s="2"/>
      <c r="HZI304" s="2"/>
      <c r="HZJ304" s="2"/>
      <c r="HZK304" s="2"/>
      <c r="HZL304" s="2"/>
      <c r="HZM304" s="2"/>
      <c r="HZN304" s="2"/>
      <c r="HZO304" s="2"/>
      <c r="HZP304" s="2"/>
      <c r="HZQ304" s="2"/>
      <c r="HZR304" s="2"/>
      <c r="HZS304" s="2"/>
      <c r="HZT304" s="2"/>
      <c r="HZU304" s="2"/>
      <c r="HZV304" s="2"/>
      <c r="HZW304" s="2"/>
      <c r="HZX304" s="2"/>
      <c r="HZY304" s="2"/>
      <c r="HZZ304" s="2"/>
      <c r="IAA304" s="2"/>
      <c r="IAB304" s="2"/>
      <c r="IAC304" s="2"/>
      <c r="IAD304" s="2"/>
      <c r="IAE304" s="2"/>
      <c r="IAF304" s="2"/>
      <c r="IAG304" s="2"/>
      <c r="IAH304" s="2"/>
      <c r="IAI304" s="2"/>
      <c r="IAJ304" s="2"/>
      <c r="IAK304" s="2"/>
      <c r="IAL304" s="2"/>
      <c r="IAM304" s="2"/>
      <c r="IAN304" s="2"/>
      <c r="IAO304" s="2"/>
      <c r="IAP304" s="2"/>
      <c r="IAQ304" s="2"/>
      <c r="IAR304" s="2"/>
      <c r="IAS304" s="2"/>
      <c r="IAT304" s="2"/>
      <c r="IAU304" s="2"/>
      <c r="IAV304" s="2"/>
      <c r="IAW304" s="2"/>
      <c r="IAX304" s="2"/>
      <c r="IAY304" s="2"/>
      <c r="IAZ304" s="2"/>
      <c r="IBA304" s="2"/>
      <c r="IBB304" s="2"/>
      <c r="IBC304" s="2"/>
      <c r="IBD304" s="2"/>
      <c r="IBE304" s="2"/>
      <c r="IBF304" s="2"/>
      <c r="IBG304" s="2"/>
      <c r="IBH304" s="2"/>
      <c r="IBI304" s="2"/>
      <c r="IBJ304" s="2"/>
      <c r="IBK304" s="2"/>
      <c r="IBL304" s="2"/>
      <c r="IBM304" s="2"/>
      <c r="IBN304" s="2"/>
      <c r="IBO304" s="2"/>
      <c r="IBP304" s="2"/>
      <c r="IBQ304" s="2"/>
      <c r="IBR304" s="2"/>
      <c r="IBS304" s="2"/>
      <c r="IBT304" s="2"/>
      <c r="IBU304" s="2"/>
      <c r="IBV304" s="2"/>
      <c r="IBW304" s="2"/>
      <c r="IBX304" s="2"/>
      <c r="IBY304" s="2"/>
      <c r="IBZ304" s="2"/>
      <c r="ICA304" s="2"/>
      <c r="ICB304" s="2"/>
      <c r="ICC304" s="2"/>
      <c r="ICD304" s="2"/>
      <c r="ICE304" s="2"/>
      <c r="ICF304" s="2"/>
      <c r="ICG304" s="2"/>
      <c r="ICH304" s="2"/>
      <c r="ICI304" s="2"/>
      <c r="ICJ304" s="2"/>
      <c r="ICK304" s="2"/>
      <c r="ICL304" s="2"/>
      <c r="ICM304" s="2"/>
      <c r="ICN304" s="2"/>
      <c r="ICO304" s="2"/>
      <c r="ICP304" s="2"/>
      <c r="ICQ304" s="2"/>
      <c r="ICR304" s="2"/>
      <c r="ICS304" s="2"/>
      <c r="ICT304" s="2"/>
      <c r="ICU304" s="2"/>
      <c r="ICV304" s="2"/>
      <c r="ICW304" s="2"/>
      <c r="ICX304" s="2"/>
      <c r="ICY304" s="2"/>
      <c r="ICZ304" s="2"/>
      <c r="IDA304" s="2"/>
      <c r="IDB304" s="2"/>
      <c r="IDC304" s="2"/>
      <c r="IDD304" s="2"/>
      <c r="IDE304" s="2"/>
      <c r="IDF304" s="2"/>
      <c r="IDG304" s="2"/>
      <c r="IDH304" s="2"/>
      <c r="IDI304" s="2"/>
      <c r="IDJ304" s="2"/>
      <c r="IDK304" s="2"/>
      <c r="IDL304" s="2"/>
      <c r="IDM304" s="2"/>
      <c r="IDN304" s="2"/>
      <c r="IDO304" s="2"/>
      <c r="IDP304" s="2"/>
      <c r="IDQ304" s="2"/>
      <c r="IDR304" s="2"/>
      <c r="IDS304" s="2"/>
      <c r="IDT304" s="2"/>
      <c r="IDU304" s="2"/>
      <c r="IDV304" s="2"/>
      <c r="IDW304" s="2"/>
      <c r="IDX304" s="2"/>
      <c r="IDY304" s="2"/>
      <c r="IDZ304" s="2"/>
      <c r="IEA304" s="2"/>
      <c r="IEB304" s="2"/>
      <c r="IEC304" s="2"/>
      <c r="IED304" s="2"/>
      <c r="IEE304" s="2"/>
      <c r="IEF304" s="2"/>
      <c r="IEG304" s="2"/>
      <c r="IEH304" s="2"/>
      <c r="IEI304" s="2"/>
      <c r="IEJ304" s="2"/>
      <c r="IEK304" s="2"/>
      <c r="IEL304" s="2"/>
      <c r="IEM304" s="2"/>
      <c r="IEN304" s="2"/>
      <c r="IEO304" s="2"/>
      <c r="IEP304" s="2"/>
      <c r="IEQ304" s="2"/>
      <c r="IER304" s="2"/>
      <c r="IES304" s="2"/>
      <c r="IET304" s="2"/>
      <c r="IEU304" s="2"/>
      <c r="IEV304" s="2"/>
      <c r="IEW304" s="2"/>
      <c r="IEX304" s="2"/>
      <c r="IEY304" s="2"/>
      <c r="IEZ304" s="2"/>
      <c r="IFA304" s="2"/>
      <c r="IFB304" s="2"/>
      <c r="IFC304" s="2"/>
      <c r="IFD304" s="2"/>
      <c r="IFE304" s="2"/>
      <c r="IFF304" s="2"/>
      <c r="IFG304" s="2"/>
      <c r="IFH304" s="2"/>
      <c r="IFI304" s="2"/>
      <c r="IFJ304" s="2"/>
      <c r="IFK304" s="2"/>
      <c r="IFL304" s="2"/>
      <c r="IFM304" s="2"/>
      <c r="IFN304" s="2"/>
      <c r="IFO304" s="2"/>
      <c r="IFP304" s="2"/>
      <c r="IFQ304" s="2"/>
      <c r="IFR304" s="2"/>
      <c r="IFS304" s="2"/>
      <c r="IFT304" s="2"/>
      <c r="IFU304" s="2"/>
      <c r="IFV304" s="2"/>
      <c r="IFW304" s="2"/>
      <c r="IFX304" s="2"/>
      <c r="IFY304" s="2"/>
      <c r="IFZ304" s="2"/>
      <c r="IGA304" s="2"/>
      <c r="IGB304" s="2"/>
      <c r="IGC304" s="2"/>
      <c r="IGD304" s="2"/>
      <c r="IGE304" s="2"/>
      <c r="IGF304" s="2"/>
      <c r="IGG304" s="2"/>
      <c r="IGH304" s="2"/>
      <c r="IGI304" s="2"/>
      <c r="IGJ304" s="2"/>
      <c r="IGK304" s="2"/>
      <c r="IGL304" s="2"/>
      <c r="IGM304" s="2"/>
      <c r="IGN304" s="2"/>
      <c r="IGO304" s="2"/>
      <c r="IGP304" s="2"/>
      <c r="IGQ304" s="2"/>
      <c r="IGR304" s="2"/>
      <c r="IGS304" s="2"/>
      <c r="IGT304" s="2"/>
      <c r="IGU304" s="2"/>
      <c r="IGV304" s="2"/>
      <c r="IGW304" s="2"/>
      <c r="IGX304" s="2"/>
      <c r="IGY304" s="2"/>
      <c r="IGZ304" s="2"/>
      <c r="IHA304" s="2"/>
      <c r="IHB304" s="2"/>
      <c r="IHC304" s="2"/>
      <c r="IHD304" s="2"/>
      <c r="IHE304" s="2"/>
      <c r="IHF304" s="2"/>
      <c r="IHG304" s="2"/>
      <c r="IHH304" s="2"/>
      <c r="IHI304" s="2"/>
      <c r="IHJ304" s="2"/>
      <c r="IHK304" s="2"/>
      <c r="IHL304" s="2"/>
      <c r="IHM304" s="2"/>
      <c r="IHN304" s="2"/>
      <c r="IHO304" s="2"/>
      <c r="IHP304" s="2"/>
      <c r="IHQ304" s="2"/>
      <c r="IHR304" s="2"/>
      <c r="IHS304" s="2"/>
      <c r="IHT304" s="2"/>
      <c r="IHU304" s="2"/>
      <c r="IHV304" s="2"/>
      <c r="IHW304" s="2"/>
      <c r="IHX304" s="2"/>
      <c r="IHY304" s="2"/>
      <c r="IHZ304" s="2"/>
      <c r="IIA304" s="2"/>
      <c r="IIB304" s="2"/>
      <c r="IIC304" s="2"/>
      <c r="IID304" s="2"/>
      <c r="IIE304" s="2"/>
      <c r="IIF304" s="2"/>
      <c r="IIG304" s="2"/>
      <c r="IIH304" s="2"/>
      <c r="III304" s="2"/>
      <c r="IIJ304" s="2"/>
      <c r="IIK304" s="2"/>
      <c r="IIL304" s="2"/>
      <c r="IIM304" s="2"/>
      <c r="IIN304" s="2"/>
      <c r="IIO304" s="2"/>
      <c r="IIP304" s="2"/>
      <c r="IIQ304" s="2"/>
      <c r="IIR304" s="2"/>
      <c r="IIS304" s="2"/>
      <c r="IIT304" s="2"/>
      <c r="IIU304" s="2"/>
      <c r="IIV304" s="2"/>
      <c r="IIW304" s="2"/>
      <c r="IIX304" s="2"/>
      <c r="IIY304" s="2"/>
      <c r="IIZ304" s="2"/>
      <c r="IJA304" s="2"/>
      <c r="IJB304" s="2"/>
      <c r="IJC304" s="2"/>
      <c r="IJD304" s="2"/>
      <c r="IJE304" s="2"/>
      <c r="IJF304" s="2"/>
      <c r="IJG304" s="2"/>
      <c r="IJH304" s="2"/>
      <c r="IJI304" s="2"/>
      <c r="IJJ304" s="2"/>
      <c r="IJK304" s="2"/>
      <c r="IJL304" s="2"/>
      <c r="IJM304" s="2"/>
      <c r="IJN304" s="2"/>
      <c r="IJO304" s="2"/>
      <c r="IJP304" s="2"/>
      <c r="IJQ304" s="2"/>
      <c r="IJR304" s="2"/>
      <c r="IJS304" s="2"/>
      <c r="IJT304" s="2"/>
      <c r="IJU304" s="2"/>
      <c r="IJV304" s="2"/>
      <c r="IJW304" s="2"/>
      <c r="IJX304" s="2"/>
      <c r="IJY304" s="2"/>
      <c r="IJZ304" s="2"/>
      <c r="IKA304" s="2"/>
      <c r="IKB304" s="2"/>
      <c r="IKC304" s="2"/>
      <c r="IKD304" s="2"/>
      <c r="IKE304" s="2"/>
      <c r="IKF304" s="2"/>
      <c r="IKG304" s="2"/>
      <c r="IKH304" s="2"/>
      <c r="IKI304" s="2"/>
      <c r="IKJ304" s="2"/>
      <c r="IKK304" s="2"/>
      <c r="IKL304" s="2"/>
      <c r="IKM304" s="2"/>
      <c r="IKN304" s="2"/>
      <c r="IKO304" s="2"/>
      <c r="IKP304" s="2"/>
      <c r="IKQ304" s="2"/>
      <c r="IKR304" s="2"/>
      <c r="IKS304" s="2"/>
      <c r="IKT304" s="2"/>
      <c r="IKU304" s="2"/>
      <c r="IKV304" s="2"/>
      <c r="IKW304" s="2"/>
      <c r="IKX304" s="2"/>
      <c r="IKY304" s="2"/>
      <c r="IKZ304" s="2"/>
      <c r="ILA304" s="2"/>
      <c r="ILB304" s="2"/>
      <c r="ILC304" s="2"/>
      <c r="ILD304" s="2"/>
      <c r="ILE304" s="2"/>
      <c r="ILF304" s="2"/>
      <c r="ILG304" s="2"/>
      <c r="ILH304" s="2"/>
      <c r="ILI304" s="2"/>
      <c r="ILJ304" s="2"/>
      <c r="ILK304" s="2"/>
      <c r="ILL304" s="2"/>
      <c r="ILM304" s="2"/>
      <c r="ILN304" s="2"/>
      <c r="ILO304" s="2"/>
      <c r="ILP304" s="2"/>
      <c r="ILQ304" s="2"/>
      <c r="ILR304" s="2"/>
      <c r="ILS304" s="2"/>
      <c r="ILT304" s="2"/>
      <c r="ILU304" s="2"/>
      <c r="ILV304" s="2"/>
      <c r="ILW304" s="2"/>
      <c r="ILX304" s="2"/>
      <c r="ILY304" s="2"/>
      <c r="ILZ304" s="2"/>
      <c r="IMA304" s="2"/>
      <c r="IMB304" s="2"/>
      <c r="IMC304" s="2"/>
      <c r="IMD304" s="2"/>
      <c r="IME304" s="2"/>
      <c r="IMF304" s="2"/>
      <c r="IMG304" s="2"/>
      <c r="IMH304" s="2"/>
      <c r="IMI304" s="2"/>
      <c r="IMJ304" s="2"/>
      <c r="IMK304" s="2"/>
      <c r="IML304" s="2"/>
      <c r="IMM304" s="2"/>
      <c r="IMN304" s="2"/>
      <c r="IMO304" s="2"/>
      <c r="IMP304" s="2"/>
      <c r="IMQ304" s="2"/>
      <c r="IMR304" s="2"/>
      <c r="IMS304" s="2"/>
      <c r="IMT304" s="2"/>
      <c r="IMU304" s="2"/>
      <c r="IMV304" s="2"/>
      <c r="IMW304" s="2"/>
      <c r="IMX304" s="2"/>
      <c r="IMY304" s="2"/>
      <c r="IMZ304" s="2"/>
      <c r="INA304" s="2"/>
      <c r="INB304" s="2"/>
      <c r="INC304" s="2"/>
      <c r="IND304" s="2"/>
      <c r="INE304" s="2"/>
      <c r="INF304" s="2"/>
      <c r="ING304" s="2"/>
      <c r="INH304" s="2"/>
      <c r="INI304" s="2"/>
      <c r="INJ304" s="2"/>
      <c r="INK304" s="2"/>
      <c r="INL304" s="2"/>
      <c r="INM304" s="2"/>
      <c r="INN304" s="2"/>
      <c r="INO304" s="2"/>
      <c r="INP304" s="2"/>
      <c r="INQ304" s="2"/>
      <c r="INR304" s="2"/>
      <c r="INS304" s="2"/>
      <c r="INT304" s="2"/>
      <c r="INU304" s="2"/>
      <c r="INV304" s="2"/>
      <c r="INW304" s="2"/>
      <c r="INX304" s="2"/>
      <c r="INY304" s="2"/>
      <c r="INZ304" s="2"/>
      <c r="IOA304" s="2"/>
      <c r="IOB304" s="2"/>
      <c r="IOC304" s="2"/>
      <c r="IOD304" s="2"/>
      <c r="IOE304" s="2"/>
      <c r="IOF304" s="2"/>
      <c r="IOG304" s="2"/>
      <c r="IOH304" s="2"/>
      <c r="IOI304" s="2"/>
      <c r="IOJ304" s="2"/>
      <c r="IOK304" s="2"/>
      <c r="IOL304" s="2"/>
      <c r="IOM304" s="2"/>
      <c r="ION304" s="2"/>
      <c r="IOO304" s="2"/>
      <c r="IOP304" s="2"/>
      <c r="IOQ304" s="2"/>
      <c r="IOR304" s="2"/>
      <c r="IOS304" s="2"/>
      <c r="IOT304" s="2"/>
      <c r="IOU304" s="2"/>
      <c r="IOV304" s="2"/>
      <c r="IOW304" s="2"/>
      <c r="IOX304" s="2"/>
      <c r="IOY304" s="2"/>
      <c r="IOZ304" s="2"/>
      <c r="IPA304" s="2"/>
      <c r="IPB304" s="2"/>
      <c r="IPC304" s="2"/>
      <c r="IPD304" s="2"/>
      <c r="IPE304" s="2"/>
      <c r="IPF304" s="2"/>
      <c r="IPG304" s="2"/>
      <c r="IPH304" s="2"/>
      <c r="IPI304" s="2"/>
      <c r="IPJ304" s="2"/>
      <c r="IPK304" s="2"/>
      <c r="IPL304" s="2"/>
      <c r="IPM304" s="2"/>
      <c r="IPN304" s="2"/>
      <c r="IPO304" s="2"/>
      <c r="IPP304" s="2"/>
      <c r="IPQ304" s="2"/>
      <c r="IPR304" s="2"/>
      <c r="IPS304" s="2"/>
      <c r="IPT304" s="2"/>
      <c r="IPU304" s="2"/>
      <c r="IPV304" s="2"/>
      <c r="IPW304" s="2"/>
      <c r="IPX304" s="2"/>
      <c r="IPY304" s="2"/>
      <c r="IPZ304" s="2"/>
      <c r="IQA304" s="2"/>
      <c r="IQB304" s="2"/>
      <c r="IQC304" s="2"/>
      <c r="IQD304" s="2"/>
      <c r="IQE304" s="2"/>
      <c r="IQF304" s="2"/>
      <c r="IQG304" s="2"/>
      <c r="IQH304" s="2"/>
      <c r="IQI304" s="2"/>
      <c r="IQJ304" s="2"/>
      <c r="IQK304" s="2"/>
      <c r="IQL304" s="2"/>
      <c r="IQM304" s="2"/>
      <c r="IQN304" s="2"/>
      <c r="IQO304" s="2"/>
      <c r="IQP304" s="2"/>
      <c r="IQQ304" s="2"/>
      <c r="IQR304" s="2"/>
      <c r="IQS304" s="2"/>
      <c r="IQT304" s="2"/>
      <c r="IQU304" s="2"/>
      <c r="IQV304" s="2"/>
      <c r="IQW304" s="2"/>
      <c r="IQX304" s="2"/>
      <c r="IQY304" s="2"/>
      <c r="IQZ304" s="2"/>
      <c r="IRA304" s="2"/>
      <c r="IRB304" s="2"/>
      <c r="IRC304" s="2"/>
      <c r="IRD304" s="2"/>
      <c r="IRE304" s="2"/>
      <c r="IRF304" s="2"/>
      <c r="IRG304" s="2"/>
      <c r="IRH304" s="2"/>
      <c r="IRI304" s="2"/>
      <c r="IRJ304" s="2"/>
      <c r="IRK304" s="2"/>
      <c r="IRL304" s="2"/>
      <c r="IRM304" s="2"/>
      <c r="IRN304" s="2"/>
      <c r="IRO304" s="2"/>
      <c r="IRP304" s="2"/>
      <c r="IRQ304" s="2"/>
      <c r="IRR304" s="2"/>
      <c r="IRS304" s="2"/>
      <c r="IRT304" s="2"/>
      <c r="IRU304" s="2"/>
      <c r="IRV304" s="2"/>
      <c r="IRW304" s="2"/>
      <c r="IRX304" s="2"/>
      <c r="IRY304" s="2"/>
      <c r="IRZ304" s="2"/>
      <c r="ISA304" s="2"/>
      <c r="ISB304" s="2"/>
      <c r="ISC304" s="2"/>
      <c r="ISD304" s="2"/>
      <c r="ISE304" s="2"/>
      <c r="ISF304" s="2"/>
      <c r="ISG304" s="2"/>
      <c r="ISH304" s="2"/>
      <c r="ISI304" s="2"/>
      <c r="ISJ304" s="2"/>
      <c r="ISK304" s="2"/>
      <c r="ISL304" s="2"/>
      <c r="ISM304" s="2"/>
      <c r="ISN304" s="2"/>
      <c r="ISO304" s="2"/>
      <c r="ISP304" s="2"/>
      <c r="ISQ304" s="2"/>
      <c r="ISR304" s="2"/>
      <c r="ISS304" s="2"/>
      <c r="IST304" s="2"/>
      <c r="ISU304" s="2"/>
      <c r="ISV304" s="2"/>
      <c r="ISW304" s="2"/>
      <c r="ISX304" s="2"/>
      <c r="ISY304" s="2"/>
      <c r="ISZ304" s="2"/>
      <c r="ITA304" s="2"/>
      <c r="ITB304" s="2"/>
      <c r="ITC304" s="2"/>
      <c r="ITD304" s="2"/>
      <c r="ITE304" s="2"/>
      <c r="ITF304" s="2"/>
      <c r="ITG304" s="2"/>
      <c r="ITH304" s="2"/>
      <c r="ITI304" s="2"/>
      <c r="ITJ304" s="2"/>
      <c r="ITK304" s="2"/>
      <c r="ITL304" s="2"/>
      <c r="ITM304" s="2"/>
      <c r="ITN304" s="2"/>
      <c r="ITO304" s="2"/>
      <c r="ITP304" s="2"/>
      <c r="ITQ304" s="2"/>
      <c r="ITR304" s="2"/>
      <c r="ITS304" s="2"/>
      <c r="ITT304" s="2"/>
      <c r="ITU304" s="2"/>
      <c r="ITV304" s="2"/>
      <c r="ITW304" s="2"/>
      <c r="ITX304" s="2"/>
      <c r="ITY304" s="2"/>
      <c r="ITZ304" s="2"/>
      <c r="IUA304" s="2"/>
      <c r="IUB304" s="2"/>
      <c r="IUC304" s="2"/>
      <c r="IUD304" s="2"/>
      <c r="IUE304" s="2"/>
      <c r="IUF304" s="2"/>
      <c r="IUG304" s="2"/>
      <c r="IUH304" s="2"/>
      <c r="IUI304" s="2"/>
      <c r="IUJ304" s="2"/>
      <c r="IUK304" s="2"/>
      <c r="IUL304" s="2"/>
      <c r="IUM304" s="2"/>
      <c r="IUN304" s="2"/>
      <c r="IUO304" s="2"/>
      <c r="IUP304" s="2"/>
      <c r="IUQ304" s="2"/>
      <c r="IUR304" s="2"/>
      <c r="IUS304" s="2"/>
      <c r="IUT304" s="2"/>
      <c r="IUU304" s="2"/>
      <c r="IUV304" s="2"/>
      <c r="IUW304" s="2"/>
      <c r="IUX304" s="2"/>
      <c r="IUY304" s="2"/>
      <c r="IUZ304" s="2"/>
      <c r="IVA304" s="2"/>
      <c r="IVB304" s="2"/>
      <c r="IVC304" s="2"/>
      <c r="IVD304" s="2"/>
      <c r="IVE304" s="2"/>
      <c r="IVF304" s="2"/>
      <c r="IVG304" s="2"/>
      <c r="IVH304" s="2"/>
      <c r="IVI304" s="2"/>
      <c r="IVJ304" s="2"/>
      <c r="IVK304" s="2"/>
      <c r="IVL304" s="2"/>
      <c r="IVM304" s="2"/>
      <c r="IVN304" s="2"/>
      <c r="IVO304" s="2"/>
      <c r="IVP304" s="2"/>
      <c r="IVQ304" s="2"/>
      <c r="IVR304" s="2"/>
      <c r="IVS304" s="2"/>
      <c r="IVT304" s="2"/>
      <c r="IVU304" s="2"/>
      <c r="IVV304" s="2"/>
      <c r="IVW304" s="2"/>
      <c r="IVX304" s="2"/>
      <c r="IVY304" s="2"/>
      <c r="IVZ304" s="2"/>
      <c r="IWA304" s="2"/>
      <c r="IWB304" s="2"/>
      <c r="IWC304" s="2"/>
      <c r="IWD304" s="2"/>
      <c r="IWE304" s="2"/>
      <c r="IWF304" s="2"/>
      <c r="IWG304" s="2"/>
      <c r="IWH304" s="2"/>
      <c r="IWI304" s="2"/>
      <c r="IWJ304" s="2"/>
      <c r="IWK304" s="2"/>
      <c r="IWL304" s="2"/>
      <c r="IWM304" s="2"/>
      <c r="IWN304" s="2"/>
      <c r="IWO304" s="2"/>
      <c r="IWP304" s="2"/>
      <c r="IWQ304" s="2"/>
      <c r="IWR304" s="2"/>
      <c r="IWS304" s="2"/>
      <c r="IWT304" s="2"/>
      <c r="IWU304" s="2"/>
      <c r="IWV304" s="2"/>
      <c r="IWW304" s="2"/>
      <c r="IWX304" s="2"/>
      <c r="IWY304" s="2"/>
      <c r="IWZ304" s="2"/>
      <c r="IXA304" s="2"/>
      <c r="IXB304" s="2"/>
      <c r="IXC304" s="2"/>
      <c r="IXD304" s="2"/>
      <c r="IXE304" s="2"/>
      <c r="IXF304" s="2"/>
      <c r="IXG304" s="2"/>
      <c r="IXH304" s="2"/>
      <c r="IXI304" s="2"/>
      <c r="IXJ304" s="2"/>
      <c r="IXK304" s="2"/>
      <c r="IXL304" s="2"/>
      <c r="IXM304" s="2"/>
      <c r="IXN304" s="2"/>
      <c r="IXO304" s="2"/>
      <c r="IXP304" s="2"/>
      <c r="IXQ304" s="2"/>
      <c r="IXR304" s="2"/>
      <c r="IXS304" s="2"/>
      <c r="IXT304" s="2"/>
      <c r="IXU304" s="2"/>
      <c r="IXV304" s="2"/>
      <c r="IXW304" s="2"/>
      <c r="IXX304" s="2"/>
      <c r="IXY304" s="2"/>
      <c r="IXZ304" s="2"/>
      <c r="IYA304" s="2"/>
      <c r="IYB304" s="2"/>
      <c r="IYC304" s="2"/>
      <c r="IYD304" s="2"/>
      <c r="IYE304" s="2"/>
      <c r="IYF304" s="2"/>
      <c r="IYG304" s="2"/>
      <c r="IYH304" s="2"/>
      <c r="IYI304" s="2"/>
      <c r="IYJ304" s="2"/>
      <c r="IYK304" s="2"/>
      <c r="IYL304" s="2"/>
      <c r="IYM304" s="2"/>
      <c r="IYN304" s="2"/>
      <c r="IYO304" s="2"/>
      <c r="IYP304" s="2"/>
      <c r="IYQ304" s="2"/>
      <c r="IYR304" s="2"/>
      <c r="IYS304" s="2"/>
      <c r="IYT304" s="2"/>
      <c r="IYU304" s="2"/>
      <c r="IYV304" s="2"/>
      <c r="IYW304" s="2"/>
      <c r="IYX304" s="2"/>
      <c r="IYY304" s="2"/>
      <c r="IYZ304" s="2"/>
      <c r="IZA304" s="2"/>
      <c r="IZB304" s="2"/>
      <c r="IZC304" s="2"/>
      <c r="IZD304" s="2"/>
      <c r="IZE304" s="2"/>
      <c r="IZF304" s="2"/>
      <c r="IZG304" s="2"/>
      <c r="IZH304" s="2"/>
      <c r="IZI304" s="2"/>
      <c r="IZJ304" s="2"/>
      <c r="IZK304" s="2"/>
      <c r="IZL304" s="2"/>
      <c r="IZM304" s="2"/>
      <c r="IZN304" s="2"/>
      <c r="IZO304" s="2"/>
      <c r="IZP304" s="2"/>
      <c r="IZQ304" s="2"/>
      <c r="IZR304" s="2"/>
      <c r="IZS304" s="2"/>
      <c r="IZT304" s="2"/>
      <c r="IZU304" s="2"/>
      <c r="IZV304" s="2"/>
      <c r="IZW304" s="2"/>
      <c r="IZX304" s="2"/>
      <c r="IZY304" s="2"/>
      <c r="IZZ304" s="2"/>
      <c r="JAA304" s="2"/>
      <c r="JAB304" s="2"/>
      <c r="JAC304" s="2"/>
      <c r="JAD304" s="2"/>
      <c r="JAE304" s="2"/>
      <c r="JAF304" s="2"/>
      <c r="JAG304" s="2"/>
      <c r="JAH304" s="2"/>
      <c r="JAI304" s="2"/>
      <c r="JAJ304" s="2"/>
      <c r="JAK304" s="2"/>
      <c r="JAL304" s="2"/>
      <c r="JAM304" s="2"/>
      <c r="JAN304" s="2"/>
      <c r="JAO304" s="2"/>
      <c r="JAP304" s="2"/>
      <c r="JAQ304" s="2"/>
      <c r="JAR304" s="2"/>
      <c r="JAS304" s="2"/>
      <c r="JAT304" s="2"/>
      <c r="JAU304" s="2"/>
      <c r="JAV304" s="2"/>
      <c r="JAW304" s="2"/>
      <c r="JAX304" s="2"/>
      <c r="JAY304" s="2"/>
      <c r="JAZ304" s="2"/>
      <c r="JBA304" s="2"/>
      <c r="JBB304" s="2"/>
      <c r="JBC304" s="2"/>
      <c r="JBD304" s="2"/>
      <c r="JBE304" s="2"/>
      <c r="JBF304" s="2"/>
      <c r="JBG304" s="2"/>
      <c r="JBH304" s="2"/>
      <c r="JBI304" s="2"/>
      <c r="JBJ304" s="2"/>
      <c r="JBK304" s="2"/>
      <c r="JBL304" s="2"/>
      <c r="JBM304" s="2"/>
      <c r="JBN304" s="2"/>
      <c r="JBO304" s="2"/>
      <c r="JBP304" s="2"/>
      <c r="JBQ304" s="2"/>
      <c r="JBR304" s="2"/>
      <c r="JBS304" s="2"/>
      <c r="JBT304" s="2"/>
      <c r="JBU304" s="2"/>
      <c r="JBV304" s="2"/>
      <c r="JBW304" s="2"/>
      <c r="JBX304" s="2"/>
      <c r="JBY304" s="2"/>
      <c r="JBZ304" s="2"/>
      <c r="JCA304" s="2"/>
      <c r="JCB304" s="2"/>
      <c r="JCC304" s="2"/>
      <c r="JCD304" s="2"/>
      <c r="JCE304" s="2"/>
      <c r="JCF304" s="2"/>
      <c r="JCG304" s="2"/>
      <c r="JCH304" s="2"/>
      <c r="JCI304" s="2"/>
      <c r="JCJ304" s="2"/>
      <c r="JCK304" s="2"/>
      <c r="JCL304" s="2"/>
      <c r="JCM304" s="2"/>
      <c r="JCN304" s="2"/>
      <c r="JCO304" s="2"/>
      <c r="JCP304" s="2"/>
      <c r="JCQ304" s="2"/>
      <c r="JCR304" s="2"/>
      <c r="JCS304" s="2"/>
      <c r="JCT304" s="2"/>
      <c r="JCU304" s="2"/>
      <c r="JCV304" s="2"/>
      <c r="JCW304" s="2"/>
      <c r="JCX304" s="2"/>
      <c r="JCY304" s="2"/>
      <c r="JCZ304" s="2"/>
      <c r="JDA304" s="2"/>
      <c r="JDB304" s="2"/>
      <c r="JDC304" s="2"/>
      <c r="JDD304" s="2"/>
      <c r="JDE304" s="2"/>
      <c r="JDF304" s="2"/>
      <c r="JDG304" s="2"/>
      <c r="JDH304" s="2"/>
      <c r="JDI304" s="2"/>
      <c r="JDJ304" s="2"/>
      <c r="JDK304" s="2"/>
      <c r="JDL304" s="2"/>
      <c r="JDM304" s="2"/>
      <c r="JDN304" s="2"/>
      <c r="JDO304" s="2"/>
      <c r="JDP304" s="2"/>
      <c r="JDQ304" s="2"/>
      <c r="JDR304" s="2"/>
      <c r="JDS304" s="2"/>
      <c r="JDT304" s="2"/>
      <c r="JDU304" s="2"/>
      <c r="JDV304" s="2"/>
      <c r="JDW304" s="2"/>
      <c r="JDX304" s="2"/>
      <c r="JDY304" s="2"/>
      <c r="JDZ304" s="2"/>
      <c r="JEA304" s="2"/>
      <c r="JEB304" s="2"/>
      <c r="JEC304" s="2"/>
      <c r="JED304" s="2"/>
      <c r="JEE304" s="2"/>
      <c r="JEF304" s="2"/>
      <c r="JEG304" s="2"/>
      <c r="JEH304" s="2"/>
      <c r="JEI304" s="2"/>
      <c r="JEJ304" s="2"/>
      <c r="JEK304" s="2"/>
      <c r="JEL304" s="2"/>
      <c r="JEM304" s="2"/>
      <c r="JEN304" s="2"/>
      <c r="JEO304" s="2"/>
      <c r="JEP304" s="2"/>
      <c r="JEQ304" s="2"/>
      <c r="JER304" s="2"/>
      <c r="JES304" s="2"/>
      <c r="JET304" s="2"/>
      <c r="JEU304" s="2"/>
      <c r="JEV304" s="2"/>
      <c r="JEW304" s="2"/>
      <c r="JEX304" s="2"/>
      <c r="JEY304" s="2"/>
      <c r="JEZ304" s="2"/>
      <c r="JFA304" s="2"/>
      <c r="JFB304" s="2"/>
      <c r="JFC304" s="2"/>
      <c r="JFD304" s="2"/>
      <c r="JFE304" s="2"/>
      <c r="JFF304" s="2"/>
      <c r="JFG304" s="2"/>
      <c r="JFH304" s="2"/>
      <c r="JFI304" s="2"/>
      <c r="JFJ304" s="2"/>
      <c r="JFK304" s="2"/>
      <c r="JFL304" s="2"/>
      <c r="JFM304" s="2"/>
      <c r="JFN304" s="2"/>
      <c r="JFO304" s="2"/>
      <c r="JFP304" s="2"/>
      <c r="JFQ304" s="2"/>
      <c r="JFR304" s="2"/>
      <c r="JFS304" s="2"/>
      <c r="JFT304" s="2"/>
      <c r="JFU304" s="2"/>
      <c r="JFV304" s="2"/>
      <c r="JFW304" s="2"/>
      <c r="JFX304" s="2"/>
      <c r="JFY304" s="2"/>
      <c r="JFZ304" s="2"/>
      <c r="JGA304" s="2"/>
      <c r="JGB304" s="2"/>
      <c r="JGC304" s="2"/>
      <c r="JGD304" s="2"/>
      <c r="JGE304" s="2"/>
      <c r="JGF304" s="2"/>
      <c r="JGG304" s="2"/>
      <c r="JGH304" s="2"/>
      <c r="JGI304" s="2"/>
      <c r="JGJ304" s="2"/>
      <c r="JGK304" s="2"/>
      <c r="JGL304" s="2"/>
      <c r="JGM304" s="2"/>
      <c r="JGN304" s="2"/>
      <c r="JGO304" s="2"/>
      <c r="JGP304" s="2"/>
      <c r="JGQ304" s="2"/>
      <c r="JGR304" s="2"/>
      <c r="JGS304" s="2"/>
      <c r="JGT304" s="2"/>
      <c r="JGU304" s="2"/>
      <c r="JGV304" s="2"/>
      <c r="JGW304" s="2"/>
      <c r="JGX304" s="2"/>
      <c r="JGY304" s="2"/>
      <c r="JGZ304" s="2"/>
      <c r="JHA304" s="2"/>
      <c r="JHB304" s="2"/>
      <c r="JHC304" s="2"/>
      <c r="JHD304" s="2"/>
      <c r="JHE304" s="2"/>
      <c r="JHF304" s="2"/>
      <c r="JHG304" s="2"/>
      <c r="JHH304" s="2"/>
      <c r="JHI304" s="2"/>
      <c r="JHJ304" s="2"/>
      <c r="JHK304" s="2"/>
      <c r="JHL304" s="2"/>
      <c r="JHM304" s="2"/>
      <c r="JHN304" s="2"/>
      <c r="JHO304" s="2"/>
      <c r="JHP304" s="2"/>
      <c r="JHQ304" s="2"/>
      <c r="JHR304" s="2"/>
      <c r="JHS304" s="2"/>
      <c r="JHT304" s="2"/>
      <c r="JHU304" s="2"/>
      <c r="JHV304" s="2"/>
      <c r="JHW304" s="2"/>
      <c r="JHX304" s="2"/>
      <c r="JHY304" s="2"/>
      <c r="JHZ304" s="2"/>
      <c r="JIA304" s="2"/>
      <c r="JIB304" s="2"/>
      <c r="JIC304" s="2"/>
      <c r="JID304" s="2"/>
      <c r="JIE304" s="2"/>
      <c r="JIF304" s="2"/>
      <c r="JIG304" s="2"/>
      <c r="JIH304" s="2"/>
      <c r="JII304" s="2"/>
      <c r="JIJ304" s="2"/>
      <c r="JIK304" s="2"/>
      <c r="JIL304" s="2"/>
      <c r="JIM304" s="2"/>
      <c r="JIN304" s="2"/>
      <c r="JIO304" s="2"/>
      <c r="JIP304" s="2"/>
      <c r="JIQ304" s="2"/>
      <c r="JIR304" s="2"/>
      <c r="JIS304" s="2"/>
      <c r="JIT304" s="2"/>
      <c r="JIU304" s="2"/>
      <c r="JIV304" s="2"/>
      <c r="JIW304" s="2"/>
      <c r="JIX304" s="2"/>
      <c r="JIY304" s="2"/>
      <c r="JIZ304" s="2"/>
      <c r="JJA304" s="2"/>
      <c r="JJB304" s="2"/>
      <c r="JJC304" s="2"/>
      <c r="JJD304" s="2"/>
      <c r="JJE304" s="2"/>
      <c r="JJF304" s="2"/>
      <c r="JJG304" s="2"/>
      <c r="JJH304" s="2"/>
      <c r="JJI304" s="2"/>
      <c r="JJJ304" s="2"/>
      <c r="JJK304" s="2"/>
      <c r="JJL304" s="2"/>
      <c r="JJM304" s="2"/>
      <c r="JJN304" s="2"/>
      <c r="JJO304" s="2"/>
      <c r="JJP304" s="2"/>
      <c r="JJQ304" s="2"/>
      <c r="JJR304" s="2"/>
      <c r="JJS304" s="2"/>
      <c r="JJT304" s="2"/>
      <c r="JJU304" s="2"/>
      <c r="JJV304" s="2"/>
      <c r="JJW304" s="2"/>
      <c r="JJX304" s="2"/>
      <c r="JJY304" s="2"/>
      <c r="JJZ304" s="2"/>
      <c r="JKA304" s="2"/>
      <c r="JKB304" s="2"/>
      <c r="JKC304" s="2"/>
      <c r="JKD304" s="2"/>
      <c r="JKE304" s="2"/>
      <c r="JKF304" s="2"/>
      <c r="JKG304" s="2"/>
      <c r="JKH304" s="2"/>
      <c r="JKI304" s="2"/>
      <c r="JKJ304" s="2"/>
      <c r="JKK304" s="2"/>
      <c r="JKL304" s="2"/>
      <c r="JKM304" s="2"/>
      <c r="JKN304" s="2"/>
      <c r="JKO304" s="2"/>
      <c r="JKP304" s="2"/>
      <c r="JKQ304" s="2"/>
      <c r="JKR304" s="2"/>
      <c r="JKS304" s="2"/>
      <c r="JKT304" s="2"/>
      <c r="JKU304" s="2"/>
      <c r="JKV304" s="2"/>
      <c r="JKW304" s="2"/>
      <c r="JKX304" s="2"/>
      <c r="JKY304" s="2"/>
      <c r="JKZ304" s="2"/>
      <c r="JLA304" s="2"/>
      <c r="JLB304" s="2"/>
      <c r="JLC304" s="2"/>
      <c r="JLD304" s="2"/>
      <c r="JLE304" s="2"/>
      <c r="JLF304" s="2"/>
      <c r="JLG304" s="2"/>
      <c r="JLH304" s="2"/>
      <c r="JLI304" s="2"/>
      <c r="JLJ304" s="2"/>
      <c r="JLK304" s="2"/>
      <c r="JLL304" s="2"/>
      <c r="JLM304" s="2"/>
      <c r="JLN304" s="2"/>
      <c r="JLO304" s="2"/>
      <c r="JLP304" s="2"/>
      <c r="JLQ304" s="2"/>
      <c r="JLR304" s="2"/>
      <c r="JLS304" s="2"/>
      <c r="JLT304" s="2"/>
      <c r="JLU304" s="2"/>
      <c r="JLV304" s="2"/>
      <c r="JLW304" s="2"/>
      <c r="JLX304" s="2"/>
      <c r="JLY304" s="2"/>
      <c r="JLZ304" s="2"/>
      <c r="JMA304" s="2"/>
      <c r="JMB304" s="2"/>
      <c r="JMC304" s="2"/>
      <c r="JMD304" s="2"/>
      <c r="JME304" s="2"/>
      <c r="JMF304" s="2"/>
      <c r="JMG304" s="2"/>
      <c r="JMH304" s="2"/>
      <c r="JMI304" s="2"/>
      <c r="JMJ304" s="2"/>
      <c r="JMK304" s="2"/>
      <c r="JML304" s="2"/>
      <c r="JMM304" s="2"/>
      <c r="JMN304" s="2"/>
      <c r="JMO304" s="2"/>
      <c r="JMP304" s="2"/>
      <c r="JMQ304" s="2"/>
      <c r="JMR304" s="2"/>
      <c r="JMS304" s="2"/>
      <c r="JMT304" s="2"/>
      <c r="JMU304" s="2"/>
      <c r="JMV304" s="2"/>
      <c r="JMW304" s="2"/>
      <c r="JMX304" s="2"/>
      <c r="JMY304" s="2"/>
      <c r="JMZ304" s="2"/>
      <c r="JNA304" s="2"/>
      <c r="JNB304" s="2"/>
      <c r="JNC304" s="2"/>
      <c r="JND304" s="2"/>
      <c r="JNE304" s="2"/>
      <c r="JNF304" s="2"/>
      <c r="JNG304" s="2"/>
      <c r="JNH304" s="2"/>
      <c r="JNI304" s="2"/>
      <c r="JNJ304" s="2"/>
      <c r="JNK304" s="2"/>
      <c r="JNL304" s="2"/>
      <c r="JNM304" s="2"/>
      <c r="JNN304" s="2"/>
      <c r="JNO304" s="2"/>
      <c r="JNP304" s="2"/>
      <c r="JNQ304" s="2"/>
      <c r="JNR304" s="2"/>
      <c r="JNS304" s="2"/>
      <c r="JNT304" s="2"/>
      <c r="JNU304" s="2"/>
      <c r="JNV304" s="2"/>
      <c r="JNW304" s="2"/>
      <c r="JNX304" s="2"/>
      <c r="JNY304" s="2"/>
      <c r="JNZ304" s="2"/>
      <c r="JOA304" s="2"/>
      <c r="JOB304" s="2"/>
      <c r="JOC304" s="2"/>
      <c r="JOD304" s="2"/>
      <c r="JOE304" s="2"/>
      <c r="JOF304" s="2"/>
      <c r="JOG304" s="2"/>
      <c r="JOH304" s="2"/>
      <c r="JOI304" s="2"/>
      <c r="JOJ304" s="2"/>
      <c r="JOK304" s="2"/>
      <c r="JOL304" s="2"/>
      <c r="JOM304" s="2"/>
      <c r="JON304" s="2"/>
      <c r="JOO304" s="2"/>
      <c r="JOP304" s="2"/>
      <c r="JOQ304" s="2"/>
      <c r="JOR304" s="2"/>
      <c r="JOS304" s="2"/>
      <c r="JOT304" s="2"/>
      <c r="JOU304" s="2"/>
      <c r="JOV304" s="2"/>
      <c r="JOW304" s="2"/>
      <c r="JOX304" s="2"/>
      <c r="JOY304" s="2"/>
      <c r="JOZ304" s="2"/>
      <c r="JPA304" s="2"/>
      <c r="JPB304" s="2"/>
      <c r="JPC304" s="2"/>
      <c r="JPD304" s="2"/>
      <c r="JPE304" s="2"/>
      <c r="JPF304" s="2"/>
      <c r="JPG304" s="2"/>
      <c r="JPH304" s="2"/>
      <c r="JPI304" s="2"/>
      <c r="JPJ304" s="2"/>
      <c r="JPK304" s="2"/>
      <c r="JPL304" s="2"/>
      <c r="JPM304" s="2"/>
      <c r="JPN304" s="2"/>
      <c r="JPO304" s="2"/>
      <c r="JPP304" s="2"/>
      <c r="JPQ304" s="2"/>
      <c r="JPR304" s="2"/>
      <c r="JPS304" s="2"/>
      <c r="JPT304" s="2"/>
      <c r="JPU304" s="2"/>
      <c r="JPV304" s="2"/>
      <c r="JPW304" s="2"/>
      <c r="JPX304" s="2"/>
      <c r="JPY304" s="2"/>
      <c r="JPZ304" s="2"/>
      <c r="JQA304" s="2"/>
      <c r="JQB304" s="2"/>
      <c r="JQC304" s="2"/>
      <c r="JQD304" s="2"/>
      <c r="JQE304" s="2"/>
      <c r="JQF304" s="2"/>
      <c r="JQG304" s="2"/>
      <c r="JQH304" s="2"/>
      <c r="JQI304" s="2"/>
      <c r="JQJ304" s="2"/>
      <c r="JQK304" s="2"/>
      <c r="JQL304" s="2"/>
      <c r="JQM304" s="2"/>
      <c r="JQN304" s="2"/>
      <c r="JQO304" s="2"/>
      <c r="JQP304" s="2"/>
      <c r="JQQ304" s="2"/>
      <c r="JQR304" s="2"/>
      <c r="JQS304" s="2"/>
      <c r="JQT304" s="2"/>
      <c r="JQU304" s="2"/>
      <c r="JQV304" s="2"/>
      <c r="JQW304" s="2"/>
      <c r="JQX304" s="2"/>
      <c r="JQY304" s="2"/>
      <c r="JQZ304" s="2"/>
      <c r="JRA304" s="2"/>
      <c r="JRB304" s="2"/>
      <c r="JRC304" s="2"/>
      <c r="JRD304" s="2"/>
      <c r="JRE304" s="2"/>
      <c r="JRF304" s="2"/>
      <c r="JRG304" s="2"/>
      <c r="JRH304" s="2"/>
      <c r="JRI304" s="2"/>
      <c r="JRJ304" s="2"/>
      <c r="JRK304" s="2"/>
      <c r="JRL304" s="2"/>
      <c r="JRM304" s="2"/>
      <c r="JRN304" s="2"/>
      <c r="JRO304" s="2"/>
      <c r="JRP304" s="2"/>
      <c r="JRQ304" s="2"/>
      <c r="JRR304" s="2"/>
      <c r="JRS304" s="2"/>
      <c r="JRT304" s="2"/>
      <c r="JRU304" s="2"/>
      <c r="JRV304" s="2"/>
      <c r="JRW304" s="2"/>
      <c r="JRX304" s="2"/>
      <c r="JRY304" s="2"/>
      <c r="JRZ304" s="2"/>
      <c r="JSA304" s="2"/>
      <c r="JSB304" s="2"/>
      <c r="JSC304" s="2"/>
      <c r="JSD304" s="2"/>
      <c r="JSE304" s="2"/>
      <c r="JSF304" s="2"/>
      <c r="JSG304" s="2"/>
      <c r="JSH304" s="2"/>
      <c r="JSI304" s="2"/>
      <c r="JSJ304" s="2"/>
      <c r="JSK304" s="2"/>
      <c r="JSL304" s="2"/>
      <c r="JSM304" s="2"/>
      <c r="JSN304" s="2"/>
      <c r="JSO304" s="2"/>
      <c r="JSP304" s="2"/>
      <c r="JSQ304" s="2"/>
      <c r="JSR304" s="2"/>
      <c r="JSS304" s="2"/>
      <c r="JST304" s="2"/>
      <c r="JSU304" s="2"/>
      <c r="JSV304" s="2"/>
      <c r="JSW304" s="2"/>
      <c r="JSX304" s="2"/>
      <c r="JSY304" s="2"/>
      <c r="JSZ304" s="2"/>
      <c r="JTA304" s="2"/>
      <c r="JTB304" s="2"/>
      <c r="JTC304" s="2"/>
      <c r="JTD304" s="2"/>
      <c r="JTE304" s="2"/>
      <c r="JTF304" s="2"/>
      <c r="JTG304" s="2"/>
      <c r="JTH304" s="2"/>
      <c r="JTI304" s="2"/>
      <c r="JTJ304" s="2"/>
      <c r="JTK304" s="2"/>
      <c r="JTL304" s="2"/>
      <c r="JTM304" s="2"/>
      <c r="JTN304" s="2"/>
      <c r="JTO304" s="2"/>
      <c r="JTP304" s="2"/>
      <c r="JTQ304" s="2"/>
      <c r="JTR304" s="2"/>
      <c r="JTS304" s="2"/>
      <c r="JTT304" s="2"/>
      <c r="JTU304" s="2"/>
      <c r="JTV304" s="2"/>
      <c r="JTW304" s="2"/>
      <c r="JTX304" s="2"/>
      <c r="JTY304" s="2"/>
      <c r="JTZ304" s="2"/>
      <c r="JUA304" s="2"/>
      <c r="JUB304" s="2"/>
      <c r="JUC304" s="2"/>
      <c r="JUD304" s="2"/>
      <c r="JUE304" s="2"/>
      <c r="JUF304" s="2"/>
      <c r="JUG304" s="2"/>
      <c r="JUH304" s="2"/>
      <c r="JUI304" s="2"/>
      <c r="JUJ304" s="2"/>
      <c r="JUK304" s="2"/>
      <c r="JUL304" s="2"/>
      <c r="JUM304" s="2"/>
      <c r="JUN304" s="2"/>
      <c r="JUO304" s="2"/>
      <c r="JUP304" s="2"/>
      <c r="JUQ304" s="2"/>
      <c r="JUR304" s="2"/>
      <c r="JUS304" s="2"/>
      <c r="JUT304" s="2"/>
      <c r="JUU304" s="2"/>
      <c r="JUV304" s="2"/>
      <c r="JUW304" s="2"/>
      <c r="JUX304" s="2"/>
      <c r="JUY304" s="2"/>
      <c r="JUZ304" s="2"/>
      <c r="JVA304" s="2"/>
      <c r="JVB304" s="2"/>
      <c r="JVC304" s="2"/>
      <c r="JVD304" s="2"/>
      <c r="JVE304" s="2"/>
      <c r="JVF304" s="2"/>
      <c r="JVG304" s="2"/>
      <c r="JVH304" s="2"/>
      <c r="JVI304" s="2"/>
      <c r="JVJ304" s="2"/>
      <c r="JVK304" s="2"/>
      <c r="JVL304" s="2"/>
      <c r="JVM304" s="2"/>
      <c r="JVN304" s="2"/>
      <c r="JVO304" s="2"/>
      <c r="JVP304" s="2"/>
      <c r="JVQ304" s="2"/>
      <c r="JVR304" s="2"/>
      <c r="JVS304" s="2"/>
      <c r="JVT304" s="2"/>
      <c r="JVU304" s="2"/>
      <c r="JVV304" s="2"/>
      <c r="JVW304" s="2"/>
      <c r="JVX304" s="2"/>
      <c r="JVY304" s="2"/>
      <c r="JVZ304" s="2"/>
      <c r="JWA304" s="2"/>
      <c r="JWB304" s="2"/>
      <c r="JWC304" s="2"/>
      <c r="JWD304" s="2"/>
      <c r="JWE304" s="2"/>
      <c r="JWF304" s="2"/>
      <c r="JWG304" s="2"/>
      <c r="JWH304" s="2"/>
      <c r="JWI304" s="2"/>
      <c r="JWJ304" s="2"/>
      <c r="JWK304" s="2"/>
      <c r="JWL304" s="2"/>
      <c r="JWM304" s="2"/>
      <c r="JWN304" s="2"/>
      <c r="JWO304" s="2"/>
      <c r="JWP304" s="2"/>
      <c r="JWQ304" s="2"/>
      <c r="JWR304" s="2"/>
      <c r="JWS304" s="2"/>
      <c r="JWT304" s="2"/>
      <c r="JWU304" s="2"/>
      <c r="JWV304" s="2"/>
      <c r="JWW304" s="2"/>
      <c r="JWX304" s="2"/>
      <c r="JWY304" s="2"/>
      <c r="JWZ304" s="2"/>
      <c r="JXA304" s="2"/>
      <c r="JXB304" s="2"/>
      <c r="JXC304" s="2"/>
      <c r="JXD304" s="2"/>
      <c r="JXE304" s="2"/>
      <c r="JXF304" s="2"/>
      <c r="JXG304" s="2"/>
      <c r="JXH304" s="2"/>
      <c r="JXI304" s="2"/>
      <c r="JXJ304" s="2"/>
      <c r="JXK304" s="2"/>
      <c r="JXL304" s="2"/>
      <c r="JXM304" s="2"/>
      <c r="JXN304" s="2"/>
      <c r="JXO304" s="2"/>
      <c r="JXP304" s="2"/>
      <c r="JXQ304" s="2"/>
      <c r="JXR304" s="2"/>
      <c r="JXS304" s="2"/>
      <c r="JXT304" s="2"/>
      <c r="JXU304" s="2"/>
      <c r="JXV304" s="2"/>
      <c r="JXW304" s="2"/>
      <c r="JXX304" s="2"/>
      <c r="JXY304" s="2"/>
      <c r="JXZ304" s="2"/>
      <c r="JYA304" s="2"/>
      <c r="JYB304" s="2"/>
      <c r="JYC304" s="2"/>
      <c r="JYD304" s="2"/>
      <c r="JYE304" s="2"/>
      <c r="JYF304" s="2"/>
      <c r="JYG304" s="2"/>
      <c r="JYH304" s="2"/>
      <c r="JYI304" s="2"/>
      <c r="JYJ304" s="2"/>
      <c r="JYK304" s="2"/>
      <c r="JYL304" s="2"/>
      <c r="JYM304" s="2"/>
      <c r="JYN304" s="2"/>
      <c r="JYO304" s="2"/>
      <c r="JYP304" s="2"/>
      <c r="JYQ304" s="2"/>
      <c r="JYR304" s="2"/>
      <c r="JYS304" s="2"/>
      <c r="JYT304" s="2"/>
      <c r="JYU304" s="2"/>
      <c r="JYV304" s="2"/>
      <c r="JYW304" s="2"/>
      <c r="JYX304" s="2"/>
      <c r="JYY304" s="2"/>
      <c r="JYZ304" s="2"/>
      <c r="JZA304" s="2"/>
      <c r="JZB304" s="2"/>
      <c r="JZC304" s="2"/>
      <c r="JZD304" s="2"/>
      <c r="JZE304" s="2"/>
      <c r="JZF304" s="2"/>
      <c r="JZG304" s="2"/>
      <c r="JZH304" s="2"/>
      <c r="JZI304" s="2"/>
      <c r="JZJ304" s="2"/>
      <c r="JZK304" s="2"/>
      <c r="JZL304" s="2"/>
      <c r="JZM304" s="2"/>
      <c r="JZN304" s="2"/>
      <c r="JZO304" s="2"/>
      <c r="JZP304" s="2"/>
      <c r="JZQ304" s="2"/>
      <c r="JZR304" s="2"/>
      <c r="JZS304" s="2"/>
      <c r="JZT304" s="2"/>
      <c r="JZU304" s="2"/>
      <c r="JZV304" s="2"/>
      <c r="JZW304" s="2"/>
      <c r="JZX304" s="2"/>
      <c r="JZY304" s="2"/>
      <c r="JZZ304" s="2"/>
      <c r="KAA304" s="2"/>
      <c r="KAB304" s="2"/>
      <c r="KAC304" s="2"/>
      <c r="KAD304" s="2"/>
      <c r="KAE304" s="2"/>
      <c r="KAF304" s="2"/>
      <c r="KAG304" s="2"/>
      <c r="KAH304" s="2"/>
      <c r="KAI304" s="2"/>
      <c r="KAJ304" s="2"/>
      <c r="KAK304" s="2"/>
      <c r="KAL304" s="2"/>
      <c r="KAM304" s="2"/>
      <c r="KAN304" s="2"/>
      <c r="KAO304" s="2"/>
      <c r="KAP304" s="2"/>
      <c r="KAQ304" s="2"/>
      <c r="KAR304" s="2"/>
      <c r="KAS304" s="2"/>
      <c r="KAT304" s="2"/>
      <c r="KAU304" s="2"/>
      <c r="KAV304" s="2"/>
      <c r="KAW304" s="2"/>
      <c r="KAX304" s="2"/>
      <c r="KAY304" s="2"/>
      <c r="KAZ304" s="2"/>
      <c r="KBA304" s="2"/>
      <c r="KBB304" s="2"/>
      <c r="KBC304" s="2"/>
      <c r="KBD304" s="2"/>
      <c r="KBE304" s="2"/>
      <c r="KBF304" s="2"/>
      <c r="KBG304" s="2"/>
      <c r="KBH304" s="2"/>
      <c r="KBI304" s="2"/>
      <c r="KBJ304" s="2"/>
      <c r="KBK304" s="2"/>
      <c r="KBL304" s="2"/>
      <c r="KBM304" s="2"/>
      <c r="KBN304" s="2"/>
      <c r="KBO304" s="2"/>
      <c r="KBP304" s="2"/>
      <c r="KBQ304" s="2"/>
      <c r="KBR304" s="2"/>
      <c r="KBS304" s="2"/>
      <c r="KBT304" s="2"/>
      <c r="KBU304" s="2"/>
      <c r="KBV304" s="2"/>
      <c r="KBW304" s="2"/>
      <c r="KBX304" s="2"/>
      <c r="KBY304" s="2"/>
      <c r="KBZ304" s="2"/>
      <c r="KCA304" s="2"/>
      <c r="KCB304" s="2"/>
      <c r="KCC304" s="2"/>
      <c r="KCD304" s="2"/>
      <c r="KCE304" s="2"/>
      <c r="KCF304" s="2"/>
      <c r="KCG304" s="2"/>
      <c r="KCH304" s="2"/>
      <c r="KCI304" s="2"/>
      <c r="KCJ304" s="2"/>
      <c r="KCK304" s="2"/>
      <c r="KCL304" s="2"/>
      <c r="KCM304" s="2"/>
      <c r="KCN304" s="2"/>
      <c r="KCO304" s="2"/>
      <c r="KCP304" s="2"/>
      <c r="KCQ304" s="2"/>
      <c r="KCR304" s="2"/>
      <c r="KCS304" s="2"/>
      <c r="KCT304" s="2"/>
      <c r="KCU304" s="2"/>
      <c r="KCV304" s="2"/>
      <c r="KCW304" s="2"/>
      <c r="KCX304" s="2"/>
      <c r="KCY304" s="2"/>
      <c r="KCZ304" s="2"/>
      <c r="KDA304" s="2"/>
      <c r="KDB304" s="2"/>
      <c r="KDC304" s="2"/>
      <c r="KDD304" s="2"/>
      <c r="KDE304" s="2"/>
      <c r="KDF304" s="2"/>
      <c r="KDG304" s="2"/>
      <c r="KDH304" s="2"/>
      <c r="KDI304" s="2"/>
      <c r="KDJ304" s="2"/>
      <c r="KDK304" s="2"/>
      <c r="KDL304" s="2"/>
      <c r="KDM304" s="2"/>
      <c r="KDN304" s="2"/>
      <c r="KDO304" s="2"/>
      <c r="KDP304" s="2"/>
      <c r="KDQ304" s="2"/>
      <c r="KDR304" s="2"/>
      <c r="KDS304" s="2"/>
      <c r="KDT304" s="2"/>
      <c r="KDU304" s="2"/>
      <c r="KDV304" s="2"/>
      <c r="KDW304" s="2"/>
      <c r="KDX304" s="2"/>
      <c r="KDY304" s="2"/>
      <c r="KDZ304" s="2"/>
      <c r="KEA304" s="2"/>
      <c r="KEB304" s="2"/>
      <c r="KEC304" s="2"/>
      <c r="KED304" s="2"/>
      <c r="KEE304" s="2"/>
      <c r="KEF304" s="2"/>
      <c r="KEG304" s="2"/>
      <c r="KEH304" s="2"/>
      <c r="KEI304" s="2"/>
      <c r="KEJ304" s="2"/>
      <c r="KEK304" s="2"/>
      <c r="KEL304" s="2"/>
      <c r="KEM304" s="2"/>
      <c r="KEN304" s="2"/>
      <c r="KEO304" s="2"/>
      <c r="KEP304" s="2"/>
      <c r="KEQ304" s="2"/>
      <c r="KER304" s="2"/>
      <c r="KES304" s="2"/>
      <c r="KET304" s="2"/>
      <c r="KEU304" s="2"/>
      <c r="KEV304" s="2"/>
      <c r="KEW304" s="2"/>
      <c r="KEX304" s="2"/>
      <c r="KEY304" s="2"/>
      <c r="KEZ304" s="2"/>
      <c r="KFA304" s="2"/>
      <c r="KFB304" s="2"/>
      <c r="KFC304" s="2"/>
      <c r="KFD304" s="2"/>
      <c r="KFE304" s="2"/>
      <c r="KFF304" s="2"/>
      <c r="KFG304" s="2"/>
      <c r="KFH304" s="2"/>
      <c r="KFI304" s="2"/>
      <c r="KFJ304" s="2"/>
      <c r="KFK304" s="2"/>
      <c r="KFL304" s="2"/>
      <c r="KFM304" s="2"/>
      <c r="KFN304" s="2"/>
      <c r="KFO304" s="2"/>
      <c r="KFP304" s="2"/>
      <c r="KFQ304" s="2"/>
      <c r="KFR304" s="2"/>
      <c r="KFS304" s="2"/>
      <c r="KFT304" s="2"/>
      <c r="KFU304" s="2"/>
      <c r="KFV304" s="2"/>
      <c r="KFW304" s="2"/>
      <c r="KFX304" s="2"/>
      <c r="KFY304" s="2"/>
      <c r="KFZ304" s="2"/>
      <c r="KGA304" s="2"/>
      <c r="KGB304" s="2"/>
      <c r="KGC304" s="2"/>
      <c r="KGD304" s="2"/>
      <c r="KGE304" s="2"/>
      <c r="KGF304" s="2"/>
      <c r="KGG304" s="2"/>
      <c r="KGH304" s="2"/>
      <c r="KGI304" s="2"/>
      <c r="KGJ304" s="2"/>
      <c r="KGK304" s="2"/>
      <c r="KGL304" s="2"/>
      <c r="KGM304" s="2"/>
      <c r="KGN304" s="2"/>
      <c r="KGO304" s="2"/>
      <c r="KGP304" s="2"/>
      <c r="KGQ304" s="2"/>
      <c r="KGR304" s="2"/>
      <c r="KGS304" s="2"/>
      <c r="KGT304" s="2"/>
      <c r="KGU304" s="2"/>
      <c r="KGV304" s="2"/>
      <c r="KGW304" s="2"/>
      <c r="KGX304" s="2"/>
      <c r="KGY304" s="2"/>
      <c r="KGZ304" s="2"/>
      <c r="KHA304" s="2"/>
      <c r="KHB304" s="2"/>
      <c r="KHC304" s="2"/>
      <c r="KHD304" s="2"/>
      <c r="KHE304" s="2"/>
      <c r="KHF304" s="2"/>
      <c r="KHG304" s="2"/>
      <c r="KHH304" s="2"/>
      <c r="KHI304" s="2"/>
      <c r="KHJ304" s="2"/>
      <c r="KHK304" s="2"/>
      <c r="KHL304" s="2"/>
      <c r="KHM304" s="2"/>
      <c r="KHN304" s="2"/>
      <c r="KHO304" s="2"/>
      <c r="KHP304" s="2"/>
      <c r="KHQ304" s="2"/>
      <c r="KHR304" s="2"/>
      <c r="KHS304" s="2"/>
      <c r="KHT304" s="2"/>
      <c r="KHU304" s="2"/>
      <c r="KHV304" s="2"/>
      <c r="KHW304" s="2"/>
      <c r="KHX304" s="2"/>
      <c r="KHY304" s="2"/>
      <c r="KHZ304" s="2"/>
      <c r="KIA304" s="2"/>
      <c r="KIB304" s="2"/>
      <c r="KIC304" s="2"/>
      <c r="KID304" s="2"/>
      <c r="KIE304" s="2"/>
      <c r="KIF304" s="2"/>
      <c r="KIG304" s="2"/>
      <c r="KIH304" s="2"/>
      <c r="KII304" s="2"/>
      <c r="KIJ304" s="2"/>
      <c r="KIK304" s="2"/>
      <c r="KIL304" s="2"/>
      <c r="KIM304" s="2"/>
      <c r="KIN304" s="2"/>
      <c r="KIO304" s="2"/>
      <c r="KIP304" s="2"/>
      <c r="KIQ304" s="2"/>
      <c r="KIR304" s="2"/>
      <c r="KIS304" s="2"/>
      <c r="KIT304" s="2"/>
      <c r="KIU304" s="2"/>
      <c r="KIV304" s="2"/>
      <c r="KIW304" s="2"/>
      <c r="KIX304" s="2"/>
      <c r="KIY304" s="2"/>
      <c r="KIZ304" s="2"/>
      <c r="KJA304" s="2"/>
      <c r="KJB304" s="2"/>
      <c r="KJC304" s="2"/>
      <c r="KJD304" s="2"/>
      <c r="KJE304" s="2"/>
      <c r="KJF304" s="2"/>
      <c r="KJG304" s="2"/>
      <c r="KJH304" s="2"/>
      <c r="KJI304" s="2"/>
      <c r="KJJ304" s="2"/>
      <c r="KJK304" s="2"/>
      <c r="KJL304" s="2"/>
      <c r="KJM304" s="2"/>
      <c r="KJN304" s="2"/>
      <c r="KJO304" s="2"/>
      <c r="KJP304" s="2"/>
      <c r="KJQ304" s="2"/>
      <c r="KJR304" s="2"/>
      <c r="KJS304" s="2"/>
      <c r="KJT304" s="2"/>
      <c r="KJU304" s="2"/>
      <c r="KJV304" s="2"/>
      <c r="KJW304" s="2"/>
      <c r="KJX304" s="2"/>
      <c r="KJY304" s="2"/>
      <c r="KJZ304" s="2"/>
      <c r="KKA304" s="2"/>
      <c r="KKB304" s="2"/>
      <c r="KKC304" s="2"/>
      <c r="KKD304" s="2"/>
      <c r="KKE304" s="2"/>
      <c r="KKF304" s="2"/>
      <c r="KKG304" s="2"/>
      <c r="KKH304" s="2"/>
      <c r="KKI304" s="2"/>
      <c r="KKJ304" s="2"/>
      <c r="KKK304" s="2"/>
      <c r="KKL304" s="2"/>
      <c r="KKM304" s="2"/>
      <c r="KKN304" s="2"/>
      <c r="KKO304" s="2"/>
      <c r="KKP304" s="2"/>
      <c r="KKQ304" s="2"/>
      <c r="KKR304" s="2"/>
      <c r="KKS304" s="2"/>
      <c r="KKT304" s="2"/>
      <c r="KKU304" s="2"/>
      <c r="KKV304" s="2"/>
      <c r="KKW304" s="2"/>
      <c r="KKX304" s="2"/>
      <c r="KKY304" s="2"/>
      <c r="KKZ304" s="2"/>
      <c r="KLA304" s="2"/>
      <c r="KLB304" s="2"/>
      <c r="KLC304" s="2"/>
      <c r="KLD304" s="2"/>
      <c r="KLE304" s="2"/>
      <c r="KLF304" s="2"/>
      <c r="KLG304" s="2"/>
      <c r="KLH304" s="2"/>
      <c r="KLI304" s="2"/>
      <c r="KLJ304" s="2"/>
      <c r="KLK304" s="2"/>
      <c r="KLL304" s="2"/>
      <c r="KLM304" s="2"/>
      <c r="KLN304" s="2"/>
      <c r="KLO304" s="2"/>
      <c r="KLP304" s="2"/>
      <c r="KLQ304" s="2"/>
      <c r="KLR304" s="2"/>
      <c r="KLS304" s="2"/>
      <c r="KLT304" s="2"/>
      <c r="KLU304" s="2"/>
      <c r="KLV304" s="2"/>
      <c r="KLW304" s="2"/>
      <c r="KLX304" s="2"/>
      <c r="KLY304" s="2"/>
      <c r="KLZ304" s="2"/>
      <c r="KMA304" s="2"/>
      <c r="KMB304" s="2"/>
      <c r="KMC304" s="2"/>
      <c r="KMD304" s="2"/>
      <c r="KME304" s="2"/>
      <c r="KMF304" s="2"/>
      <c r="KMG304" s="2"/>
      <c r="KMH304" s="2"/>
      <c r="KMI304" s="2"/>
      <c r="KMJ304" s="2"/>
      <c r="KMK304" s="2"/>
      <c r="KML304" s="2"/>
      <c r="KMM304" s="2"/>
      <c r="KMN304" s="2"/>
      <c r="KMO304" s="2"/>
      <c r="KMP304" s="2"/>
      <c r="KMQ304" s="2"/>
      <c r="KMR304" s="2"/>
      <c r="KMS304" s="2"/>
      <c r="KMT304" s="2"/>
      <c r="KMU304" s="2"/>
      <c r="KMV304" s="2"/>
      <c r="KMW304" s="2"/>
      <c r="KMX304" s="2"/>
      <c r="KMY304" s="2"/>
      <c r="KMZ304" s="2"/>
      <c r="KNA304" s="2"/>
      <c r="KNB304" s="2"/>
      <c r="KNC304" s="2"/>
      <c r="KND304" s="2"/>
      <c r="KNE304" s="2"/>
      <c r="KNF304" s="2"/>
      <c r="KNG304" s="2"/>
      <c r="KNH304" s="2"/>
      <c r="KNI304" s="2"/>
      <c r="KNJ304" s="2"/>
      <c r="KNK304" s="2"/>
      <c r="KNL304" s="2"/>
      <c r="KNM304" s="2"/>
      <c r="KNN304" s="2"/>
      <c r="KNO304" s="2"/>
      <c r="KNP304" s="2"/>
      <c r="KNQ304" s="2"/>
      <c r="KNR304" s="2"/>
      <c r="KNS304" s="2"/>
      <c r="KNT304" s="2"/>
      <c r="KNU304" s="2"/>
      <c r="KNV304" s="2"/>
      <c r="KNW304" s="2"/>
      <c r="KNX304" s="2"/>
      <c r="KNY304" s="2"/>
      <c r="KNZ304" s="2"/>
      <c r="KOA304" s="2"/>
      <c r="KOB304" s="2"/>
      <c r="KOC304" s="2"/>
      <c r="KOD304" s="2"/>
      <c r="KOE304" s="2"/>
      <c r="KOF304" s="2"/>
      <c r="KOG304" s="2"/>
      <c r="KOH304" s="2"/>
      <c r="KOI304" s="2"/>
      <c r="KOJ304" s="2"/>
      <c r="KOK304" s="2"/>
      <c r="KOL304" s="2"/>
      <c r="KOM304" s="2"/>
      <c r="KON304" s="2"/>
      <c r="KOO304" s="2"/>
      <c r="KOP304" s="2"/>
      <c r="KOQ304" s="2"/>
      <c r="KOR304" s="2"/>
      <c r="KOS304" s="2"/>
      <c r="KOT304" s="2"/>
      <c r="KOU304" s="2"/>
      <c r="KOV304" s="2"/>
      <c r="KOW304" s="2"/>
      <c r="KOX304" s="2"/>
      <c r="KOY304" s="2"/>
      <c r="KOZ304" s="2"/>
      <c r="KPA304" s="2"/>
      <c r="KPB304" s="2"/>
      <c r="KPC304" s="2"/>
      <c r="KPD304" s="2"/>
      <c r="KPE304" s="2"/>
      <c r="KPF304" s="2"/>
      <c r="KPG304" s="2"/>
      <c r="KPH304" s="2"/>
      <c r="KPI304" s="2"/>
      <c r="KPJ304" s="2"/>
      <c r="KPK304" s="2"/>
      <c r="KPL304" s="2"/>
      <c r="KPM304" s="2"/>
      <c r="KPN304" s="2"/>
      <c r="KPO304" s="2"/>
      <c r="KPP304" s="2"/>
      <c r="KPQ304" s="2"/>
      <c r="KPR304" s="2"/>
      <c r="KPS304" s="2"/>
      <c r="KPT304" s="2"/>
      <c r="KPU304" s="2"/>
      <c r="KPV304" s="2"/>
      <c r="KPW304" s="2"/>
      <c r="KPX304" s="2"/>
      <c r="KPY304" s="2"/>
      <c r="KPZ304" s="2"/>
      <c r="KQA304" s="2"/>
      <c r="KQB304" s="2"/>
      <c r="KQC304" s="2"/>
      <c r="KQD304" s="2"/>
      <c r="KQE304" s="2"/>
      <c r="KQF304" s="2"/>
      <c r="KQG304" s="2"/>
      <c r="KQH304" s="2"/>
      <c r="KQI304" s="2"/>
      <c r="KQJ304" s="2"/>
      <c r="KQK304" s="2"/>
      <c r="KQL304" s="2"/>
      <c r="KQM304" s="2"/>
      <c r="KQN304" s="2"/>
      <c r="KQO304" s="2"/>
      <c r="KQP304" s="2"/>
      <c r="KQQ304" s="2"/>
      <c r="KQR304" s="2"/>
      <c r="KQS304" s="2"/>
      <c r="KQT304" s="2"/>
      <c r="KQU304" s="2"/>
      <c r="KQV304" s="2"/>
      <c r="KQW304" s="2"/>
      <c r="KQX304" s="2"/>
      <c r="KQY304" s="2"/>
      <c r="KQZ304" s="2"/>
      <c r="KRA304" s="2"/>
      <c r="KRB304" s="2"/>
      <c r="KRC304" s="2"/>
      <c r="KRD304" s="2"/>
      <c r="KRE304" s="2"/>
      <c r="KRF304" s="2"/>
      <c r="KRG304" s="2"/>
      <c r="KRH304" s="2"/>
      <c r="KRI304" s="2"/>
      <c r="KRJ304" s="2"/>
      <c r="KRK304" s="2"/>
      <c r="KRL304" s="2"/>
      <c r="KRM304" s="2"/>
      <c r="KRN304" s="2"/>
      <c r="KRO304" s="2"/>
      <c r="KRP304" s="2"/>
      <c r="KRQ304" s="2"/>
      <c r="KRR304" s="2"/>
      <c r="KRS304" s="2"/>
      <c r="KRT304" s="2"/>
      <c r="KRU304" s="2"/>
      <c r="KRV304" s="2"/>
      <c r="KRW304" s="2"/>
      <c r="KRX304" s="2"/>
      <c r="KRY304" s="2"/>
      <c r="KRZ304" s="2"/>
      <c r="KSA304" s="2"/>
      <c r="KSB304" s="2"/>
      <c r="KSC304" s="2"/>
      <c r="KSD304" s="2"/>
      <c r="KSE304" s="2"/>
      <c r="KSF304" s="2"/>
      <c r="KSG304" s="2"/>
      <c r="KSH304" s="2"/>
      <c r="KSI304" s="2"/>
      <c r="KSJ304" s="2"/>
      <c r="KSK304" s="2"/>
      <c r="KSL304" s="2"/>
      <c r="KSM304" s="2"/>
      <c r="KSN304" s="2"/>
      <c r="KSO304" s="2"/>
      <c r="KSP304" s="2"/>
      <c r="KSQ304" s="2"/>
      <c r="KSR304" s="2"/>
      <c r="KSS304" s="2"/>
      <c r="KST304" s="2"/>
      <c r="KSU304" s="2"/>
      <c r="KSV304" s="2"/>
      <c r="KSW304" s="2"/>
      <c r="KSX304" s="2"/>
      <c r="KSY304" s="2"/>
      <c r="KSZ304" s="2"/>
      <c r="KTA304" s="2"/>
      <c r="KTB304" s="2"/>
      <c r="KTC304" s="2"/>
      <c r="KTD304" s="2"/>
      <c r="KTE304" s="2"/>
      <c r="KTF304" s="2"/>
      <c r="KTG304" s="2"/>
      <c r="KTH304" s="2"/>
      <c r="KTI304" s="2"/>
      <c r="KTJ304" s="2"/>
      <c r="KTK304" s="2"/>
      <c r="KTL304" s="2"/>
      <c r="KTM304" s="2"/>
      <c r="KTN304" s="2"/>
      <c r="KTO304" s="2"/>
      <c r="KTP304" s="2"/>
      <c r="KTQ304" s="2"/>
      <c r="KTR304" s="2"/>
      <c r="KTS304" s="2"/>
      <c r="KTT304" s="2"/>
      <c r="KTU304" s="2"/>
      <c r="KTV304" s="2"/>
      <c r="KTW304" s="2"/>
      <c r="KTX304" s="2"/>
      <c r="KTY304" s="2"/>
      <c r="KTZ304" s="2"/>
      <c r="KUA304" s="2"/>
      <c r="KUB304" s="2"/>
      <c r="KUC304" s="2"/>
      <c r="KUD304" s="2"/>
      <c r="KUE304" s="2"/>
      <c r="KUF304" s="2"/>
      <c r="KUG304" s="2"/>
      <c r="KUH304" s="2"/>
      <c r="KUI304" s="2"/>
      <c r="KUJ304" s="2"/>
      <c r="KUK304" s="2"/>
      <c r="KUL304" s="2"/>
      <c r="KUM304" s="2"/>
      <c r="KUN304" s="2"/>
      <c r="KUO304" s="2"/>
      <c r="KUP304" s="2"/>
      <c r="KUQ304" s="2"/>
      <c r="KUR304" s="2"/>
      <c r="KUS304" s="2"/>
      <c r="KUT304" s="2"/>
      <c r="KUU304" s="2"/>
      <c r="KUV304" s="2"/>
      <c r="KUW304" s="2"/>
      <c r="KUX304" s="2"/>
      <c r="KUY304" s="2"/>
      <c r="KUZ304" s="2"/>
      <c r="KVA304" s="2"/>
      <c r="KVB304" s="2"/>
      <c r="KVC304" s="2"/>
      <c r="KVD304" s="2"/>
      <c r="KVE304" s="2"/>
      <c r="KVF304" s="2"/>
      <c r="KVG304" s="2"/>
      <c r="KVH304" s="2"/>
      <c r="KVI304" s="2"/>
      <c r="KVJ304" s="2"/>
      <c r="KVK304" s="2"/>
      <c r="KVL304" s="2"/>
      <c r="KVM304" s="2"/>
      <c r="KVN304" s="2"/>
      <c r="KVO304" s="2"/>
      <c r="KVP304" s="2"/>
      <c r="KVQ304" s="2"/>
      <c r="KVR304" s="2"/>
      <c r="KVS304" s="2"/>
      <c r="KVT304" s="2"/>
      <c r="KVU304" s="2"/>
      <c r="KVV304" s="2"/>
      <c r="KVW304" s="2"/>
      <c r="KVX304" s="2"/>
      <c r="KVY304" s="2"/>
      <c r="KVZ304" s="2"/>
      <c r="KWA304" s="2"/>
      <c r="KWB304" s="2"/>
      <c r="KWC304" s="2"/>
      <c r="KWD304" s="2"/>
      <c r="KWE304" s="2"/>
      <c r="KWF304" s="2"/>
      <c r="KWG304" s="2"/>
      <c r="KWH304" s="2"/>
      <c r="KWI304" s="2"/>
      <c r="KWJ304" s="2"/>
      <c r="KWK304" s="2"/>
      <c r="KWL304" s="2"/>
      <c r="KWM304" s="2"/>
      <c r="KWN304" s="2"/>
      <c r="KWO304" s="2"/>
      <c r="KWP304" s="2"/>
      <c r="KWQ304" s="2"/>
      <c r="KWR304" s="2"/>
      <c r="KWS304" s="2"/>
      <c r="KWT304" s="2"/>
      <c r="KWU304" s="2"/>
      <c r="KWV304" s="2"/>
      <c r="KWW304" s="2"/>
      <c r="KWX304" s="2"/>
      <c r="KWY304" s="2"/>
      <c r="KWZ304" s="2"/>
      <c r="KXA304" s="2"/>
      <c r="KXB304" s="2"/>
      <c r="KXC304" s="2"/>
      <c r="KXD304" s="2"/>
      <c r="KXE304" s="2"/>
      <c r="KXF304" s="2"/>
      <c r="KXG304" s="2"/>
      <c r="KXH304" s="2"/>
      <c r="KXI304" s="2"/>
      <c r="KXJ304" s="2"/>
      <c r="KXK304" s="2"/>
      <c r="KXL304" s="2"/>
      <c r="KXM304" s="2"/>
      <c r="KXN304" s="2"/>
      <c r="KXO304" s="2"/>
      <c r="KXP304" s="2"/>
      <c r="KXQ304" s="2"/>
      <c r="KXR304" s="2"/>
      <c r="KXS304" s="2"/>
      <c r="KXT304" s="2"/>
      <c r="KXU304" s="2"/>
      <c r="KXV304" s="2"/>
      <c r="KXW304" s="2"/>
      <c r="KXX304" s="2"/>
      <c r="KXY304" s="2"/>
      <c r="KXZ304" s="2"/>
      <c r="KYA304" s="2"/>
      <c r="KYB304" s="2"/>
      <c r="KYC304" s="2"/>
      <c r="KYD304" s="2"/>
      <c r="KYE304" s="2"/>
      <c r="KYF304" s="2"/>
      <c r="KYG304" s="2"/>
      <c r="KYH304" s="2"/>
      <c r="KYI304" s="2"/>
      <c r="KYJ304" s="2"/>
      <c r="KYK304" s="2"/>
      <c r="KYL304" s="2"/>
      <c r="KYM304" s="2"/>
      <c r="KYN304" s="2"/>
      <c r="KYO304" s="2"/>
      <c r="KYP304" s="2"/>
      <c r="KYQ304" s="2"/>
      <c r="KYR304" s="2"/>
      <c r="KYS304" s="2"/>
      <c r="KYT304" s="2"/>
      <c r="KYU304" s="2"/>
      <c r="KYV304" s="2"/>
      <c r="KYW304" s="2"/>
      <c r="KYX304" s="2"/>
      <c r="KYY304" s="2"/>
      <c r="KYZ304" s="2"/>
      <c r="KZA304" s="2"/>
      <c r="KZB304" s="2"/>
      <c r="KZC304" s="2"/>
      <c r="KZD304" s="2"/>
      <c r="KZE304" s="2"/>
      <c r="KZF304" s="2"/>
      <c r="KZG304" s="2"/>
      <c r="KZH304" s="2"/>
      <c r="KZI304" s="2"/>
      <c r="KZJ304" s="2"/>
      <c r="KZK304" s="2"/>
      <c r="KZL304" s="2"/>
      <c r="KZM304" s="2"/>
      <c r="KZN304" s="2"/>
      <c r="KZO304" s="2"/>
      <c r="KZP304" s="2"/>
      <c r="KZQ304" s="2"/>
      <c r="KZR304" s="2"/>
      <c r="KZS304" s="2"/>
      <c r="KZT304" s="2"/>
      <c r="KZU304" s="2"/>
      <c r="KZV304" s="2"/>
      <c r="KZW304" s="2"/>
      <c r="KZX304" s="2"/>
      <c r="KZY304" s="2"/>
      <c r="KZZ304" s="2"/>
      <c r="LAA304" s="2"/>
      <c r="LAB304" s="2"/>
      <c r="LAC304" s="2"/>
      <c r="LAD304" s="2"/>
      <c r="LAE304" s="2"/>
      <c r="LAF304" s="2"/>
      <c r="LAG304" s="2"/>
      <c r="LAH304" s="2"/>
      <c r="LAI304" s="2"/>
      <c r="LAJ304" s="2"/>
      <c r="LAK304" s="2"/>
      <c r="LAL304" s="2"/>
      <c r="LAM304" s="2"/>
      <c r="LAN304" s="2"/>
      <c r="LAO304" s="2"/>
      <c r="LAP304" s="2"/>
      <c r="LAQ304" s="2"/>
      <c r="LAR304" s="2"/>
      <c r="LAS304" s="2"/>
      <c r="LAT304" s="2"/>
      <c r="LAU304" s="2"/>
      <c r="LAV304" s="2"/>
      <c r="LAW304" s="2"/>
      <c r="LAX304" s="2"/>
      <c r="LAY304" s="2"/>
      <c r="LAZ304" s="2"/>
      <c r="LBA304" s="2"/>
      <c r="LBB304" s="2"/>
      <c r="LBC304" s="2"/>
      <c r="LBD304" s="2"/>
      <c r="LBE304" s="2"/>
      <c r="LBF304" s="2"/>
      <c r="LBG304" s="2"/>
      <c r="LBH304" s="2"/>
      <c r="LBI304" s="2"/>
      <c r="LBJ304" s="2"/>
      <c r="LBK304" s="2"/>
      <c r="LBL304" s="2"/>
      <c r="LBM304" s="2"/>
      <c r="LBN304" s="2"/>
      <c r="LBO304" s="2"/>
      <c r="LBP304" s="2"/>
      <c r="LBQ304" s="2"/>
      <c r="LBR304" s="2"/>
      <c r="LBS304" s="2"/>
      <c r="LBT304" s="2"/>
      <c r="LBU304" s="2"/>
      <c r="LBV304" s="2"/>
      <c r="LBW304" s="2"/>
      <c r="LBX304" s="2"/>
      <c r="LBY304" s="2"/>
      <c r="LBZ304" s="2"/>
      <c r="LCA304" s="2"/>
      <c r="LCB304" s="2"/>
      <c r="LCC304" s="2"/>
      <c r="LCD304" s="2"/>
      <c r="LCE304" s="2"/>
      <c r="LCF304" s="2"/>
      <c r="LCG304" s="2"/>
      <c r="LCH304" s="2"/>
      <c r="LCI304" s="2"/>
      <c r="LCJ304" s="2"/>
      <c r="LCK304" s="2"/>
      <c r="LCL304" s="2"/>
      <c r="LCM304" s="2"/>
      <c r="LCN304" s="2"/>
      <c r="LCO304" s="2"/>
      <c r="LCP304" s="2"/>
      <c r="LCQ304" s="2"/>
      <c r="LCR304" s="2"/>
      <c r="LCS304" s="2"/>
      <c r="LCT304" s="2"/>
      <c r="LCU304" s="2"/>
      <c r="LCV304" s="2"/>
      <c r="LCW304" s="2"/>
      <c r="LCX304" s="2"/>
      <c r="LCY304" s="2"/>
      <c r="LCZ304" s="2"/>
      <c r="LDA304" s="2"/>
      <c r="LDB304" s="2"/>
      <c r="LDC304" s="2"/>
      <c r="LDD304" s="2"/>
      <c r="LDE304" s="2"/>
      <c r="LDF304" s="2"/>
      <c r="LDG304" s="2"/>
      <c r="LDH304" s="2"/>
      <c r="LDI304" s="2"/>
      <c r="LDJ304" s="2"/>
      <c r="LDK304" s="2"/>
      <c r="LDL304" s="2"/>
      <c r="LDM304" s="2"/>
      <c r="LDN304" s="2"/>
      <c r="LDO304" s="2"/>
      <c r="LDP304" s="2"/>
      <c r="LDQ304" s="2"/>
      <c r="LDR304" s="2"/>
      <c r="LDS304" s="2"/>
      <c r="LDT304" s="2"/>
      <c r="LDU304" s="2"/>
      <c r="LDV304" s="2"/>
      <c r="LDW304" s="2"/>
      <c r="LDX304" s="2"/>
      <c r="LDY304" s="2"/>
      <c r="LDZ304" s="2"/>
      <c r="LEA304" s="2"/>
      <c r="LEB304" s="2"/>
      <c r="LEC304" s="2"/>
      <c r="LED304" s="2"/>
      <c r="LEE304" s="2"/>
      <c r="LEF304" s="2"/>
      <c r="LEG304" s="2"/>
      <c r="LEH304" s="2"/>
      <c r="LEI304" s="2"/>
      <c r="LEJ304" s="2"/>
      <c r="LEK304" s="2"/>
      <c r="LEL304" s="2"/>
      <c r="LEM304" s="2"/>
      <c r="LEN304" s="2"/>
      <c r="LEO304" s="2"/>
      <c r="LEP304" s="2"/>
      <c r="LEQ304" s="2"/>
      <c r="LER304" s="2"/>
      <c r="LES304" s="2"/>
      <c r="LET304" s="2"/>
      <c r="LEU304" s="2"/>
      <c r="LEV304" s="2"/>
      <c r="LEW304" s="2"/>
      <c r="LEX304" s="2"/>
      <c r="LEY304" s="2"/>
      <c r="LEZ304" s="2"/>
      <c r="LFA304" s="2"/>
      <c r="LFB304" s="2"/>
      <c r="LFC304" s="2"/>
      <c r="LFD304" s="2"/>
      <c r="LFE304" s="2"/>
      <c r="LFF304" s="2"/>
      <c r="LFG304" s="2"/>
      <c r="LFH304" s="2"/>
      <c r="LFI304" s="2"/>
      <c r="LFJ304" s="2"/>
      <c r="LFK304" s="2"/>
      <c r="LFL304" s="2"/>
      <c r="LFM304" s="2"/>
      <c r="LFN304" s="2"/>
      <c r="LFO304" s="2"/>
      <c r="LFP304" s="2"/>
      <c r="LFQ304" s="2"/>
      <c r="LFR304" s="2"/>
      <c r="LFS304" s="2"/>
      <c r="LFT304" s="2"/>
      <c r="LFU304" s="2"/>
      <c r="LFV304" s="2"/>
      <c r="LFW304" s="2"/>
      <c r="LFX304" s="2"/>
      <c r="LFY304" s="2"/>
      <c r="LFZ304" s="2"/>
      <c r="LGA304" s="2"/>
      <c r="LGB304" s="2"/>
      <c r="LGC304" s="2"/>
      <c r="LGD304" s="2"/>
      <c r="LGE304" s="2"/>
      <c r="LGF304" s="2"/>
      <c r="LGG304" s="2"/>
      <c r="LGH304" s="2"/>
      <c r="LGI304" s="2"/>
      <c r="LGJ304" s="2"/>
      <c r="LGK304" s="2"/>
      <c r="LGL304" s="2"/>
      <c r="LGM304" s="2"/>
      <c r="LGN304" s="2"/>
      <c r="LGO304" s="2"/>
      <c r="LGP304" s="2"/>
      <c r="LGQ304" s="2"/>
      <c r="LGR304" s="2"/>
      <c r="LGS304" s="2"/>
      <c r="LGT304" s="2"/>
      <c r="LGU304" s="2"/>
      <c r="LGV304" s="2"/>
      <c r="LGW304" s="2"/>
      <c r="LGX304" s="2"/>
      <c r="LGY304" s="2"/>
      <c r="LGZ304" s="2"/>
      <c r="LHA304" s="2"/>
      <c r="LHB304" s="2"/>
      <c r="LHC304" s="2"/>
      <c r="LHD304" s="2"/>
      <c r="LHE304" s="2"/>
      <c r="LHF304" s="2"/>
      <c r="LHG304" s="2"/>
      <c r="LHH304" s="2"/>
      <c r="LHI304" s="2"/>
      <c r="LHJ304" s="2"/>
      <c r="LHK304" s="2"/>
      <c r="LHL304" s="2"/>
      <c r="LHM304" s="2"/>
      <c r="LHN304" s="2"/>
      <c r="LHO304" s="2"/>
      <c r="LHP304" s="2"/>
      <c r="LHQ304" s="2"/>
      <c r="LHR304" s="2"/>
      <c r="LHS304" s="2"/>
      <c r="LHT304" s="2"/>
      <c r="LHU304" s="2"/>
      <c r="LHV304" s="2"/>
      <c r="LHW304" s="2"/>
      <c r="LHX304" s="2"/>
      <c r="LHY304" s="2"/>
      <c r="LHZ304" s="2"/>
      <c r="LIA304" s="2"/>
      <c r="LIB304" s="2"/>
      <c r="LIC304" s="2"/>
      <c r="LID304" s="2"/>
      <c r="LIE304" s="2"/>
      <c r="LIF304" s="2"/>
      <c r="LIG304" s="2"/>
      <c r="LIH304" s="2"/>
      <c r="LII304" s="2"/>
      <c r="LIJ304" s="2"/>
      <c r="LIK304" s="2"/>
      <c r="LIL304" s="2"/>
      <c r="LIM304" s="2"/>
      <c r="LIN304" s="2"/>
      <c r="LIO304" s="2"/>
      <c r="LIP304" s="2"/>
      <c r="LIQ304" s="2"/>
      <c r="LIR304" s="2"/>
      <c r="LIS304" s="2"/>
      <c r="LIT304" s="2"/>
      <c r="LIU304" s="2"/>
      <c r="LIV304" s="2"/>
      <c r="LIW304" s="2"/>
      <c r="LIX304" s="2"/>
      <c r="LIY304" s="2"/>
      <c r="LIZ304" s="2"/>
      <c r="LJA304" s="2"/>
      <c r="LJB304" s="2"/>
      <c r="LJC304" s="2"/>
      <c r="LJD304" s="2"/>
      <c r="LJE304" s="2"/>
      <c r="LJF304" s="2"/>
      <c r="LJG304" s="2"/>
      <c r="LJH304" s="2"/>
      <c r="LJI304" s="2"/>
      <c r="LJJ304" s="2"/>
      <c r="LJK304" s="2"/>
      <c r="LJL304" s="2"/>
      <c r="LJM304" s="2"/>
      <c r="LJN304" s="2"/>
      <c r="LJO304" s="2"/>
      <c r="LJP304" s="2"/>
      <c r="LJQ304" s="2"/>
      <c r="LJR304" s="2"/>
      <c r="LJS304" s="2"/>
      <c r="LJT304" s="2"/>
      <c r="LJU304" s="2"/>
      <c r="LJV304" s="2"/>
      <c r="LJW304" s="2"/>
      <c r="LJX304" s="2"/>
      <c r="LJY304" s="2"/>
      <c r="LJZ304" s="2"/>
      <c r="LKA304" s="2"/>
      <c r="LKB304" s="2"/>
      <c r="LKC304" s="2"/>
      <c r="LKD304" s="2"/>
      <c r="LKE304" s="2"/>
      <c r="LKF304" s="2"/>
      <c r="LKG304" s="2"/>
      <c r="LKH304" s="2"/>
      <c r="LKI304" s="2"/>
      <c r="LKJ304" s="2"/>
      <c r="LKK304" s="2"/>
      <c r="LKL304" s="2"/>
      <c r="LKM304" s="2"/>
      <c r="LKN304" s="2"/>
      <c r="LKO304" s="2"/>
      <c r="LKP304" s="2"/>
      <c r="LKQ304" s="2"/>
      <c r="LKR304" s="2"/>
      <c r="LKS304" s="2"/>
      <c r="LKT304" s="2"/>
      <c r="LKU304" s="2"/>
      <c r="LKV304" s="2"/>
      <c r="LKW304" s="2"/>
      <c r="LKX304" s="2"/>
      <c r="LKY304" s="2"/>
      <c r="LKZ304" s="2"/>
      <c r="LLA304" s="2"/>
      <c r="LLB304" s="2"/>
      <c r="LLC304" s="2"/>
      <c r="LLD304" s="2"/>
      <c r="LLE304" s="2"/>
      <c r="LLF304" s="2"/>
      <c r="LLG304" s="2"/>
      <c r="LLH304" s="2"/>
      <c r="LLI304" s="2"/>
      <c r="LLJ304" s="2"/>
      <c r="LLK304" s="2"/>
      <c r="LLL304" s="2"/>
      <c r="LLM304" s="2"/>
      <c r="LLN304" s="2"/>
      <c r="LLO304" s="2"/>
      <c r="LLP304" s="2"/>
      <c r="LLQ304" s="2"/>
      <c r="LLR304" s="2"/>
      <c r="LLS304" s="2"/>
      <c r="LLT304" s="2"/>
      <c r="LLU304" s="2"/>
      <c r="LLV304" s="2"/>
      <c r="LLW304" s="2"/>
      <c r="LLX304" s="2"/>
      <c r="LLY304" s="2"/>
      <c r="LLZ304" s="2"/>
      <c r="LMA304" s="2"/>
      <c r="LMB304" s="2"/>
      <c r="LMC304" s="2"/>
      <c r="LMD304" s="2"/>
      <c r="LME304" s="2"/>
      <c r="LMF304" s="2"/>
      <c r="LMG304" s="2"/>
      <c r="LMH304" s="2"/>
      <c r="LMI304" s="2"/>
      <c r="LMJ304" s="2"/>
      <c r="LMK304" s="2"/>
      <c r="LML304" s="2"/>
      <c r="LMM304" s="2"/>
      <c r="LMN304" s="2"/>
      <c r="LMO304" s="2"/>
      <c r="LMP304" s="2"/>
      <c r="LMQ304" s="2"/>
      <c r="LMR304" s="2"/>
      <c r="LMS304" s="2"/>
      <c r="LMT304" s="2"/>
      <c r="LMU304" s="2"/>
      <c r="LMV304" s="2"/>
      <c r="LMW304" s="2"/>
      <c r="LMX304" s="2"/>
      <c r="LMY304" s="2"/>
      <c r="LMZ304" s="2"/>
      <c r="LNA304" s="2"/>
      <c r="LNB304" s="2"/>
      <c r="LNC304" s="2"/>
      <c r="LND304" s="2"/>
      <c r="LNE304" s="2"/>
      <c r="LNF304" s="2"/>
      <c r="LNG304" s="2"/>
      <c r="LNH304" s="2"/>
      <c r="LNI304" s="2"/>
      <c r="LNJ304" s="2"/>
      <c r="LNK304" s="2"/>
      <c r="LNL304" s="2"/>
      <c r="LNM304" s="2"/>
      <c r="LNN304" s="2"/>
      <c r="LNO304" s="2"/>
      <c r="LNP304" s="2"/>
      <c r="LNQ304" s="2"/>
      <c r="LNR304" s="2"/>
      <c r="LNS304" s="2"/>
      <c r="LNT304" s="2"/>
      <c r="LNU304" s="2"/>
      <c r="LNV304" s="2"/>
      <c r="LNW304" s="2"/>
      <c r="LNX304" s="2"/>
      <c r="LNY304" s="2"/>
      <c r="LNZ304" s="2"/>
      <c r="LOA304" s="2"/>
      <c r="LOB304" s="2"/>
      <c r="LOC304" s="2"/>
      <c r="LOD304" s="2"/>
      <c r="LOE304" s="2"/>
      <c r="LOF304" s="2"/>
      <c r="LOG304" s="2"/>
      <c r="LOH304" s="2"/>
      <c r="LOI304" s="2"/>
      <c r="LOJ304" s="2"/>
      <c r="LOK304" s="2"/>
      <c r="LOL304" s="2"/>
      <c r="LOM304" s="2"/>
      <c r="LON304" s="2"/>
      <c r="LOO304" s="2"/>
      <c r="LOP304" s="2"/>
      <c r="LOQ304" s="2"/>
      <c r="LOR304" s="2"/>
      <c r="LOS304" s="2"/>
      <c r="LOT304" s="2"/>
      <c r="LOU304" s="2"/>
      <c r="LOV304" s="2"/>
      <c r="LOW304" s="2"/>
      <c r="LOX304" s="2"/>
      <c r="LOY304" s="2"/>
      <c r="LOZ304" s="2"/>
      <c r="LPA304" s="2"/>
      <c r="LPB304" s="2"/>
      <c r="LPC304" s="2"/>
      <c r="LPD304" s="2"/>
      <c r="LPE304" s="2"/>
      <c r="LPF304" s="2"/>
      <c r="LPG304" s="2"/>
      <c r="LPH304" s="2"/>
      <c r="LPI304" s="2"/>
      <c r="LPJ304" s="2"/>
      <c r="LPK304" s="2"/>
      <c r="LPL304" s="2"/>
      <c r="LPM304" s="2"/>
      <c r="LPN304" s="2"/>
      <c r="LPO304" s="2"/>
      <c r="LPP304" s="2"/>
      <c r="LPQ304" s="2"/>
      <c r="LPR304" s="2"/>
      <c r="LPS304" s="2"/>
      <c r="LPT304" s="2"/>
      <c r="LPU304" s="2"/>
      <c r="LPV304" s="2"/>
      <c r="LPW304" s="2"/>
      <c r="LPX304" s="2"/>
      <c r="LPY304" s="2"/>
      <c r="LPZ304" s="2"/>
      <c r="LQA304" s="2"/>
      <c r="LQB304" s="2"/>
      <c r="LQC304" s="2"/>
      <c r="LQD304" s="2"/>
      <c r="LQE304" s="2"/>
      <c r="LQF304" s="2"/>
      <c r="LQG304" s="2"/>
      <c r="LQH304" s="2"/>
      <c r="LQI304" s="2"/>
      <c r="LQJ304" s="2"/>
      <c r="LQK304" s="2"/>
      <c r="LQL304" s="2"/>
      <c r="LQM304" s="2"/>
      <c r="LQN304" s="2"/>
      <c r="LQO304" s="2"/>
      <c r="LQP304" s="2"/>
      <c r="LQQ304" s="2"/>
      <c r="LQR304" s="2"/>
      <c r="LQS304" s="2"/>
      <c r="LQT304" s="2"/>
      <c r="LQU304" s="2"/>
      <c r="LQV304" s="2"/>
      <c r="LQW304" s="2"/>
      <c r="LQX304" s="2"/>
      <c r="LQY304" s="2"/>
      <c r="LQZ304" s="2"/>
      <c r="LRA304" s="2"/>
      <c r="LRB304" s="2"/>
      <c r="LRC304" s="2"/>
      <c r="LRD304" s="2"/>
      <c r="LRE304" s="2"/>
      <c r="LRF304" s="2"/>
      <c r="LRG304" s="2"/>
      <c r="LRH304" s="2"/>
      <c r="LRI304" s="2"/>
      <c r="LRJ304" s="2"/>
      <c r="LRK304" s="2"/>
      <c r="LRL304" s="2"/>
      <c r="LRM304" s="2"/>
      <c r="LRN304" s="2"/>
      <c r="LRO304" s="2"/>
      <c r="LRP304" s="2"/>
      <c r="LRQ304" s="2"/>
      <c r="LRR304" s="2"/>
      <c r="LRS304" s="2"/>
      <c r="LRT304" s="2"/>
      <c r="LRU304" s="2"/>
      <c r="LRV304" s="2"/>
      <c r="LRW304" s="2"/>
      <c r="LRX304" s="2"/>
      <c r="LRY304" s="2"/>
      <c r="LRZ304" s="2"/>
      <c r="LSA304" s="2"/>
      <c r="LSB304" s="2"/>
      <c r="LSC304" s="2"/>
      <c r="LSD304" s="2"/>
      <c r="LSE304" s="2"/>
      <c r="LSF304" s="2"/>
      <c r="LSG304" s="2"/>
      <c r="LSH304" s="2"/>
      <c r="LSI304" s="2"/>
      <c r="LSJ304" s="2"/>
      <c r="LSK304" s="2"/>
      <c r="LSL304" s="2"/>
      <c r="LSM304" s="2"/>
      <c r="LSN304" s="2"/>
      <c r="LSO304" s="2"/>
      <c r="LSP304" s="2"/>
      <c r="LSQ304" s="2"/>
      <c r="LSR304" s="2"/>
      <c r="LSS304" s="2"/>
      <c r="LST304" s="2"/>
      <c r="LSU304" s="2"/>
      <c r="LSV304" s="2"/>
      <c r="LSW304" s="2"/>
      <c r="LSX304" s="2"/>
      <c r="LSY304" s="2"/>
      <c r="LSZ304" s="2"/>
      <c r="LTA304" s="2"/>
      <c r="LTB304" s="2"/>
      <c r="LTC304" s="2"/>
      <c r="LTD304" s="2"/>
      <c r="LTE304" s="2"/>
      <c r="LTF304" s="2"/>
      <c r="LTG304" s="2"/>
      <c r="LTH304" s="2"/>
      <c r="LTI304" s="2"/>
      <c r="LTJ304" s="2"/>
      <c r="LTK304" s="2"/>
      <c r="LTL304" s="2"/>
      <c r="LTM304" s="2"/>
      <c r="LTN304" s="2"/>
      <c r="LTO304" s="2"/>
      <c r="LTP304" s="2"/>
      <c r="LTQ304" s="2"/>
      <c r="LTR304" s="2"/>
      <c r="LTS304" s="2"/>
      <c r="LTT304" s="2"/>
      <c r="LTU304" s="2"/>
      <c r="LTV304" s="2"/>
      <c r="LTW304" s="2"/>
      <c r="LTX304" s="2"/>
      <c r="LTY304" s="2"/>
      <c r="LTZ304" s="2"/>
      <c r="LUA304" s="2"/>
      <c r="LUB304" s="2"/>
      <c r="LUC304" s="2"/>
      <c r="LUD304" s="2"/>
      <c r="LUE304" s="2"/>
      <c r="LUF304" s="2"/>
      <c r="LUG304" s="2"/>
      <c r="LUH304" s="2"/>
      <c r="LUI304" s="2"/>
      <c r="LUJ304" s="2"/>
      <c r="LUK304" s="2"/>
      <c r="LUL304" s="2"/>
      <c r="LUM304" s="2"/>
      <c r="LUN304" s="2"/>
      <c r="LUO304" s="2"/>
      <c r="LUP304" s="2"/>
      <c r="LUQ304" s="2"/>
      <c r="LUR304" s="2"/>
      <c r="LUS304" s="2"/>
      <c r="LUT304" s="2"/>
      <c r="LUU304" s="2"/>
      <c r="LUV304" s="2"/>
      <c r="LUW304" s="2"/>
      <c r="LUX304" s="2"/>
      <c r="LUY304" s="2"/>
      <c r="LUZ304" s="2"/>
      <c r="LVA304" s="2"/>
      <c r="LVB304" s="2"/>
      <c r="LVC304" s="2"/>
      <c r="LVD304" s="2"/>
      <c r="LVE304" s="2"/>
      <c r="LVF304" s="2"/>
      <c r="LVG304" s="2"/>
      <c r="LVH304" s="2"/>
      <c r="LVI304" s="2"/>
      <c r="LVJ304" s="2"/>
      <c r="LVK304" s="2"/>
      <c r="LVL304" s="2"/>
      <c r="LVM304" s="2"/>
      <c r="LVN304" s="2"/>
      <c r="LVO304" s="2"/>
      <c r="LVP304" s="2"/>
      <c r="LVQ304" s="2"/>
      <c r="LVR304" s="2"/>
      <c r="LVS304" s="2"/>
      <c r="LVT304" s="2"/>
      <c r="LVU304" s="2"/>
      <c r="LVV304" s="2"/>
      <c r="LVW304" s="2"/>
      <c r="LVX304" s="2"/>
      <c r="LVY304" s="2"/>
      <c r="LVZ304" s="2"/>
      <c r="LWA304" s="2"/>
      <c r="LWB304" s="2"/>
      <c r="LWC304" s="2"/>
      <c r="LWD304" s="2"/>
      <c r="LWE304" s="2"/>
      <c r="LWF304" s="2"/>
      <c r="LWG304" s="2"/>
      <c r="LWH304" s="2"/>
      <c r="LWI304" s="2"/>
      <c r="LWJ304" s="2"/>
      <c r="LWK304" s="2"/>
      <c r="LWL304" s="2"/>
      <c r="LWM304" s="2"/>
      <c r="LWN304" s="2"/>
      <c r="LWO304" s="2"/>
      <c r="LWP304" s="2"/>
      <c r="LWQ304" s="2"/>
      <c r="LWR304" s="2"/>
      <c r="LWS304" s="2"/>
      <c r="LWT304" s="2"/>
      <c r="LWU304" s="2"/>
      <c r="LWV304" s="2"/>
      <c r="LWW304" s="2"/>
      <c r="LWX304" s="2"/>
      <c r="LWY304" s="2"/>
      <c r="LWZ304" s="2"/>
      <c r="LXA304" s="2"/>
      <c r="LXB304" s="2"/>
      <c r="LXC304" s="2"/>
      <c r="LXD304" s="2"/>
      <c r="LXE304" s="2"/>
      <c r="LXF304" s="2"/>
      <c r="LXG304" s="2"/>
      <c r="LXH304" s="2"/>
      <c r="LXI304" s="2"/>
      <c r="LXJ304" s="2"/>
      <c r="LXK304" s="2"/>
      <c r="LXL304" s="2"/>
      <c r="LXM304" s="2"/>
      <c r="LXN304" s="2"/>
      <c r="LXO304" s="2"/>
      <c r="LXP304" s="2"/>
      <c r="LXQ304" s="2"/>
      <c r="LXR304" s="2"/>
      <c r="LXS304" s="2"/>
      <c r="LXT304" s="2"/>
      <c r="LXU304" s="2"/>
      <c r="LXV304" s="2"/>
      <c r="LXW304" s="2"/>
      <c r="LXX304" s="2"/>
      <c r="LXY304" s="2"/>
      <c r="LXZ304" s="2"/>
      <c r="LYA304" s="2"/>
      <c r="LYB304" s="2"/>
      <c r="LYC304" s="2"/>
      <c r="LYD304" s="2"/>
      <c r="LYE304" s="2"/>
      <c r="LYF304" s="2"/>
      <c r="LYG304" s="2"/>
      <c r="LYH304" s="2"/>
      <c r="LYI304" s="2"/>
      <c r="LYJ304" s="2"/>
      <c r="LYK304" s="2"/>
      <c r="LYL304" s="2"/>
      <c r="LYM304" s="2"/>
      <c r="LYN304" s="2"/>
      <c r="LYO304" s="2"/>
      <c r="LYP304" s="2"/>
      <c r="LYQ304" s="2"/>
      <c r="LYR304" s="2"/>
      <c r="LYS304" s="2"/>
      <c r="LYT304" s="2"/>
      <c r="LYU304" s="2"/>
      <c r="LYV304" s="2"/>
      <c r="LYW304" s="2"/>
      <c r="LYX304" s="2"/>
      <c r="LYY304" s="2"/>
      <c r="LYZ304" s="2"/>
      <c r="LZA304" s="2"/>
      <c r="LZB304" s="2"/>
      <c r="LZC304" s="2"/>
      <c r="LZD304" s="2"/>
      <c r="LZE304" s="2"/>
      <c r="LZF304" s="2"/>
      <c r="LZG304" s="2"/>
      <c r="LZH304" s="2"/>
      <c r="LZI304" s="2"/>
      <c r="LZJ304" s="2"/>
      <c r="LZK304" s="2"/>
      <c r="LZL304" s="2"/>
      <c r="LZM304" s="2"/>
      <c r="LZN304" s="2"/>
      <c r="LZO304" s="2"/>
      <c r="LZP304" s="2"/>
      <c r="LZQ304" s="2"/>
      <c r="LZR304" s="2"/>
      <c r="LZS304" s="2"/>
      <c r="LZT304" s="2"/>
      <c r="LZU304" s="2"/>
      <c r="LZV304" s="2"/>
      <c r="LZW304" s="2"/>
      <c r="LZX304" s="2"/>
      <c r="LZY304" s="2"/>
      <c r="LZZ304" s="2"/>
      <c r="MAA304" s="2"/>
      <c r="MAB304" s="2"/>
      <c r="MAC304" s="2"/>
      <c r="MAD304" s="2"/>
      <c r="MAE304" s="2"/>
      <c r="MAF304" s="2"/>
      <c r="MAG304" s="2"/>
      <c r="MAH304" s="2"/>
      <c r="MAI304" s="2"/>
      <c r="MAJ304" s="2"/>
      <c r="MAK304" s="2"/>
      <c r="MAL304" s="2"/>
      <c r="MAM304" s="2"/>
      <c r="MAN304" s="2"/>
      <c r="MAO304" s="2"/>
      <c r="MAP304" s="2"/>
      <c r="MAQ304" s="2"/>
      <c r="MAR304" s="2"/>
      <c r="MAS304" s="2"/>
      <c r="MAT304" s="2"/>
      <c r="MAU304" s="2"/>
      <c r="MAV304" s="2"/>
      <c r="MAW304" s="2"/>
      <c r="MAX304" s="2"/>
      <c r="MAY304" s="2"/>
      <c r="MAZ304" s="2"/>
      <c r="MBA304" s="2"/>
      <c r="MBB304" s="2"/>
      <c r="MBC304" s="2"/>
      <c r="MBD304" s="2"/>
      <c r="MBE304" s="2"/>
      <c r="MBF304" s="2"/>
      <c r="MBG304" s="2"/>
      <c r="MBH304" s="2"/>
      <c r="MBI304" s="2"/>
      <c r="MBJ304" s="2"/>
      <c r="MBK304" s="2"/>
      <c r="MBL304" s="2"/>
      <c r="MBM304" s="2"/>
      <c r="MBN304" s="2"/>
      <c r="MBO304" s="2"/>
      <c r="MBP304" s="2"/>
      <c r="MBQ304" s="2"/>
      <c r="MBR304" s="2"/>
      <c r="MBS304" s="2"/>
      <c r="MBT304" s="2"/>
      <c r="MBU304" s="2"/>
      <c r="MBV304" s="2"/>
      <c r="MBW304" s="2"/>
      <c r="MBX304" s="2"/>
      <c r="MBY304" s="2"/>
      <c r="MBZ304" s="2"/>
      <c r="MCA304" s="2"/>
      <c r="MCB304" s="2"/>
      <c r="MCC304" s="2"/>
      <c r="MCD304" s="2"/>
      <c r="MCE304" s="2"/>
      <c r="MCF304" s="2"/>
      <c r="MCG304" s="2"/>
      <c r="MCH304" s="2"/>
      <c r="MCI304" s="2"/>
      <c r="MCJ304" s="2"/>
      <c r="MCK304" s="2"/>
      <c r="MCL304" s="2"/>
      <c r="MCM304" s="2"/>
      <c r="MCN304" s="2"/>
      <c r="MCO304" s="2"/>
      <c r="MCP304" s="2"/>
      <c r="MCQ304" s="2"/>
      <c r="MCR304" s="2"/>
      <c r="MCS304" s="2"/>
      <c r="MCT304" s="2"/>
      <c r="MCU304" s="2"/>
      <c r="MCV304" s="2"/>
      <c r="MCW304" s="2"/>
      <c r="MCX304" s="2"/>
      <c r="MCY304" s="2"/>
      <c r="MCZ304" s="2"/>
      <c r="MDA304" s="2"/>
      <c r="MDB304" s="2"/>
      <c r="MDC304" s="2"/>
      <c r="MDD304" s="2"/>
      <c r="MDE304" s="2"/>
      <c r="MDF304" s="2"/>
      <c r="MDG304" s="2"/>
      <c r="MDH304" s="2"/>
      <c r="MDI304" s="2"/>
      <c r="MDJ304" s="2"/>
      <c r="MDK304" s="2"/>
      <c r="MDL304" s="2"/>
      <c r="MDM304" s="2"/>
      <c r="MDN304" s="2"/>
      <c r="MDO304" s="2"/>
      <c r="MDP304" s="2"/>
      <c r="MDQ304" s="2"/>
      <c r="MDR304" s="2"/>
      <c r="MDS304" s="2"/>
      <c r="MDT304" s="2"/>
      <c r="MDU304" s="2"/>
      <c r="MDV304" s="2"/>
      <c r="MDW304" s="2"/>
      <c r="MDX304" s="2"/>
      <c r="MDY304" s="2"/>
      <c r="MDZ304" s="2"/>
      <c r="MEA304" s="2"/>
      <c r="MEB304" s="2"/>
      <c r="MEC304" s="2"/>
      <c r="MED304" s="2"/>
      <c r="MEE304" s="2"/>
      <c r="MEF304" s="2"/>
      <c r="MEG304" s="2"/>
      <c r="MEH304" s="2"/>
      <c r="MEI304" s="2"/>
      <c r="MEJ304" s="2"/>
      <c r="MEK304" s="2"/>
      <c r="MEL304" s="2"/>
      <c r="MEM304" s="2"/>
      <c r="MEN304" s="2"/>
      <c r="MEO304" s="2"/>
      <c r="MEP304" s="2"/>
      <c r="MEQ304" s="2"/>
      <c r="MER304" s="2"/>
      <c r="MES304" s="2"/>
      <c r="MET304" s="2"/>
      <c r="MEU304" s="2"/>
      <c r="MEV304" s="2"/>
      <c r="MEW304" s="2"/>
      <c r="MEX304" s="2"/>
      <c r="MEY304" s="2"/>
      <c r="MEZ304" s="2"/>
      <c r="MFA304" s="2"/>
      <c r="MFB304" s="2"/>
      <c r="MFC304" s="2"/>
      <c r="MFD304" s="2"/>
      <c r="MFE304" s="2"/>
      <c r="MFF304" s="2"/>
      <c r="MFG304" s="2"/>
      <c r="MFH304" s="2"/>
      <c r="MFI304" s="2"/>
      <c r="MFJ304" s="2"/>
      <c r="MFK304" s="2"/>
      <c r="MFL304" s="2"/>
      <c r="MFM304" s="2"/>
      <c r="MFN304" s="2"/>
      <c r="MFO304" s="2"/>
      <c r="MFP304" s="2"/>
      <c r="MFQ304" s="2"/>
      <c r="MFR304" s="2"/>
      <c r="MFS304" s="2"/>
      <c r="MFT304" s="2"/>
      <c r="MFU304" s="2"/>
      <c r="MFV304" s="2"/>
      <c r="MFW304" s="2"/>
      <c r="MFX304" s="2"/>
      <c r="MFY304" s="2"/>
      <c r="MFZ304" s="2"/>
      <c r="MGA304" s="2"/>
      <c r="MGB304" s="2"/>
      <c r="MGC304" s="2"/>
      <c r="MGD304" s="2"/>
      <c r="MGE304" s="2"/>
      <c r="MGF304" s="2"/>
      <c r="MGG304" s="2"/>
      <c r="MGH304" s="2"/>
      <c r="MGI304" s="2"/>
      <c r="MGJ304" s="2"/>
      <c r="MGK304" s="2"/>
      <c r="MGL304" s="2"/>
      <c r="MGM304" s="2"/>
      <c r="MGN304" s="2"/>
      <c r="MGO304" s="2"/>
      <c r="MGP304" s="2"/>
      <c r="MGQ304" s="2"/>
      <c r="MGR304" s="2"/>
      <c r="MGS304" s="2"/>
      <c r="MGT304" s="2"/>
      <c r="MGU304" s="2"/>
      <c r="MGV304" s="2"/>
      <c r="MGW304" s="2"/>
      <c r="MGX304" s="2"/>
      <c r="MGY304" s="2"/>
      <c r="MGZ304" s="2"/>
      <c r="MHA304" s="2"/>
      <c r="MHB304" s="2"/>
      <c r="MHC304" s="2"/>
      <c r="MHD304" s="2"/>
      <c r="MHE304" s="2"/>
      <c r="MHF304" s="2"/>
      <c r="MHG304" s="2"/>
      <c r="MHH304" s="2"/>
      <c r="MHI304" s="2"/>
      <c r="MHJ304" s="2"/>
      <c r="MHK304" s="2"/>
      <c r="MHL304" s="2"/>
      <c r="MHM304" s="2"/>
      <c r="MHN304" s="2"/>
      <c r="MHO304" s="2"/>
      <c r="MHP304" s="2"/>
      <c r="MHQ304" s="2"/>
      <c r="MHR304" s="2"/>
      <c r="MHS304" s="2"/>
      <c r="MHT304" s="2"/>
      <c r="MHU304" s="2"/>
      <c r="MHV304" s="2"/>
      <c r="MHW304" s="2"/>
      <c r="MHX304" s="2"/>
      <c r="MHY304" s="2"/>
      <c r="MHZ304" s="2"/>
      <c r="MIA304" s="2"/>
      <c r="MIB304" s="2"/>
      <c r="MIC304" s="2"/>
      <c r="MID304" s="2"/>
      <c r="MIE304" s="2"/>
      <c r="MIF304" s="2"/>
      <c r="MIG304" s="2"/>
      <c r="MIH304" s="2"/>
      <c r="MII304" s="2"/>
      <c r="MIJ304" s="2"/>
      <c r="MIK304" s="2"/>
      <c r="MIL304" s="2"/>
      <c r="MIM304" s="2"/>
      <c r="MIN304" s="2"/>
      <c r="MIO304" s="2"/>
      <c r="MIP304" s="2"/>
      <c r="MIQ304" s="2"/>
      <c r="MIR304" s="2"/>
      <c r="MIS304" s="2"/>
      <c r="MIT304" s="2"/>
      <c r="MIU304" s="2"/>
      <c r="MIV304" s="2"/>
      <c r="MIW304" s="2"/>
      <c r="MIX304" s="2"/>
      <c r="MIY304" s="2"/>
      <c r="MIZ304" s="2"/>
      <c r="MJA304" s="2"/>
      <c r="MJB304" s="2"/>
      <c r="MJC304" s="2"/>
      <c r="MJD304" s="2"/>
      <c r="MJE304" s="2"/>
      <c r="MJF304" s="2"/>
      <c r="MJG304" s="2"/>
      <c r="MJH304" s="2"/>
      <c r="MJI304" s="2"/>
      <c r="MJJ304" s="2"/>
      <c r="MJK304" s="2"/>
      <c r="MJL304" s="2"/>
      <c r="MJM304" s="2"/>
      <c r="MJN304" s="2"/>
      <c r="MJO304" s="2"/>
      <c r="MJP304" s="2"/>
      <c r="MJQ304" s="2"/>
      <c r="MJR304" s="2"/>
      <c r="MJS304" s="2"/>
      <c r="MJT304" s="2"/>
      <c r="MJU304" s="2"/>
      <c r="MJV304" s="2"/>
      <c r="MJW304" s="2"/>
      <c r="MJX304" s="2"/>
      <c r="MJY304" s="2"/>
      <c r="MJZ304" s="2"/>
      <c r="MKA304" s="2"/>
      <c r="MKB304" s="2"/>
      <c r="MKC304" s="2"/>
      <c r="MKD304" s="2"/>
      <c r="MKE304" s="2"/>
      <c r="MKF304" s="2"/>
      <c r="MKG304" s="2"/>
      <c r="MKH304" s="2"/>
      <c r="MKI304" s="2"/>
      <c r="MKJ304" s="2"/>
      <c r="MKK304" s="2"/>
      <c r="MKL304" s="2"/>
      <c r="MKM304" s="2"/>
      <c r="MKN304" s="2"/>
      <c r="MKO304" s="2"/>
      <c r="MKP304" s="2"/>
      <c r="MKQ304" s="2"/>
      <c r="MKR304" s="2"/>
      <c r="MKS304" s="2"/>
      <c r="MKT304" s="2"/>
      <c r="MKU304" s="2"/>
      <c r="MKV304" s="2"/>
      <c r="MKW304" s="2"/>
      <c r="MKX304" s="2"/>
      <c r="MKY304" s="2"/>
      <c r="MKZ304" s="2"/>
      <c r="MLA304" s="2"/>
      <c r="MLB304" s="2"/>
      <c r="MLC304" s="2"/>
      <c r="MLD304" s="2"/>
      <c r="MLE304" s="2"/>
      <c r="MLF304" s="2"/>
      <c r="MLG304" s="2"/>
      <c r="MLH304" s="2"/>
      <c r="MLI304" s="2"/>
      <c r="MLJ304" s="2"/>
      <c r="MLK304" s="2"/>
      <c r="MLL304" s="2"/>
      <c r="MLM304" s="2"/>
      <c r="MLN304" s="2"/>
      <c r="MLO304" s="2"/>
      <c r="MLP304" s="2"/>
      <c r="MLQ304" s="2"/>
      <c r="MLR304" s="2"/>
      <c r="MLS304" s="2"/>
      <c r="MLT304" s="2"/>
      <c r="MLU304" s="2"/>
      <c r="MLV304" s="2"/>
      <c r="MLW304" s="2"/>
      <c r="MLX304" s="2"/>
      <c r="MLY304" s="2"/>
      <c r="MLZ304" s="2"/>
      <c r="MMA304" s="2"/>
      <c r="MMB304" s="2"/>
      <c r="MMC304" s="2"/>
      <c r="MMD304" s="2"/>
      <c r="MME304" s="2"/>
      <c r="MMF304" s="2"/>
      <c r="MMG304" s="2"/>
      <c r="MMH304" s="2"/>
      <c r="MMI304" s="2"/>
      <c r="MMJ304" s="2"/>
      <c r="MMK304" s="2"/>
      <c r="MML304" s="2"/>
      <c r="MMM304" s="2"/>
      <c r="MMN304" s="2"/>
      <c r="MMO304" s="2"/>
      <c r="MMP304" s="2"/>
      <c r="MMQ304" s="2"/>
      <c r="MMR304" s="2"/>
      <c r="MMS304" s="2"/>
      <c r="MMT304" s="2"/>
      <c r="MMU304" s="2"/>
      <c r="MMV304" s="2"/>
      <c r="MMW304" s="2"/>
      <c r="MMX304" s="2"/>
      <c r="MMY304" s="2"/>
      <c r="MMZ304" s="2"/>
      <c r="MNA304" s="2"/>
      <c r="MNB304" s="2"/>
      <c r="MNC304" s="2"/>
      <c r="MND304" s="2"/>
      <c r="MNE304" s="2"/>
      <c r="MNF304" s="2"/>
      <c r="MNG304" s="2"/>
      <c r="MNH304" s="2"/>
      <c r="MNI304" s="2"/>
      <c r="MNJ304" s="2"/>
      <c r="MNK304" s="2"/>
      <c r="MNL304" s="2"/>
      <c r="MNM304" s="2"/>
      <c r="MNN304" s="2"/>
      <c r="MNO304" s="2"/>
      <c r="MNP304" s="2"/>
      <c r="MNQ304" s="2"/>
      <c r="MNR304" s="2"/>
      <c r="MNS304" s="2"/>
      <c r="MNT304" s="2"/>
      <c r="MNU304" s="2"/>
      <c r="MNV304" s="2"/>
      <c r="MNW304" s="2"/>
      <c r="MNX304" s="2"/>
      <c r="MNY304" s="2"/>
      <c r="MNZ304" s="2"/>
      <c r="MOA304" s="2"/>
      <c r="MOB304" s="2"/>
      <c r="MOC304" s="2"/>
      <c r="MOD304" s="2"/>
      <c r="MOE304" s="2"/>
      <c r="MOF304" s="2"/>
      <c r="MOG304" s="2"/>
      <c r="MOH304" s="2"/>
      <c r="MOI304" s="2"/>
      <c r="MOJ304" s="2"/>
      <c r="MOK304" s="2"/>
      <c r="MOL304" s="2"/>
      <c r="MOM304" s="2"/>
      <c r="MON304" s="2"/>
      <c r="MOO304" s="2"/>
      <c r="MOP304" s="2"/>
      <c r="MOQ304" s="2"/>
      <c r="MOR304" s="2"/>
      <c r="MOS304" s="2"/>
      <c r="MOT304" s="2"/>
      <c r="MOU304" s="2"/>
      <c r="MOV304" s="2"/>
      <c r="MOW304" s="2"/>
      <c r="MOX304" s="2"/>
      <c r="MOY304" s="2"/>
      <c r="MOZ304" s="2"/>
      <c r="MPA304" s="2"/>
      <c r="MPB304" s="2"/>
      <c r="MPC304" s="2"/>
      <c r="MPD304" s="2"/>
      <c r="MPE304" s="2"/>
      <c r="MPF304" s="2"/>
      <c r="MPG304" s="2"/>
      <c r="MPH304" s="2"/>
      <c r="MPI304" s="2"/>
      <c r="MPJ304" s="2"/>
      <c r="MPK304" s="2"/>
      <c r="MPL304" s="2"/>
      <c r="MPM304" s="2"/>
      <c r="MPN304" s="2"/>
      <c r="MPO304" s="2"/>
      <c r="MPP304" s="2"/>
      <c r="MPQ304" s="2"/>
      <c r="MPR304" s="2"/>
      <c r="MPS304" s="2"/>
      <c r="MPT304" s="2"/>
      <c r="MPU304" s="2"/>
      <c r="MPV304" s="2"/>
      <c r="MPW304" s="2"/>
      <c r="MPX304" s="2"/>
      <c r="MPY304" s="2"/>
      <c r="MPZ304" s="2"/>
      <c r="MQA304" s="2"/>
      <c r="MQB304" s="2"/>
      <c r="MQC304" s="2"/>
      <c r="MQD304" s="2"/>
      <c r="MQE304" s="2"/>
      <c r="MQF304" s="2"/>
      <c r="MQG304" s="2"/>
      <c r="MQH304" s="2"/>
      <c r="MQI304" s="2"/>
      <c r="MQJ304" s="2"/>
      <c r="MQK304" s="2"/>
      <c r="MQL304" s="2"/>
      <c r="MQM304" s="2"/>
      <c r="MQN304" s="2"/>
      <c r="MQO304" s="2"/>
      <c r="MQP304" s="2"/>
      <c r="MQQ304" s="2"/>
      <c r="MQR304" s="2"/>
      <c r="MQS304" s="2"/>
      <c r="MQT304" s="2"/>
      <c r="MQU304" s="2"/>
      <c r="MQV304" s="2"/>
      <c r="MQW304" s="2"/>
      <c r="MQX304" s="2"/>
      <c r="MQY304" s="2"/>
      <c r="MQZ304" s="2"/>
      <c r="MRA304" s="2"/>
      <c r="MRB304" s="2"/>
      <c r="MRC304" s="2"/>
      <c r="MRD304" s="2"/>
      <c r="MRE304" s="2"/>
      <c r="MRF304" s="2"/>
      <c r="MRG304" s="2"/>
      <c r="MRH304" s="2"/>
      <c r="MRI304" s="2"/>
      <c r="MRJ304" s="2"/>
      <c r="MRK304" s="2"/>
      <c r="MRL304" s="2"/>
      <c r="MRM304" s="2"/>
      <c r="MRN304" s="2"/>
      <c r="MRO304" s="2"/>
      <c r="MRP304" s="2"/>
      <c r="MRQ304" s="2"/>
      <c r="MRR304" s="2"/>
      <c r="MRS304" s="2"/>
      <c r="MRT304" s="2"/>
      <c r="MRU304" s="2"/>
      <c r="MRV304" s="2"/>
      <c r="MRW304" s="2"/>
      <c r="MRX304" s="2"/>
      <c r="MRY304" s="2"/>
      <c r="MRZ304" s="2"/>
      <c r="MSA304" s="2"/>
      <c r="MSB304" s="2"/>
      <c r="MSC304" s="2"/>
      <c r="MSD304" s="2"/>
      <c r="MSE304" s="2"/>
      <c r="MSF304" s="2"/>
      <c r="MSG304" s="2"/>
      <c r="MSH304" s="2"/>
      <c r="MSI304" s="2"/>
      <c r="MSJ304" s="2"/>
      <c r="MSK304" s="2"/>
      <c r="MSL304" s="2"/>
      <c r="MSM304" s="2"/>
      <c r="MSN304" s="2"/>
      <c r="MSO304" s="2"/>
      <c r="MSP304" s="2"/>
      <c r="MSQ304" s="2"/>
      <c r="MSR304" s="2"/>
      <c r="MSS304" s="2"/>
      <c r="MST304" s="2"/>
      <c r="MSU304" s="2"/>
      <c r="MSV304" s="2"/>
      <c r="MSW304" s="2"/>
      <c r="MSX304" s="2"/>
      <c r="MSY304" s="2"/>
      <c r="MSZ304" s="2"/>
      <c r="MTA304" s="2"/>
      <c r="MTB304" s="2"/>
      <c r="MTC304" s="2"/>
      <c r="MTD304" s="2"/>
      <c r="MTE304" s="2"/>
      <c r="MTF304" s="2"/>
      <c r="MTG304" s="2"/>
      <c r="MTH304" s="2"/>
      <c r="MTI304" s="2"/>
      <c r="MTJ304" s="2"/>
      <c r="MTK304" s="2"/>
      <c r="MTL304" s="2"/>
      <c r="MTM304" s="2"/>
      <c r="MTN304" s="2"/>
      <c r="MTO304" s="2"/>
      <c r="MTP304" s="2"/>
      <c r="MTQ304" s="2"/>
      <c r="MTR304" s="2"/>
      <c r="MTS304" s="2"/>
      <c r="MTT304" s="2"/>
      <c r="MTU304" s="2"/>
      <c r="MTV304" s="2"/>
      <c r="MTW304" s="2"/>
      <c r="MTX304" s="2"/>
      <c r="MTY304" s="2"/>
      <c r="MTZ304" s="2"/>
      <c r="MUA304" s="2"/>
      <c r="MUB304" s="2"/>
      <c r="MUC304" s="2"/>
      <c r="MUD304" s="2"/>
      <c r="MUE304" s="2"/>
      <c r="MUF304" s="2"/>
      <c r="MUG304" s="2"/>
      <c r="MUH304" s="2"/>
      <c r="MUI304" s="2"/>
      <c r="MUJ304" s="2"/>
      <c r="MUK304" s="2"/>
      <c r="MUL304" s="2"/>
      <c r="MUM304" s="2"/>
      <c r="MUN304" s="2"/>
      <c r="MUO304" s="2"/>
      <c r="MUP304" s="2"/>
      <c r="MUQ304" s="2"/>
      <c r="MUR304" s="2"/>
      <c r="MUS304" s="2"/>
      <c r="MUT304" s="2"/>
      <c r="MUU304" s="2"/>
      <c r="MUV304" s="2"/>
      <c r="MUW304" s="2"/>
      <c r="MUX304" s="2"/>
      <c r="MUY304" s="2"/>
      <c r="MUZ304" s="2"/>
      <c r="MVA304" s="2"/>
      <c r="MVB304" s="2"/>
      <c r="MVC304" s="2"/>
      <c r="MVD304" s="2"/>
      <c r="MVE304" s="2"/>
      <c r="MVF304" s="2"/>
      <c r="MVG304" s="2"/>
      <c r="MVH304" s="2"/>
      <c r="MVI304" s="2"/>
      <c r="MVJ304" s="2"/>
      <c r="MVK304" s="2"/>
      <c r="MVL304" s="2"/>
      <c r="MVM304" s="2"/>
      <c r="MVN304" s="2"/>
      <c r="MVO304" s="2"/>
      <c r="MVP304" s="2"/>
      <c r="MVQ304" s="2"/>
      <c r="MVR304" s="2"/>
      <c r="MVS304" s="2"/>
      <c r="MVT304" s="2"/>
      <c r="MVU304" s="2"/>
      <c r="MVV304" s="2"/>
      <c r="MVW304" s="2"/>
      <c r="MVX304" s="2"/>
      <c r="MVY304" s="2"/>
      <c r="MVZ304" s="2"/>
      <c r="MWA304" s="2"/>
      <c r="MWB304" s="2"/>
      <c r="MWC304" s="2"/>
      <c r="MWD304" s="2"/>
      <c r="MWE304" s="2"/>
      <c r="MWF304" s="2"/>
      <c r="MWG304" s="2"/>
      <c r="MWH304" s="2"/>
      <c r="MWI304" s="2"/>
      <c r="MWJ304" s="2"/>
      <c r="MWK304" s="2"/>
      <c r="MWL304" s="2"/>
      <c r="MWM304" s="2"/>
      <c r="MWN304" s="2"/>
      <c r="MWO304" s="2"/>
      <c r="MWP304" s="2"/>
      <c r="MWQ304" s="2"/>
      <c r="MWR304" s="2"/>
      <c r="MWS304" s="2"/>
      <c r="MWT304" s="2"/>
      <c r="MWU304" s="2"/>
      <c r="MWV304" s="2"/>
      <c r="MWW304" s="2"/>
      <c r="MWX304" s="2"/>
      <c r="MWY304" s="2"/>
      <c r="MWZ304" s="2"/>
      <c r="MXA304" s="2"/>
      <c r="MXB304" s="2"/>
      <c r="MXC304" s="2"/>
      <c r="MXD304" s="2"/>
      <c r="MXE304" s="2"/>
      <c r="MXF304" s="2"/>
      <c r="MXG304" s="2"/>
      <c r="MXH304" s="2"/>
      <c r="MXI304" s="2"/>
      <c r="MXJ304" s="2"/>
      <c r="MXK304" s="2"/>
      <c r="MXL304" s="2"/>
      <c r="MXM304" s="2"/>
      <c r="MXN304" s="2"/>
      <c r="MXO304" s="2"/>
      <c r="MXP304" s="2"/>
      <c r="MXQ304" s="2"/>
      <c r="MXR304" s="2"/>
      <c r="MXS304" s="2"/>
      <c r="MXT304" s="2"/>
      <c r="MXU304" s="2"/>
      <c r="MXV304" s="2"/>
      <c r="MXW304" s="2"/>
      <c r="MXX304" s="2"/>
      <c r="MXY304" s="2"/>
      <c r="MXZ304" s="2"/>
      <c r="MYA304" s="2"/>
      <c r="MYB304" s="2"/>
      <c r="MYC304" s="2"/>
      <c r="MYD304" s="2"/>
      <c r="MYE304" s="2"/>
      <c r="MYF304" s="2"/>
      <c r="MYG304" s="2"/>
      <c r="MYH304" s="2"/>
      <c r="MYI304" s="2"/>
      <c r="MYJ304" s="2"/>
      <c r="MYK304" s="2"/>
      <c r="MYL304" s="2"/>
      <c r="MYM304" s="2"/>
      <c r="MYN304" s="2"/>
      <c r="MYO304" s="2"/>
      <c r="MYP304" s="2"/>
      <c r="MYQ304" s="2"/>
      <c r="MYR304" s="2"/>
      <c r="MYS304" s="2"/>
      <c r="MYT304" s="2"/>
      <c r="MYU304" s="2"/>
      <c r="MYV304" s="2"/>
      <c r="MYW304" s="2"/>
      <c r="MYX304" s="2"/>
      <c r="MYY304" s="2"/>
      <c r="MYZ304" s="2"/>
      <c r="MZA304" s="2"/>
      <c r="MZB304" s="2"/>
      <c r="MZC304" s="2"/>
      <c r="MZD304" s="2"/>
      <c r="MZE304" s="2"/>
      <c r="MZF304" s="2"/>
      <c r="MZG304" s="2"/>
      <c r="MZH304" s="2"/>
      <c r="MZI304" s="2"/>
      <c r="MZJ304" s="2"/>
      <c r="MZK304" s="2"/>
      <c r="MZL304" s="2"/>
      <c r="MZM304" s="2"/>
      <c r="MZN304" s="2"/>
      <c r="MZO304" s="2"/>
      <c r="MZP304" s="2"/>
      <c r="MZQ304" s="2"/>
      <c r="MZR304" s="2"/>
      <c r="MZS304" s="2"/>
      <c r="MZT304" s="2"/>
      <c r="MZU304" s="2"/>
      <c r="MZV304" s="2"/>
      <c r="MZW304" s="2"/>
      <c r="MZX304" s="2"/>
      <c r="MZY304" s="2"/>
      <c r="MZZ304" s="2"/>
      <c r="NAA304" s="2"/>
      <c r="NAB304" s="2"/>
      <c r="NAC304" s="2"/>
      <c r="NAD304" s="2"/>
      <c r="NAE304" s="2"/>
      <c r="NAF304" s="2"/>
      <c r="NAG304" s="2"/>
      <c r="NAH304" s="2"/>
      <c r="NAI304" s="2"/>
      <c r="NAJ304" s="2"/>
      <c r="NAK304" s="2"/>
      <c r="NAL304" s="2"/>
      <c r="NAM304" s="2"/>
      <c r="NAN304" s="2"/>
      <c r="NAO304" s="2"/>
      <c r="NAP304" s="2"/>
      <c r="NAQ304" s="2"/>
      <c r="NAR304" s="2"/>
      <c r="NAS304" s="2"/>
      <c r="NAT304" s="2"/>
      <c r="NAU304" s="2"/>
      <c r="NAV304" s="2"/>
      <c r="NAW304" s="2"/>
      <c r="NAX304" s="2"/>
      <c r="NAY304" s="2"/>
      <c r="NAZ304" s="2"/>
      <c r="NBA304" s="2"/>
      <c r="NBB304" s="2"/>
      <c r="NBC304" s="2"/>
      <c r="NBD304" s="2"/>
      <c r="NBE304" s="2"/>
      <c r="NBF304" s="2"/>
      <c r="NBG304" s="2"/>
      <c r="NBH304" s="2"/>
      <c r="NBI304" s="2"/>
      <c r="NBJ304" s="2"/>
      <c r="NBK304" s="2"/>
      <c r="NBL304" s="2"/>
      <c r="NBM304" s="2"/>
      <c r="NBN304" s="2"/>
      <c r="NBO304" s="2"/>
      <c r="NBP304" s="2"/>
      <c r="NBQ304" s="2"/>
      <c r="NBR304" s="2"/>
      <c r="NBS304" s="2"/>
      <c r="NBT304" s="2"/>
      <c r="NBU304" s="2"/>
      <c r="NBV304" s="2"/>
      <c r="NBW304" s="2"/>
      <c r="NBX304" s="2"/>
      <c r="NBY304" s="2"/>
      <c r="NBZ304" s="2"/>
      <c r="NCA304" s="2"/>
      <c r="NCB304" s="2"/>
      <c r="NCC304" s="2"/>
      <c r="NCD304" s="2"/>
      <c r="NCE304" s="2"/>
      <c r="NCF304" s="2"/>
      <c r="NCG304" s="2"/>
      <c r="NCH304" s="2"/>
      <c r="NCI304" s="2"/>
      <c r="NCJ304" s="2"/>
      <c r="NCK304" s="2"/>
      <c r="NCL304" s="2"/>
      <c r="NCM304" s="2"/>
      <c r="NCN304" s="2"/>
      <c r="NCO304" s="2"/>
      <c r="NCP304" s="2"/>
      <c r="NCQ304" s="2"/>
      <c r="NCR304" s="2"/>
      <c r="NCS304" s="2"/>
      <c r="NCT304" s="2"/>
      <c r="NCU304" s="2"/>
      <c r="NCV304" s="2"/>
      <c r="NCW304" s="2"/>
      <c r="NCX304" s="2"/>
      <c r="NCY304" s="2"/>
      <c r="NCZ304" s="2"/>
      <c r="NDA304" s="2"/>
      <c r="NDB304" s="2"/>
      <c r="NDC304" s="2"/>
      <c r="NDD304" s="2"/>
      <c r="NDE304" s="2"/>
      <c r="NDF304" s="2"/>
      <c r="NDG304" s="2"/>
      <c r="NDH304" s="2"/>
      <c r="NDI304" s="2"/>
      <c r="NDJ304" s="2"/>
      <c r="NDK304" s="2"/>
      <c r="NDL304" s="2"/>
      <c r="NDM304" s="2"/>
      <c r="NDN304" s="2"/>
      <c r="NDO304" s="2"/>
      <c r="NDP304" s="2"/>
      <c r="NDQ304" s="2"/>
      <c r="NDR304" s="2"/>
      <c r="NDS304" s="2"/>
      <c r="NDT304" s="2"/>
      <c r="NDU304" s="2"/>
      <c r="NDV304" s="2"/>
      <c r="NDW304" s="2"/>
      <c r="NDX304" s="2"/>
      <c r="NDY304" s="2"/>
      <c r="NDZ304" s="2"/>
      <c r="NEA304" s="2"/>
      <c r="NEB304" s="2"/>
      <c r="NEC304" s="2"/>
      <c r="NED304" s="2"/>
      <c r="NEE304" s="2"/>
      <c r="NEF304" s="2"/>
      <c r="NEG304" s="2"/>
      <c r="NEH304" s="2"/>
      <c r="NEI304" s="2"/>
      <c r="NEJ304" s="2"/>
      <c r="NEK304" s="2"/>
      <c r="NEL304" s="2"/>
      <c r="NEM304" s="2"/>
      <c r="NEN304" s="2"/>
      <c r="NEO304" s="2"/>
      <c r="NEP304" s="2"/>
      <c r="NEQ304" s="2"/>
      <c r="NER304" s="2"/>
      <c r="NES304" s="2"/>
      <c r="NET304" s="2"/>
      <c r="NEU304" s="2"/>
      <c r="NEV304" s="2"/>
      <c r="NEW304" s="2"/>
      <c r="NEX304" s="2"/>
      <c r="NEY304" s="2"/>
      <c r="NEZ304" s="2"/>
      <c r="NFA304" s="2"/>
      <c r="NFB304" s="2"/>
      <c r="NFC304" s="2"/>
      <c r="NFD304" s="2"/>
      <c r="NFE304" s="2"/>
      <c r="NFF304" s="2"/>
      <c r="NFG304" s="2"/>
      <c r="NFH304" s="2"/>
      <c r="NFI304" s="2"/>
      <c r="NFJ304" s="2"/>
      <c r="NFK304" s="2"/>
      <c r="NFL304" s="2"/>
      <c r="NFM304" s="2"/>
      <c r="NFN304" s="2"/>
      <c r="NFO304" s="2"/>
      <c r="NFP304" s="2"/>
      <c r="NFQ304" s="2"/>
      <c r="NFR304" s="2"/>
      <c r="NFS304" s="2"/>
      <c r="NFT304" s="2"/>
      <c r="NFU304" s="2"/>
      <c r="NFV304" s="2"/>
      <c r="NFW304" s="2"/>
      <c r="NFX304" s="2"/>
      <c r="NFY304" s="2"/>
      <c r="NFZ304" s="2"/>
      <c r="NGA304" s="2"/>
      <c r="NGB304" s="2"/>
      <c r="NGC304" s="2"/>
      <c r="NGD304" s="2"/>
      <c r="NGE304" s="2"/>
      <c r="NGF304" s="2"/>
      <c r="NGG304" s="2"/>
      <c r="NGH304" s="2"/>
      <c r="NGI304" s="2"/>
      <c r="NGJ304" s="2"/>
      <c r="NGK304" s="2"/>
      <c r="NGL304" s="2"/>
      <c r="NGM304" s="2"/>
      <c r="NGN304" s="2"/>
      <c r="NGO304" s="2"/>
      <c r="NGP304" s="2"/>
      <c r="NGQ304" s="2"/>
      <c r="NGR304" s="2"/>
      <c r="NGS304" s="2"/>
      <c r="NGT304" s="2"/>
      <c r="NGU304" s="2"/>
      <c r="NGV304" s="2"/>
      <c r="NGW304" s="2"/>
      <c r="NGX304" s="2"/>
      <c r="NGY304" s="2"/>
      <c r="NGZ304" s="2"/>
      <c r="NHA304" s="2"/>
      <c r="NHB304" s="2"/>
      <c r="NHC304" s="2"/>
      <c r="NHD304" s="2"/>
      <c r="NHE304" s="2"/>
      <c r="NHF304" s="2"/>
      <c r="NHG304" s="2"/>
      <c r="NHH304" s="2"/>
      <c r="NHI304" s="2"/>
      <c r="NHJ304" s="2"/>
      <c r="NHK304" s="2"/>
      <c r="NHL304" s="2"/>
      <c r="NHM304" s="2"/>
      <c r="NHN304" s="2"/>
      <c r="NHO304" s="2"/>
      <c r="NHP304" s="2"/>
      <c r="NHQ304" s="2"/>
      <c r="NHR304" s="2"/>
      <c r="NHS304" s="2"/>
      <c r="NHT304" s="2"/>
      <c r="NHU304" s="2"/>
      <c r="NHV304" s="2"/>
      <c r="NHW304" s="2"/>
      <c r="NHX304" s="2"/>
      <c r="NHY304" s="2"/>
      <c r="NHZ304" s="2"/>
      <c r="NIA304" s="2"/>
      <c r="NIB304" s="2"/>
      <c r="NIC304" s="2"/>
      <c r="NID304" s="2"/>
      <c r="NIE304" s="2"/>
      <c r="NIF304" s="2"/>
      <c r="NIG304" s="2"/>
      <c r="NIH304" s="2"/>
      <c r="NII304" s="2"/>
      <c r="NIJ304" s="2"/>
      <c r="NIK304" s="2"/>
      <c r="NIL304" s="2"/>
      <c r="NIM304" s="2"/>
      <c r="NIN304" s="2"/>
      <c r="NIO304" s="2"/>
      <c r="NIP304" s="2"/>
      <c r="NIQ304" s="2"/>
      <c r="NIR304" s="2"/>
      <c r="NIS304" s="2"/>
      <c r="NIT304" s="2"/>
      <c r="NIU304" s="2"/>
      <c r="NIV304" s="2"/>
      <c r="NIW304" s="2"/>
      <c r="NIX304" s="2"/>
      <c r="NIY304" s="2"/>
      <c r="NIZ304" s="2"/>
      <c r="NJA304" s="2"/>
      <c r="NJB304" s="2"/>
      <c r="NJC304" s="2"/>
      <c r="NJD304" s="2"/>
      <c r="NJE304" s="2"/>
      <c r="NJF304" s="2"/>
      <c r="NJG304" s="2"/>
      <c r="NJH304" s="2"/>
      <c r="NJI304" s="2"/>
      <c r="NJJ304" s="2"/>
      <c r="NJK304" s="2"/>
      <c r="NJL304" s="2"/>
      <c r="NJM304" s="2"/>
      <c r="NJN304" s="2"/>
      <c r="NJO304" s="2"/>
      <c r="NJP304" s="2"/>
      <c r="NJQ304" s="2"/>
      <c r="NJR304" s="2"/>
      <c r="NJS304" s="2"/>
      <c r="NJT304" s="2"/>
      <c r="NJU304" s="2"/>
      <c r="NJV304" s="2"/>
      <c r="NJW304" s="2"/>
      <c r="NJX304" s="2"/>
      <c r="NJY304" s="2"/>
      <c r="NJZ304" s="2"/>
      <c r="NKA304" s="2"/>
      <c r="NKB304" s="2"/>
      <c r="NKC304" s="2"/>
      <c r="NKD304" s="2"/>
      <c r="NKE304" s="2"/>
      <c r="NKF304" s="2"/>
      <c r="NKG304" s="2"/>
      <c r="NKH304" s="2"/>
      <c r="NKI304" s="2"/>
      <c r="NKJ304" s="2"/>
      <c r="NKK304" s="2"/>
      <c r="NKL304" s="2"/>
      <c r="NKM304" s="2"/>
      <c r="NKN304" s="2"/>
      <c r="NKO304" s="2"/>
      <c r="NKP304" s="2"/>
      <c r="NKQ304" s="2"/>
      <c r="NKR304" s="2"/>
      <c r="NKS304" s="2"/>
      <c r="NKT304" s="2"/>
      <c r="NKU304" s="2"/>
      <c r="NKV304" s="2"/>
      <c r="NKW304" s="2"/>
      <c r="NKX304" s="2"/>
      <c r="NKY304" s="2"/>
      <c r="NKZ304" s="2"/>
      <c r="NLA304" s="2"/>
      <c r="NLB304" s="2"/>
      <c r="NLC304" s="2"/>
      <c r="NLD304" s="2"/>
      <c r="NLE304" s="2"/>
      <c r="NLF304" s="2"/>
      <c r="NLG304" s="2"/>
      <c r="NLH304" s="2"/>
      <c r="NLI304" s="2"/>
      <c r="NLJ304" s="2"/>
      <c r="NLK304" s="2"/>
      <c r="NLL304" s="2"/>
      <c r="NLM304" s="2"/>
      <c r="NLN304" s="2"/>
      <c r="NLO304" s="2"/>
      <c r="NLP304" s="2"/>
      <c r="NLQ304" s="2"/>
      <c r="NLR304" s="2"/>
      <c r="NLS304" s="2"/>
      <c r="NLT304" s="2"/>
      <c r="NLU304" s="2"/>
      <c r="NLV304" s="2"/>
      <c r="NLW304" s="2"/>
      <c r="NLX304" s="2"/>
      <c r="NLY304" s="2"/>
      <c r="NLZ304" s="2"/>
      <c r="NMA304" s="2"/>
      <c r="NMB304" s="2"/>
      <c r="NMC304" s="2"/>
      <c r="NMD304" s="2"/>
      <c r="NME304" s="2"/>
      <c r="NMF304" s="2"/>
      <c r="NMG304" s="2"/>
      <c r="NMH304" s="2"/>
      <c r="NMI304" s="2"/>
      <c r="NMJ304" s="2"/>
      <c r="NMK304" s="2"/>
      <c r="NML304" s="2"/>
      <c r="NMM304" s="2"/>
      <c r="NMN304" s="2"/>
      <c r="NMO304" s="2"/>
      <c r="NMP304" s="2"/>
      <c r="NMQ304" s="2"/>
      <c r="NMR304" s="2"/>
      <c r="NMS304" s="2"/>
      <c r="NMT304" s="2"/>
      <c r="NMU304" s="2"/>
      <c r="NMV304" s="2"/>
      <c r="NMW304" s="2"/>
      <c r="NMX304" s="2"/>
      <c r="NMY304" s="2"/>
      <c r="NMZ304" s="2"/>
      <c r="NNA304" s="2"/>
      <c r="NNB304" s="2"/>
      <c r="NNC304" s="2"/>
      <c r="NND304" s="2"/>
      <c r="NNE304" s="2"/>
      <c r="NNF304" s="2"/>
      <c r="NNG304" s="2"/>
      <c r="NNH304" s="2"/>
      <c r="NNI304" s="2"/>
      <c r="NNJ304" s="2"/>
      <c r="NNK304" s="2"/>
      <c r="NNL304" s="2"/>
      <c r="NNM304" s="2"/>
      <c r="NNN304" s="2"/>
      <c r="NNO304" s="2"/>
      <c r="NNP304" s="2"/>
      <c r="NNQ304" s="2"/>
      <c r="NNR304" s="2"/>
      <c r="NNS304" s="2"/>
      <c r="NNT304" s="2"/>
      <c r="NNU304" s="2"/>
      <c r="NNV304" s="2"/>
      <c r="NNW304" s="2"/>
      <c r="NNX304" s="2"/>
      <c r="NNY304" s="2"/>
      <c r="NNZ304" s="2"/>
      <c r="NOA304" s="2"/>
      <c r="NOB304" s="2"/>
      <c r="NOC304" s="2"/>
      <c r="NOD304" s="2"/>
      <c r="NOE304" s="2"/>
      <c r="NOF304" s="2"/>
      <c r="NOG304" s="2"/>
      <c r="NOH304" s="2"/>
      <c r="NOI304" s="2"/>
      <c r="NOJ304" s="2"/>
      <c r="NOK304" s="2"/>
      <c r="NOL304" s="2"/>
      <c r="NOM304" s="2"/>
      <c r="NON304" s="2"/>
      <c r="NOO304" s="2"/>
      <c r="NOP304" s="2"/>
      <c r="NOQ304" s="2"/>
      <c r="NOR304" s="2"/>
      <c r="NOS304" s="2"/>
      <c r="NOT304" s="2"/>
      <c r="NOU304" s="2"/>
      <c r="NOV304" s="2"/>
      <c r="NOW304" s="2"/>
      <c r="NOX304" s="2"/>
      <c r="NOY304" s="2"/>
      <c r="NOZ304" s="2"/>
      <c r="NPA304" s="2"/>
      <c r="NPB304" s="2"/>
      <c r="NPC304" s="2"/>
      <c r="NPD304" s="2"/>
      <c r="NPE304" s="2"/>
      <c r="NPF304" s="2"/>
      <c r="NPG304" s="2"/>
      <c r="NPH304" s="2"/>
      <c r="NPI304" s="2"/>
      <c r="NPJ304" s="2"/>
      <c r="NPK304" s="2"/>
      <c r="NPL304" s="2"/>
      <c r="NPM304" s="2"/>
      <c r="NPN304" s="2"/>
      <c r="NPO304" s="2"/>
      <c r="NPP304" s="2"/>
      <c r="NPQ304" s="2"/>
      <c r="NPR304" s="2"/>
      <c r="NPS304" s="2"/>
      <c r="NPT304" s="2"/>
      <c r="NPU304" s="2"/>
      <c r="NPV304" s="2"/>
      <c r="NPW304" s="2"/>
      <c r="NPX304" s="2"/>
      <c r="NPY304" s="2"/>
      <c r="NPZ304" s="2"/>
      <c r="NQA304" s="2"/>
      <c r="NQB304" s="2"/>
      <c r="NQC304" s="2"/>
      <c r="NQD304" s="2"/>
      <c r="NQE304" s="2"/>
      <c r="NQF304" s="2"/>
      <c r="NQG304" s="2"/>
      <c r="NQH304" s="2"/>
      <c r="NQI304" s="2"/>
      <c r="NQJ304" s="2"/>
      <c r="NQK304" s="2"/>
      <c r="NQL304" s="2"/>
      <c r="NQM304" s="2"/>
      <c r="NQN304" s="2"/>
      <c r="NQO304" s="2"/>
      <c r="NQP304" s="2"/>
      <c r="NQQ304" s="2"/>
      <c r="NQR304" s="2"/>
      <c r="NQS304" s="2"/>
      <c r="NQT304" s="2"/>
      <c r="NQU304" s="2"/>
      <c r="NQV304" s="2"/>
      <c r="NQW304" s="2"/>
      <c r="NQX304" s="2"/>
      <c r="NQY304" s="2"/>
      <c r="NQZ304" s="2"/>
      <c r="NRA304" s="2"/>
      <c r="NRB304" s="2"/>
      <c r="NRC304" s="2"/>
      <c r="NRD304" s="2"/>
      <c r="NRE304" s="2"/>
      <c r="NRF304" s="2"/>
      <c r="NRG304" s="2"/>
      <c r="NRH304" s="2"/>
      <c r="NRI304" s="2"/>
      <c r="NRJ304" s="2"/>
      <c r="NRK304" s="2"/>
      <c r="NRL304" s="2"/>
      <c r="NRM304" s="2"/>
      <c r="NRN304" s="2"/>
      <c r="NRO304" s="2"/>
      <c r="NRP304" s="2"/>
      <c r="NRQ304" s="2"/>
      <c r="NRR304" s="2"/>
      <c r="NRS304" s="2"/>
      <c r="NRT304" s="2"/>
      <c r="NRU304" s="2"/>
      <c r="NRV304" s="2"/>
      <c r="NRW304" s="2"/>
      <c r="NRX304" s="2"/>
      <c r="NRY304" s="2"/>
      <c r="NRZ304" s="2"/>
      <c r="NSA304" s="2"/>
      <c r="NSB304" s="2"/>
      <c r="NSC304" s="2"/>
      <c r="NSD304" s="2"/>
      <c r="NSE304" s="2"/>
      <c r="NSF304" s="2"/>
      <c r="NSG304" s="2"/>
      <c r="NSH304" s="2"/>
      <c r="NSI304" s="2"/>
      <c r="NSJ304" s="2"/>
      <c r="NSK304" s="2"/>
      <c r="NSL304" s="2"/>
      <c r="NSM304" s="2"/>
      <c r="NSN304" s="2"/>
      <c r="NSO304" s="2"/>
      <c r="NSP304" s="2"/>
      <c r="NSQ304" s="2"/>
      <c r="NSR304" s="2"/>
      <c r="NSS304" s="2"/>
      <c r="NST304" s="2"/>
      <c r="NSU304" s="2"/>
      <c r="NSV304" s="2"/>
      <c r="NSW304" s="2"/>
      <c r="NSX304" s="2"/>
      <c r="NSY304" s="2"/>
      <c r="NSZ304" s="2"/>
      <c r="NTA304" s="2"/>
      <c r="NTB304" s="2"/>
      <c r="NTC304" s="2"/>
      <c r="NTD304" s="2"/>
      <c r="NTE304" s="2"/>
      <c r="NTF304" s="2"/>
      <c r="NTG304" s="2"/>
      <c r="NTH304" s="2"/>
      <c r="NTI304" s="2"/>
      <c r="NTJ304" s="2"/>
      <c r="NTK304" s="2"/>
      <c r="NTL304" s="2"/>
      <c r="NTM304" s="2"/>
      <c r="NTN304" s="2"/>
      <c r="NTO304" s="2"/>
      <c r="NTP304" s="2"/>
      <c r="NTQ304" s="2"/>
      <c r="NTR304" s="2"/>
      <c r="NTS304" s="2"/>
      <c r="NTT304" s="2"/>
      <c r="NTU304" s="2"/>
      <c r="NTV304" s="2"/>
      <c r="NTW304" s="2"/>
      <c r="NTX304" s="2"/>
      <c r="NTY304" s="2"/>
      <c r="NTZ304" s="2"/>
      <c r="NUA304" s="2"/>
      <c r="NUB304" s="2"/>
      <c r="NUC304" s="2"/>
      <c r="NUD304" s="2"/>
      <c r="NUE304" s="2"/>
      <c r="NUF304" s="2"/>
      <c r="NUG304" s="2"/>
      <c r="NUH304" s="2"/>
      <c r="NUI304" s="2"/>
      <c r="NUJ304" s="2"/>
      <c r="NUK304" s="2"/>
      <c r="NUL304" s="2"/>
      <c r="NUM304" s="2"/>
      <c r="NUN304" s="2"/>
      <c r="NUO304" s="2"/>
      <c r="NUP304" s="2"/>
      <c r="NUQ304" s="2"/>
      <c r="NUR304" s="2"/>
      <c r="NUS304" s="2"/>
      <c r="NUT304" s="2"/>
      <c r="NUU304" s="2"/>
      <c r="NUV304" s="2"/>
      <c r="NUW304" s="2"/>
      <c r="NUX304" s="2"/>
      <c r="NUY304" s="2"/>
      <c r="NUZ304" s="2"/>
      <c r="NVA304" s="2"/>
      <c r="NVB304" s="2"/>
      <c r="NVC304" s="2"/>
      <c r="NVD304" s="2"/>
      <c r="NVE304" s="2"/>
      <c r="NVF304" s="2"/>
      <c r="NVG304" s="2"/>
      <c r="NVH304" s="2"/>
      <c r="NVI304" s="2"/>
      <c r="NVJ304" s="2"/>
      <c r="NVK304" s="2"/>
      <c r="NVL304" s="2"/>
      <c r="NVM304" s="2"/>
      <c r="NVN304" s="2"/>
      <c r="NVO304" s="2"/>
      <c r="NVP304" s="2"/>
      <c r="NVQ304" s="2"/>
      <c r="NVR304" s="2"/>
      <c r="NVS304" s="2"/>
      <c r="NVT304" s="2"/>
      <c r="NVU304" s="2"/>
      <c r="NVV304" s="2"/>
      <c r="NVW304" s="2"/>
      <c r="NVX304" s="2"/>
      <c r="NVY304" s="2"/>
      <c r="NVZ304" s="2"/>
      <c r="NWA304" s="2"/>
      <c r="NWB304" s="2"/>
      <c r="NWC304" s="2"/>
      <c r="NWD304" s="2"/>
      <c r="NWE304" s="2"/>
      <c r="NWF304" s="2"/>
      <c r="NWG304" s="2"/>
      <c r="NWH304" s="2"/>
      <c r="NWI304" s="2"/>
      <c r="NWJ304" s="2"/>
      <c r="NWK304" s="2"/>
      <c r="NWL304" s="2"/>
      <c r="NWM304" s="2"/>
      <c r="NWN304" s="2"/>
      <c r="NWO304" s="2"/>
      <c r="NWP304" s="2"/>
      <c r="NWQ304" s="2"/>
      <c r="NWR304" s="2"/>
      <c r="NWS304" s="2"/>
      <c r="NWT304" s="2"/>
      <c r="NWU304" s="2"/>
      <c r="NWV304" s="2"/>
      <c r="NWW304" s="2"/>
      <c r="NWX304" s="2"/>
      <c r="NWY304" s="2"/>
      <c r="NWZ304" s="2"/>
      <c r="NXA304" s="2"/>
      <c r="NXB304" s="2"/>
      <c r="NXC304" s="2"/>
      <c r="NXD304" s="2"/>
      <c r="NXE304" s="2"/>
      <c r="NXF304" s="2"/>
      <c r="NXG304" s="2"/>
      <c r="NXH304" s="2"/>
      <c r="NXI304" s="2"/>
      <c r="NXJ304" s="2"/>
      <c r="NXK304" s="2"/>
      <c r="NXL304" s="2"/>
      <c r="NXM304" s="2"/>
      <c r="NXN304" s="2"/>
      <c r="NXO304" s="2"/>
      <c r="NXP304" s="2"/>
      <c r="NXQ304" s="2"/>
      <c r="NXR304" s="2"/>
      <c r="NXS304" s="2"/>
      <c r="NXT304" s="2"/>
      <c r="NXU304" s="2"/>
      <c r="NXV304" s="2"/>
      <c r="NXW304" s="2"/>
      <c r="NXX304" s="2"/>
      <c r="NXY304" s="2"/>
      <c r="NXZ304" s="2"/>
      <c r="NYA304" s="2"/>
      <c r="NYB304" s="2"/>
      <c r="NYC304" s="2"/>
      <c r="NYD304" s="2"/>
      <c r="NYE304" s="2"/>
      <c r="NYF304" s="2"/>
      <c r="NYG304" s="2"/>
      <c r="NYH304" s="2"/>
      <c r="NYI304" s="2"/>
      <c r="NYJ304" s="2"/>
      <c r="NYK304" s="2"/>
      <c r="NYL304" s="2"/>
      <c r="NYM304" s="2"/>
      <c r="NYN304" s="2"/>
      <c r="NYO304" s="2"/>
      <c r="NYP304" s="2"/>
      <c r="NYQ304" s="2"/>
      <c r="NYR304" s="2"/>
      <c r="NYS304" s="2"/>
      <c r="NYT304" s="2"/>
      <c r="NYU304" s="2"/>
      <c r="NYV304" s="2"/>
      <c r="NYW304" s="2"/>
      <c r="NYX304" s="2"/>
      <c r="NYY304" s="2"/>
      <c r="NYZ304" s="2"/>
      <c r="NZA304" s="2"/>
      <c r="NZB304" s="2"/>
      <c r="NZC304" s="2"/>
      <c r="NZD304" s="2"/>
      <c r="NZE304" s="2"/>
      <c r="NZF304" s="2"/>
      <c r="NZG304" s="2"/>
      <c r="NZH304" s="2"/>
      <c r="NZI304" s="2"/>
      <c r="NZJ304" s="2"/>
      <c r="NZK304" s="2"/>
      <c r="NZL304" s="2"/>
      <c r="NZM304" s="2"/>
      <c r="NZN304" s="2"/>
      <c r="NZO304" s="2"/>
      <c r="NZP304" s="2"/>
      <c r="NZQ304" s="2"/>
      <c r="NZR304" s="2"/>
      <c r="NZS304" s="2"/>
      <c r="NZT304" s="2"/>
      <c r="NZU304" s="2"/>
      <c r="NZV304" s="2"/>
      <c r="NZW304" s="2"/>
      <c r="NZX304" s="2"/>
      <c r="NZY304" s="2"/>
      <c r="NZZ304" s="2"/>
      <c r="OAA304" s="2"/>
      <c r="OAB304" s="2"/>
      <c r="OAC304" s="2"/>
      <c r="OAD304" s="2"/>
      <c r="OAE304" s="2"/>
      <c r="OAF304" s="2"/>
      <c r="OAG304" s="2"/>
      <c r="OAH304" s="2"/>
      <c r="OAI304" s="2"/>
      <c r="OAJ304" s="2"/>
      <c r="OAK304" s="2"/>
      <c r="OAL304" s="2"/>
      <c r="OAM304" s="2"/>
      <c r="OAN304" s="2"/>
      <c r="OAO304" s="2"/>
      <c r="OAP304" s="2"/>
      <c r="OAQ304" s="2"/>
      <c r="OAR304" s="2"/>
      <c r="OAS304" s="2"/>
      <c r="OAT304" s="2"/>
      <c r="OAU304" s="2"/>
      <c r="OAV304" s="2"/>
      <c r="OAW304" s="2"/>
      <c r="OAX304" s="2"/>
      <c r="OAY304" s="2"/>
      <c r="OAZ304" s="2"/>
      <c r="OBA304" s="2"/>
      <c r="OBB304" s="2"/>
      <c r="OBC304" s="2"/>
      <c r="OBD304" s="2"/>
      <c r="OBE304" s="2"/>
      <c r="OBF304" s="2"/>
      <c r="OBG304" s="2"/>
      <c r="OBH304" s="2"/>
      <c r="OBI304" s="2"/>
      <c r="OBJ304" s="2"/>
      <c r="OBK304" s="2"/>
      <c r="OBL304" s="2"/>
      <c r="OBM304" s="2"/>
      <c r="OBN304" s="2"/>
      <c r="OBO304" s="2"/>
      <c r="OBP304" s="2"/>
      <c r="OBQ304" s="2"/>
      <c r="OBR304" s="2"/>
      <c r="OBS304" s="2"/>
      <c r="OBT304" s="2"/>
      <c r="OBU304" s="2"/>
      <c r="OBV304" s="2"/>
      <c r="OBW304" s="2"/>
      <c r="OBX304" s="2"/>
      <c r="OBY304" s="2"/>
      <c r="OBZ304" s="2"/>
      <c r="OCA304" s="2"/>
      <c r="OCB304" s="2"/>
      <c r="OCC304" s="2"/>
      <c r="OCD304" s="2"/>
      <c r="OCE304" s="2"/>
      <c r="OCF304" s="2"/>
      <c r="OCG304" s="2"/>
      <c r="OCH304" s="2"/>
      <c r="OCI304" s="2"/>
      <c r="OCJ304" s="2"/>
      <c r="OCK304" s="2"/>
      <c r="OCL304" s="2"/>
      <c r="OCM304" s="2"/>
      <c r="OCN304" s="2"/>
      <c r="OCO304" s="2"/>
      <c r="OCP304" s="2"/>
      <c r="OCQ304" s="2"/>
      <c r="OCR304" s="2"/>
      <c r="OCS304" s="2"/>
      <c r="OCT304" s="2"/>
      <c r="OCU304" s="2"/>
      <c r="OCV304" s="2"/>
      <c r="OCW304" s="2"/>
      <c r="OCX304" s="2"/>
      <c r="OCY304" s="2"/>
      <c r="OCZ304" s="2"/>
      <c r="ODA304" s="2"/>
      <c r="ODB304" s="2"/>
      <c r="ODC304" s="2"/>
      <c r="ODD304" s="2"/>
      <c r="ODE304" s="2"/>
      <c r="ODF304" s="2"/>
      <c r="ODG304" s="2"/>
      <c r="ODH304" s="2"/>
      <c r="ODI304" s="2"/>
      <c r="ODJ304" s="2"/>
      <c r="ODK304" s="2"/>
      <c r="ODL304" s="2"/>
      <c r="ODM304" s="2"/>
      <c r="ODN304" s="2"/>
      <c r="ODO304" s="2"/>
      <c r="ODP304" s="2"/>
      <c r="ODQ304" s="2"/>
      <c r="ODR304" s="2"/>
      <c r="ODS304" s="2"/>
      <c r="ODT304" s="2"/>
      <c r="ODU304" s="2"/>
      <c r="ODV304" s="2"/>
      <c r="ODW304" s="2"/>
      <c r="ODX304" s="2"/>
      <c r="ODY304" s="2"/>
      <c r="ODZ304" s="2"/>
      <c r="OEA304" s="2"/>
      <c r="OEB304" s="2"/>
      <c r="OEC304" s="2"/>
      <c r="OED304" s="2"/>
      <c r="OEE304" s="2"/>
      <c r="OEF304" s="2"/>
      <c r="OEG304" s="2"/>
      <c r="OEH304" s="2"/>
      <c r="OEI304" s="2"/>
      <c r="OEJ304" s="2"/>
      <c r="OEK304" s="2"/>
      <c r="OEL304" s="2"/>
      <c r="OEM304" s="2"/>
      <c r="OEN304" s="2"/>
      <c r="OEO304" s="2"/>
      <c r="OEP304" s="2"/>
      <c r="OEQ304" s="2"/>
      <c r="OER304" s="2"/>
      <c r="OES304" s="2"/>
      <c r="OET304" s="2"/>
      <c r="OEU304" s="2"/>
      <c r="OEV304" s="2"/>
      <c r="OEW304" s="2"/>
      <c r="OEX304" s="2"/>
      <c r="OEY304" s="2"/>
      <c r="OEZ304" s="2"/>
      <c r="OFA304" s="2"/>
      <c r="OFB304" s="2"/>
      <c r="OFC304" s="2"/>
      <c r="OFD304" s="2"/>
      <c r="OFE304" s="2"/>
      <c r="OFF304" s="2"/>
      <c r="OFG304" s="2"/>
      <c r="OFH304" s="2"/>
      <c r="OFI304" s="2"/>
      <c r="OFJ304" s="2"/>
      <c r="OFK304" s="2"/>
      <c r="OFL304" s="2"/>
      <c r="OFM304" s="2"/>
      <c r="OFN304" s="2"/>
      <c r="OFO304" s="2"/>
      <c r="OFP304" s="2"/>
      <c r="OFQ304" s="2"/>
      <c r="OFR304" s="2"/>
      <c r="OFS304" s="2"/>
      <c r="OFT304" s="2"/>
      <c r="OFU304" s="2"/>
      <c r="OFV304" s="2"/>
      <c r="OFW304" s="2"/>
      <c r="OFX304" s="2"/>
      <c r="OFY304" s="2"/>
      <c r="OFZ304" s="2"/>
      <c r="OGA304" s="2"/>
      <c r="OGB304" s="2"/>
      <c r="OGC304" s="2"/>
      <c r="OGD304" s="2"/>
      <c r="OGE304" s="2"/>
      <c r="OGF304" s="2"/>
      <c r="OGG304" s="2"/>
      <c r="OGH304" s="2"/>
      <c r="OGI304" s="2"/>
      <c r="OGJ304" s="2"/>
      <c r="OGK304" s="2"/>
      <c r="OGL304" s="2"/>
      <c r="OGM304" s="2"/>
      <c r="OGN304" s="2"/>
      <c r="OGO304" s="2"/>
      <c r="OGP304" s="2"/>
      <c r="OGQ304" s="2"/>
      <c r="OGR304" s="2"/>
      <c r="OGS304" s="2"/>
      <c r="OGT304" s="2"/>
      <c r="OGU304" s="2"/>
      <c r="OGV304" s="2"/>
      <c r="OGW304" s="2"/>
      <c r="OGX304" s="2"/>
      <c r="OGY304" s="2"/>
      <c r="OGZ304" s="2"/>
      <c r="OHA304" s="2"/>
      <c r="OHB304" s="2"/>
      <c r="OHC304" s="2"/>
      <c r="OHD304" s="2"/>
      <c r="OHE304" s="2"/>
      <c r="OHF304" s="2"/>
      <c r="OHG304" s="2"/>
      <c r="OHH304" s="2"/>
      <c r="OHI304" s="2"/>
      <c r="OHJ304" s="2"/>
      <c r="OHK304" s="2"/>
      <c r="OHL304" s="2"/>
      <c r="OHM304" s="2"/>
      <c r="OHN304" s="2"/>
      <c r="OHO304" s="2"/>
      <c r="OHP304" s="2"/>
      <c r="OHQ304" s="2"/>
      <c r="OHR304" s="2"/>
      <c r="OHS304" s="2"/>
      <c r="OHT304" s="2"/>
      <c r="OHU304" s="2"/>
      <c r="OHV304" s="2"/>
      <c r="OHW304" s="2"/>
      <c r="OHX304" s="2"/>
      <c r="OHY304" s="2"/>
      <c r="OHZ304" s="2"/>
      <c r="OIA304" s="2"/>
      <c r="OIB304" s="2"/>
      <c r="OIC304" s="2"/>
      <c r="OID304" s="2"/>
      <c r="OIE304" s="2"/>
      <c r="OIF304" s="2"/>
      <c r="OIG304" s="2"/>
      <c r="OIH304" s="2"/>
      <c r="OII304" s="2"/>
      <c r="OIJ304" s="2"/>
      <c r="OIK304" s="2"/>
      <c r="OIL304" s="2"/>
      <c r="OIM304" s="2"/>
      <c r="OIN304" s="2"/>
      <c r="OIO304" s="2"/>
      <c r="OIP304" s="2"/>
      <c r="OIQ304" s="2"/>
      <c r="OIR304" s="2"/>
      <c r="OIS304" s="2"/>
      <c r="OIT304" s="2"/>
      <c r="OIU304" s="2"/>
      <c r="OIV304" s="2"/>
      <c r="OIW304" s="2"/>
      <c r="OIX304" s="2"/>
      <c r="OIY304" s="2"/>
      <c r="OIZ304" s="2"/>
      <c r="OJA304" s="2"/>
      <c r="OJB304" s="2"/>
      <c r="OJC304" s="2"/>
      <c r="OJD304" s="2"/>
      <c r="OJE304" s="2"/>
      <c r="OJF304" s="2"/>
      <c r="OJG304" s="2"/>
      <c r="OJH304" s="2"/>
      <c r="OJI304" s="2"/>
      <c r="OJJ304" s="2"/>
      <c r="OJK304" s="2"/>
      <c r="OJL304" s="2"/>
      <c r="OJM304" s="2"/>
      <c r="OJN304" s="2"/>
      <c r="OJO304" s="2"/>
      <c r="OJP304" s="2"/>
      <c r="OJQ304" s="2"/>
      <c r="OJR304" s="2"/>
      <c r="OJS304" s="2"/>
      <c r="OJT304" s="2"/>
      <c r="OJU304" s="2"/>
      <c r="OJV304" s="2"/>
      <c r="OJW304" s="2"/>
      <c r="OJX304" s="2"/>
      <c r="OJY304" s="2"/>
      <c r="OJZ304" s="2"/>
      <c r="OKA304" s="2"/>
      <c r="OKB304" s="2"/>
      <c r="OKC304" s="2"/>
      <c r="OKD304" s="2"/>
      <c r="OKE304" s="2"/>
      <c r="OKF304" s="2"/>
      <c r="OKG304" s="2"/>
      <c r="OKH304" s="2"/>
      <c r="OKI304" s="2"/>
      <c r="OKJ304" s="2"/>
      <c r="OKK304" s="2"/>
      <c r="OKL304" s="2"/>
      <c r="OKM304" s="2"/>
      <c r="OKN304" s="2"/>
      <c r="OKO304" s="2"/>
      <c r="OKP304" s="2"/>
      <c r="OKQ304" s="2"/>
      <c r="OKR304" s="2"/>
      <c r="OKS304" s="2"/>
      <c r="OKT304" s="2"/>
      <c r="OKU304" s="2"/>
      <c r="OKV304" s="2"/>
      <c r="OKW304" s="2"/>
      <c r="OKX304" s="2"/>
      <c r="OKY304" s="2"/>
      <c r="OKZ304" s="2"/>
      <c r="OLA304" s="2"/>
      <c r="OLB304" s="2"/>
      <c r="OLC304" s="2"/>
      <c r="OLD304" s="2"/>
      <c r="OLE304" s="2"/>
      <c r="OLF304" s="2"/>
      <c r="OLG304" s="2"/>
      <c r="OLH304" s="2"/>
      <c r="OLI304" s="2"/>
      <c r="OLJ304" s="2"/>
      <c r="OLK304" s="2"/>
      <c r="OLL304" s="2"/>
      <c r="OLM304" s="2"/>
      <c r="OLN304" s="2"/>
      <c r="OLO304" s="2"/>
      <c r="OLP304" s="2"/>
      <c r="OLQ304" s="2"/>
      <c r="OLR304" s="2"/>
      <c r="OLS304" s="2"/>
      <c r="OLT304" s="2"/>
      <c r="OLU304" s="2"/>
      <c r="OLV304" s="2"/>
      <c r="OLW304" s="2"/>
      <c r="OLX304" s="2"/>
      <c r="OLY304" s="2"/>
      <c r="OLZ304" s="2"/>
      <c r="OMA304" s="2"/>
      <c r="OMB304" s="2"/>
      <c r="OMC304" s="2"/>
      <c r="OMD304" s="2"/>
      <c r="OME304" s="2"/>
      <c r="OMF304" s="2"/>
      <c r="OMG304" s="2"/>
      <c r="OMH304" s="2"/>
      <c r="OMI304" s="2"/>
      <c r="OMJ304" s="2"/>
      <c r="OMK304" s="2"/>
      <c r="OML304" s="2"/>
      <c r="OMM304" s="2"/>
      <c r="OMN304" s="2"/>
      <c r="OMO304" s="2"/>
      <c r="OMP304" s="2"/>
      <c r="OMQ304" s="2"/>
      <c r="OMR304" s="2"/>
      <c r="OMS304" s="2"/>
      <c r="OMT304" s="2"/>
      <c r="OMU304" s="2"/>
      <c r="OMV304" s="2"/>
      <c r="OMW304" s="2"/>
      <c r="OMX304" s="2"/>
      <c r="OMY304" s="2"/>
      <c r="OMZ304" s="2"/>
      <c r="ONA304" s="2"/>
      <c r="ONB304" s="2"/>
      <c r="ONC304" s="2"/>
      <c r="OND304" s="2"/>
      <c r="ONE304" s="2"/>
      <c r="ONF304" s="2"/>
      <c r="ONG304" s="2"/>
      <c r="ONH304" s="2"/>
      <c r="ONI304" s="2"/>
      <c r="ONJ304" s="2"/>
      <c r="ONK304" s="2"/>
      <c r="ONL304" s="2"/>
      <c r="ONM304" s="2"/>
      <c r="ONN304" s="2"/>
      <c r="ONO304" s="2"/>
      <c r="ONP304" s="2"/>
      <c r="ONQ304" s="2"/>
      <c r="ONR304" s="2"/>
      <c r="ONS304" s="2"/>
      <c r="ONT304" s="2"/>
      <c r="ONU304" s="2"/>
      <c r="ONV304" s="2"/>
      <c r="ONW304" s="2"/>
      <c r="ONX304" s="2"/>
      <c r="ONY304" s="2"/>
      <c r="ONZ304" s="2"/>
      <c r="OOA304" s="2"/>
      <c r="OOB304" s="2"/>
      <c r="OOC304" s="2"/>
      <c r="OOD304" s="2"/>
      <c r="OOE304" s="2"/>
      <c r="OOF304" s="2"/>
      <c r="OOG304" s="2"/>
      <c r="OOH304" s="2"/>
      <c r="OOI304" s="2"/>
      <c r="OOJ304" s="2"/>
      <c r="OOK304" s="2"/>
      <c r="OOL304" s="2"/>
      <c r="OOM304" s="2"/>
      <c r="OON304" s="2"/>
      <c r="OOO304" s="2"/>
      <c r="OOP304" s="2"/>
      <c r="OOQ304" s="2"/>
      <c r="OOR304" s="2"/>
      <c r="OOS304" s="2"/>
      <c r="OOT304" s="2"/>
      <c r="OOU304" s="2"/>
      <c r="OOV304" s="2"/>
      <c r="OOW304" s="2"/>
      <c r="OOX304" s="2"/>
      <c r="OOY304" s="2"/>
      <c r="OOZ304" s="2"/>
      <c r="OPA304" s="2"/>
      <c r="OPB304" s="2"/>
      <c r="OPC304" s="2"/>
      <c r="OPD304" s="2"/>
      <c r="OPE304" s="2"/>
      <c r="OPF304" s="2"/>
      <c r="OPG304" s="2"/>
      <c r="OPH304" s="2"/>
      <c r="OPI304" s="2"/>
      <c r="OPJ304" s="2"/>
      <c r="OPK304" s="2"/>
      <c r="OPL304" s="2"/>
      <c r="OPM304" s="2"/>
      <c r="OPN304" s="2"/>
      <c r="OPO304" s="2"/>
      <c r="OPP304" s="2"/>
      <c r="OPQ304" s="2"/>
      <c r="OPR304" s="2"/>
      <c r="OPS304" s="2"/>
      <c r="OPT304" s="2"/>
      <c r="OPU304" s="2"/>
      <c r="OPV304" s="2"/>
      <c r="OPW304" s="2"/>
      <c r="OPX304" s="2"/>
      <c r="OPY304" s="2"/>
      <c r="OPZ304" s="2"/>
      <c r="OQA304" s="2"/>
      <c r="OQB304" s="2"/>
      <c r="OQC304" s="2"/>
      <c r="OQD304" s="2"/>
      <c r="OQE304" s="2"/>
      <c r="OQF304" s="2"/>
      <c r="OQG304" s="2"/>
      <c r="OQH304" s="2"/>
      <c r="OQI304" s="2"/>
      <c r="OQJ304" s="2"/>
      <c r="OQK304" s="2"/>
      <c r="OQL304" s="2"/>
      <c r="OQM304" s="2"/>
      <c r="OQN304" s="2"/>
      <c r="OQO304" s="2"/>
      <c r="OQP304" s="2"/>
      <c r="OQQ304" s="2"/>
      <c r="OQR304" s="2"/>
      <c r="OQS304" s="2"/>
      <c r="OQT304" s="2"/>
      <c r="OQU304" s="2"/>
      <c r="OQV304" s="2"/>
      <c r="OQW304" s="2"/>
      <c r="OQX304" s="2"/>
      <c r="OQY304" s="2"/>
      <c r="OQZ304" s="2"/>
      <c r="ORA304" s="2"/>
      <c r="ORB304" s="2"/>
      <c r="ORC304" s="2"/>
      <c r="ORD304" s="2"/>
      <c r="ORE304" s="2"/>
      <c r="ORF304" s="2"/>
      <c r="ORG304" s="2"/>
      <c r="ORH304" s="2"/>
      <c r="ORI304" s="2"/>
      <c r="ORJ304" s="2"/>
      <c r="ORK304" s="2"/>
      <c r="ORL304" s="2"/>
      <c r="ORM304" s="2"/>
      <c r="ORN304" s="2"/>
      <c r="ORO304" s="2"/>
      <c r="ORP304" s="2"/>
      <c r="ORQ304" s="2"/>
      <c r="ORR304" s="2"/>
      <c r="ORS304" s="2"/>
      <c r="ORT304" s="2"/>
      <c r="ORU304" s="2"/>
      <c r="ORV304" s="2"/>
      <c r="ORW304" s="2"/>
      <c r="ORX304" s="2"/>
      <c r="ORY304" s="2"/>
      <c r="ORZ304" s="2"/>
      <c r="OSA304" s="2"/>
      <c r="OSB304" s="2"/>
      <c r="OSC304" s="2"/>
      <c r="OSD304" s="2"/>
      <c r="OSE304" s="2"/>
      <c r="OSF304" s="2"/>
      <c r="OSG304" s="2"/>
      <c r="OSH304" s="2"/>
      <c r="OSI304" s="2"/>
      <c r="OSJ304" s="2"/>
      <c r="OSK304" s="2"/>
      <c r="OSL304" s="2"/>
      <c r="OSM304" s="2"/>
      <c r="OSN304" s="2"/>
      <c r="OSO304" s="2"/>
      <c r="OSP304" s="2"/>
      <c r="OSQ304" s="2"/>
      <c r="OSR304" s="2"/>
      <c r="OSS304" s="2"/>
      <c r="OST304" s="2"/>
      <c r="OSU304" s="2"/>
      <c r="OSV304" s="2"/>
      <c r="OSW304" s="2"/>
      <c r="OSX304" s="2"/>
      <c r="OSY304" s="2"/>
      <c r="OSZ304" s="2"/>
      <c r="OTA304" s="2"/>
      <c r="OTB304" s="2"/>
      <c r="OTC304" s="2"/>
      <c r="OTD304" s="2"/>
      <c r="OTE304" s="2"/>
      <c r="OTF304" s="2"/>
      <c r="OTG304" s="2"/>
      <c r="OTH304" s="2"/>
      <c r="OTI304" s="2"/>
      <c r="OTJ304" s="2"/>
      <c r="OTK304" s="2"/>
      <c r="OTL304" s="2"/>
      <c r="OTM304" s="2"/>
      <c r="OTN304" s="2"/>
      <c r="OTO304" s="2"/>
      <c r="OTP304" s="2"/>
      <c r="OTQ304" s="2"/>
      <c r="OTR304" s="2"/>
      <c r="OTS304" s="2"/>
      <c r="OTT304" s="2"/>
      <c r="OTU304" s="2"/>
      <c r="OTV304" s="2"/>
      <c r="OTW304" s="2"/>
      <c r="OTX304" s="2"/>
      <c r="OTY304" s="2"/>
      <c r="OTZ304" s="2"/>
      <c r="OUA304" s="2"/>
      <c r="OUB304" s="2"/>
      <c r="OUC304" s="2"/>
      <c r="OUD304" s="2"/>
      <c r="OUE304" s="2"/>
      <c r="OUF304" s="2"/>
      <c r="OUG304" s="2"/>
      <c r="OUH304" s="2"/>
      <c r="OUI304" s="2"/>
      <c r="OUJ304" s="2"/>
      <c r="OUK304" s="2"/>
      <c r="OUL304" s="2"/>
      <c r="OUM304" s="2"/>
      <c r="OUN304" s="2"/>
      <c r="OUO304" s="2"/>
      <c r="OUP304" s="2"/>
      <c r="OUQ304" s="2"/>
      <c r="OUR304" s="2"/>
      <c r="OUS304" s="2"/>
      <c r="OUT304" s="2"/>
      <c r="OUU304" s="2"/>
      <c r="OUV304" s="2"/>
      <c r="OUW304" s="2"/>
      <c r="OUX304" s="2"/>
      <c r="OUY304" s="2"/>
      <c r="OUZ304" s="2"/>
      <c r="OVA304" s="2"/>
      <c r="OVB304" s="2"/>
      <c r="OVC304" s="2"/>
      <c r="OVD304" s="2"/>
      <c r="OVE304" s="2"/>
      <c r="OVF304" s="2"/>
      <c r="OVG304" s="2"/>
      <c r="OVH304" s="2"/>
      <c r="OVI304" s="2"/>
      <c r="OVJ304" s="2"/>
      <c r="OVK304" s="2"/>
      <c r="OVL304" s="2"/>
      <c r="OVM304" s="2"/>
      <c r="OVN304" s="2"/>
      <c r="OVO304" s="2"/>
      <c r="OVP304" s="2"/>
      <c r="OVQ304" s="2"/>
      <c r="OVR304" s="2"/>
      <c r="OVS304" s="2"/>
      <c r="OVT304" s="2"/>
      <c r="OVU304" s="2"/>
      <c r="OVV304" s="2"/>
      <c r="OVW304" s="2"/>
      <c r="OVX304" s="2"/>
      <c r="OVY304" s="2"/>
      <c r="OVZ304" s="2"/>
      <c r="OWA304" s="2"/>
      <c r="OWB304" s="2"/>
      <c r="OWC304" s="2"/>
      <c r="OWD304" s="2"/>
      <c r="OWE304" s="2"/>
      <c r="OWF304" s="2"/>
      <c r="OWG304" s="2"/>
      <c r="OWH304" s="2"/>
      <c r="OWI304" s="2"/>
      <c r="OWJ304" s="2"/>
      <c r="OWK304" s="2"/>
      <c r="OWL304" s="2"/>
      <c r="OWM304" s="2"/>
      <c r="OWN304" s="2"/>
      <c r="OWO304" s="2"/>
      <c r="OWP304" s="2"/>
      <c r="OWQ304" s="2"/>
      <c r="OWR304" s="2"/>
      <c r="OWS304" s="2"/>
      <c r="OWT304" s="2"/>
      <c r="OWU304" s="2"/>
      <c r="OWV304" s="2"/>
      <c r="OWW304" s="2"/>
      <c r="OWX304" s="2"/>
      <c r="OWY304" s="2"/>
      <c r="OWZ304" s="2"/>
      <c r="OXA304" s="2"/>
      <c r="OXB304" s="2"/>
      <c r="OXC304" s="2"/>
      <c r="OXD304" s="2"/>
      <c r="OXE304" s="2"/>
      <c r="OXF304" s="2"/>
      <c r="OXG304" s="2"/>
      <c r="OXH304" s="2"/>
      <c r="OXI304" s="2"/>
      <c r="OXJ304" s="2"/>
      <c r="OXK304" s="2"/>
      <c r="OXL304" s="2"/>
      <c r="OXM304" s="2"/>
      <c r="OXN304" s="2"/>
      <c r="OXO304" s="2"/>
      <c r="OXP304" s="2"/>
      <c r="OXQ304" s="2"/>
      <c r="OXR304" s="2"/>
      <c r="OXS304" s="2"/>
      <c r="OXT304" s="2"/>
      <c r="OXU304" s="2"/>
      <c r="OXV304" s="2"/>
      <c r="OXW304" s="2"/>
      <c r="OXX304" s="2"/>
      <c r="OXY304" s="2"/>
      <c r="OXZ304" s="2"/>
      <c r="OYA304" s="2"/>
      <c r="OYB304" s="2"/>
      <c r="OYC304" s="2"/>
      <c r="OYD304" s="2"/>
      <c r="OYE304" s="2"/>
      <c r="OYF304" s="2"/>
      <c r="OYG304" s="2"/>
      <c r="OYH304" s="2"/>
      <c r="OYI304" s="2"/>
      <c r="OYJ304" s="2"/>
      <c r="OYK304" s="2"/>
      <c r="OYL304" s="2"/>
      <c r="OYM304" s="2"/>
      <c r="OYN304" s="2"/>
      <c r="OYO304" s="2"/>
      <c r="OYP304" s="2"/>
      <c r="OYQ304" s="2"/>
      <c r="OYR304" s="2"/>
      <c r="OYS304" s="2"/>
      <c r="OYT304" s="2"/>
      <c r="OYU304" s="2"/>
      <c r="OYV304" s="2"/>
      <c r="OYW304" s="2"/>
      <c r="OYX304" s="2"/>
      <c r="OYY304" s="2"/>
      <c r="OYZ304" s="2"/>
      <c r="OZA304" s="2"/>
      <c r="OZB304" s="2"/>
      <c r="OZC304" s="2"/>
      <c r="OZD304" s="2"/>
      <c r="OZE304" s="2"/>
      <c r="OZF304" s="2"/>
      <c r="OZG304" s="2"/>
      <c r="OZH304" s="2"/>
      <c r="OZI304" s="2"/>
      <c r="OZJ304" s="2"/>
      <c r="OZK304" s="2"/>
      <c r="OZL304" s="2"/>
      <c r="OZM304" s="2"/>
      <c r="OZN304" s="2"/>
      <c r="OZO304" s="2"/>
      <c r="OZP304" s="2"/>
      <c r="OZQ304" s="2"/>
      <c r="OZR304" s="2"/>
      <c r="OZS304" s="2"/>
      <c r="OZT304" s="2"/>
      <c r="OZU304" s="2"/>
      <c r="OZV304" s="2"/>
      <c r="OZW304" s="2"/>
      <c r="OZX304" s="2"/>
      <c r="OZY304" s="2"/>
      <c r="OZZ304" s="2"/>
      <c r="PAA304" s="2"/>
      <c r="PAB304" s="2"/>
      <c r="PAC304" s="2"/>
      <c r="PAD304" s="2"/>
      <c r="PAE304" s="2"/>
      <c r="PAF304" s="2"/>
      <c r="PAG304" s="2"/>
      <c r="PAH304" s="2"/>
      <c r="PAI304" s="2"/>
      <c r="PAJ304" s="2"/>
      <c r="PAK304" s="2"/>
      <c r="PAL304" s="2"/>
      <c r="PAM304" s="2"/>
      <c r="PAN304" s="2"/>
      <c r="PAO304" s="2"/>
      <c r="PAP304" s="2"/>
      <c r="PAQ304" s="2"/>
      <c r="PAR304" s="2"/>
      <c r="PAS304" s="2"/>
      <c r="PAT304" s="2"/>
      <c r="PAU304" s="2"/>
      <c r="PAV304" s="2"/>
      <c r="PAW304" s="2"/>
      <c r="PAX304" s="2"/>
      <c r="PAY304" s="2"/>
      <c r="PAZ304" s="2"/>
      <c r="PBA304" s="2"/>
      <c r="PBB304" s="2"/>
      <c r="PBC304" s="2"/>
      <c r="PBD304" s="2"/>
      <c r="PBE304" s="2"/>
      <c r="PBF304" s="2"/>
      <c r="PBG304" s="2"/>
      <c r="PBH304" s="2"/>
      <c r="PBI304" s="2"/>
      <c r="PBJ304" s="2"/>
      <c r="PBK304" s="2"/>
      <c r="PBL304" s="2"/>
      <c r="PBM304" s="2"/>
      <c r="PBN304" s="2"/>
      <c r="PBO304" s="2"/>
      <c r="PBP304" s="2"/>
      <c r="PBQ304" s="2"/>
      <c r="PBR304" s="2"/>
      <c r="PBS304" s="2"/>
      <c r="PBT304" s="2"/>
      <c r="PBU304" s="2"/>
      <c r="PBV304" s="2"/>
      <c r="PBW304" s="2"/>
      <c r="PBX304" s="2"/>
      <c r="PBY304" s="2"/>
      <c r="PBZ304" s="2"/>
      <c r="PCA304" s="2"/>
      <c r="PCB304" s="2"/>
      <c r="PCC304" s="2"/>
      <c r="PCD304" s="2"/>
      <c r="PCE304" s="2"/>
      <c r="PCF304" s="2"/>
      <c r="PCG304" s="2"/>
      <c r="PCH304" s="2"/>
      <c r="PCI304" s="2"/>
      <c r="PCJ304" s="2"/>
      <c r="PCK304" s="2"/>
      <c r="PCL304" s="2"/>
      <c r="PCM304" s="2"/>
      <c r="PCN304" s="2"/>
      <c r="PCO304" s="2"/>
      <c r="PCP304" s="2"/>
      <c r="PCQ304" s="2"/>
      <c r="PCR304" s="2"/>
      <c r="PCS304" s="2"/>
      <c r="PCT304" s="2"/>
      <c r="PCU304" s="2"/>
      <c r="PCV304" s="2"/>
      <c r="PCW304" s="2"/>
      <c r="PCX304" s="2"/>
      <c r="PCY304" s="2"/>
      <c r="PCZ304" s="2"/>
      <c r="PDA304" s="2"/>
      <c r="PDB304" s="2"/>
      <c r="PDC304" s="2"/>
      <c r="PDD304" s="2"/>
      <c r="PDE304" s="2"/>
      <c r="PDF304" s="2"/>
      <c r="PDG304" s="2"/>
      <c r="PDH304" s="2"/>
      <c r="PDI304" s="2"/>
      <c r="PDJ304" s="2"/>
      <c r="PDK304" s="2"/>
      <c r="PDL304" s="2"/>
      <c r="PDM304" s="2"/>
      <c r="PDN304" s="2"/>
      <c r="PDO304" s="2"/>
      <c r="PDP304" s="2"/>
      <c r="PDQ304" s="2"/>
      <c r="PDR304" s="2"/>
      <c r="PDS304" s="2"/>
      <c r="PDT304" s="2"/>
      <c r="PDU304" s="2"/>
      <c r="PDV304" s="2"/>
      <c r="PDW304" s="2"/>
      <c r="PDX304" s="2"/>
      <c r="PDY304" s="2"/>
      <c r="PDZ304" s="2"/>
      <c r="PEA304" s="2"/>
      <c r="PEB304" s="2"/>
      <c r="PEC304" s="2"/>
      <c r="PED304" s="2"/>
      <c r="PEE304" s="2"/>
      <c r="PEF304" s="2"/>
      <c r="PEG304" s="2"/>
      <c r="PEH304" s="2"/>
      <c r="PEI304" s="2"/>
      <c r="PEJ304" s="2"/>
      <c r="PEK304" s="2"/>
      <c r="PEL304" s="2"/>
      <c r="PEM304" s="2"/>
      <c r="PEN304" s="2"/>
      <c r="PEO304" s="2"/>
      <c r="PEP304" s="2"/>
      <c r="PEQ304" s="2"/>
      <c r="PER304" s="2"/>
      <c r="PES304" s="2"/>
      <c r="PET304" s="2"/>
      <c r="PEU304" s="2"/>
      <c r="PEV304" s="2"/>
      <c r="PEW304" s="2"/>
      <c r="PEX304" s="2"/>
      <c r="PEY304" s="2"/>
      <c r="PEZ304" s="2"/>
      <c r="PFA304" s="2"/>
      <c r="PFB304" s="2"/>
      <c r="PFC304" s="2"/>
      <c r="PFD304" s="2"/>
      <c r="PFE304" s="2"/>
      <c r="PFF304" s="2"/>
      <c r="PFG304" s="2"/>
      <c r="PFH304" s="2"/>
      <c r="PFI304" s="2"/>
      <c r="PFJ304" s="2"/>
      <c r="PFK304" s="2"/>
      <c r="PFL304" s="2"/>
      <c r="PFM304" s="2"/>
      <c r="PFN304" s="2"/>
      <c r="PFO304" s="2"/>
      <c r="PFP304" s="2"/>
      <c r="PFQ304" s="2"/>
      <c r="PFR304" s="2"/>
      <c r="PFS304" s="2"/>
      <c r="PFT304" s="2"/>
      <c r="PFU304" s="2"/>
      <c r="PFV304" s="2"/>
      <c r="PFW304" s="2"/>
      <c r="PFX304" s="2"/>
      <c r="PFY304" s="2"/>
      <c r="PFZ304" s="2"/>
      <c r="PGA304" s="2"/>
      <c r="PGB304" s="2"/>
      <c r="PGC304" s="2"/>
      <c r="PGD304" s="2"/>
      <c r="PGE304" s="2"/>
      <c r="PGF304" s="2"/>
      <c r="PGG304" s="2"/>
      <c r="PGH304" s="2"/>
      <c r="PGI304" s="2"/>
      <c r="PGJ304" s="2"/>
      <c r="PGK304" s="2"/>
      <c r="PGL304" s="2"/>
      <c r="PGM304" s="2"/>
      <c r="PGN304" s="2"/>
      <c r="PGO304" s="2"/>
      <c r="PGP304" s="2"/>
      <c r="PGQ304" s="2"/>
      <c r="PGR304" s="2"/>
      <c r="PGS304" s="2"/>
      <c r="PGT304" s="2"/>
      <c r="PGU304" s="2"/>
      <c r="PGV304" s="2"/>
      <c r="PGW304" s="2"/>
      <c r="PGX304" s="2"/>
      <c r="PGY304" s="2"/>
      <c r="PGZ304" s="2"/>
      <c r="PHA304" s="2"/>
      <c r="PHB304" s="2"/>
      <c r="PHC304" s="2"/>
      <c r="PHD304" s="2"/>
      <c r="PHE304" s="2"/>
      <c r="PHF304" s="2"/>
      <c r="PHG304" s="2"/>
      <c r="PHH304" s="2"/>
      <c r="PHI304" s="2"/>
      <c r="PHJ304" s="2"/>
      <c r="PHK304" s="2"/>
      <c r="PHL304" s="2"/>
      <c r="PHM304" s="2"/>
      <c r="PHN304" s="2"/>
      <c r="PHO304" s="2"/>
      <c r="PHP304" s="2"/>
      <c r="PHQ304" s="2"/>
      <c r="PHR304" s="2"/>
      <c r="PHS304" s="2"/>
      <c r="PHT304" s="2"/>
      <c r="PHU304" s="2"/>
      <c r="PHV304" s="2"/>
      <c r="PHW304" s="2"/>
      <c r="PHX304" s="2"/>
      <c r="PHY304" s="2"/>
      <c r="PHZ304" s="2"/>
      <c r="PIA304" s="2"/>
      <c r="PIB304" s="2"/>
      <c r="PIC304" s="2"/>
      <c r="PID304" s="2"/>
      <c r="PIE304" s="2"/>
      <c r="PIF304" s="2"/>
      <c r="PIG304" s="2"/>
      <c r="PIH304" s="2"/>
      <c r="PII304" s="2"/>
      <c r="PIJ304" s="2"/>
      <c r="PIK304" s="2"/>
      <c r="PIL304" s="2"/>
      <c r="PIM304" s="2"/>
      <c r="PIN304" s="2"/>
      <c r="PIO304" s="2"/>
      <c r="PIP304" s="2"/>
      <c r="PIQ304" s="2"/>
      <c r="PIR304" s="2"/>
      <c r="PIS304" s="2"/>
      <c r="PIT304" s="2"/>
      <c r="PIU304" s="2"/>
      <c r="PIV304" s="2"/>
      <c r="PIW304" s="2"/>
      <c r="PIX304" s="2"/>
      <c r="PIY304" s="2"/>
      <c r="PIZ304" s="2"/>
      <c r="PJA304" s="2"/>
      <c r="PJB304" s="2"/>
      <c r="PJC304" s="2"/>
      <c r="PJD304" s="2"/>
      <c r="PJE304" s="2"/>
      <c r="PJF304" s="2"/>
      <c r="PJG304" s="2"/>
      <c r="PJH304" s="2"/>
      <c r="PJI304" s="2"/>
      <c r="PJJ304" s="2"/>
      <c r="PJK304" s="2"/>
      <c r="PJL304" s="2"/>
      <c r="PJM304" s="2"/>
      <c r="PJN304" s="2"/>
      <c r="PJO304" s="2"/>
      <c r="PJP304" s="2"/>
      <c r="PJQ304" s="2"/>
      <c r="PJR304" s="2"/>
      <c r="PJS304" s="2"/>
      <c r="PJT304" s="2"/>
      <c r="PJU304" s="2"/>
      <c r="PJV304" s="2"/>
      <c r="PJW304" s="2"/>
      <c r="PJX304" s="2"/>
      <c r="PJY304" s="2"/>
      <c r="PJZ304" s="2"/>
      <c r="PKA304" s="2"/>
      <c r="PKB304" s="2"/>
      <c r="PKC304" s="2"/>
      <c r="PKD304" s="2"/>
      <c r="PKE304" s="2"/>
      <c r="PKF304" s="2"/>
      <c r="PKG304" s="2"/>
      <c r="PKH304" s="2"/>
      <c r="PKI304" s="2"/>
      <c r="PKJ304" s="2"/>
      <c r="PKK304" s="2"/>
      <c r="PKL304" s="2"/>
      <c r="PKM304" s="2"/>
      <c r="PKN304" s="2"/>
      <c r="PKO304" s="2"/>
      <c r="PKP304" s="2"/>
      <c r="PKQ304" s="2"/>
      <c r="PKR304" s="2"/>
      <c r="PKS304" s="2"/>
      <c r="PKT304" s="2"/>
      <c r="PKU304" s="2"/>
      <c r="PKV304" s="2"/>
      <c r="PKW304" s="2"/>
      <c r="PKX304" s="2"/>
      <c r="PKY304" s="2"/>
      <c r="PKZ304" s="2"/>
      <c r="PLA304" s="2"/>
      <c r="PLB304" s="2"/>
      <c r="PLC304" s="2"/>
      <c r="PLD304" s="2"/>
      <c r="PLE304" s="2"/>
      <c r="PLF304" s="2"/>
      <c r="PLG304" s="2"/>
      <c r="PLH304" s="2"/>
      <c r="PLI304" s="2"/>
      <c r="PLJ304" s="2"/>
      <c r="PLK304" s="2"/>
      <c r="PLL304" s="2"/>
      <c r="PLM304" s="2"/>
      <c r="PLN304" s="2"/>
      <c r="PLO304" s="2"/>
      <c r="PLP304" s="2"/>
      <c r="PLQ304" s="2"/>
      <c r="PLR304" s="2"/>
      <c r="PLS304" s="2"/>
      <c r="PLT304" s="2"/>
      <c r="PLU304" s="2"/>
      <c r="PLV304" s="2"/>
      <c r="PLW304" s="2"/>
      <c r="PLX304" s="2"/>
      <c r="PLY304" s="2"/>
      <c r="PLZ304" s="2"/>
      <c r="PMA304" s="2"/>
      <c r="PMB304" s="2"/>
      <c r="PMC304" s="2"/>
      <c r="PMD304" s="2"/>
      <c r="PME304" s="2"/>
      <c r="PMF304" s="2"/>
      <c r="PMG304" s="2"/>
      <c r="PMH304" s="2"/>
      <c r="PMI304" s="2"/>
      <c r="PMJ304" s="2"/>
      <c r="PMK304" s="2"/>
      <c r="PML304" s="2"/>
      <c r="PMM304" s="2"/>
      <c r="PMN304" s="2"/>
      <c r="PMO304" s="2"/>
      <c r="PMP304" s="2"/>
      <c r="PMQ304" s="2"/>
      <c r="PMR304" s="2"/>
      <c r="PMS304" s="2"/>
      <c r="PMT304" s="2"/>
      <c r="PMU304" s="2"/>
      <c r="PMV304" s="2"/>
      <c r="PMW304" s="2"/>
      <c r="PMX304" s="2"/>
      <c r="PMY304" s="2"/>
      <c r="PMZ304" s="2"/>
      <c r="PNA304" s="2"/>
      <c r="PNB304" s="2"/>
      <c r="PNC304" s="2"/>
      <c r="PND304" s="2"/>
      <c r="PNE304" s="2"/>
      <c r="PNF304" s="2"/>
      <c r="PNG304" s="2"/>
      <c r="PNH304" s="2"/>
      <c r="PNI304" s="2"/>
      <c r="PNJ304" s="2"/>
      <c r="PNK304" s="2"/>
      <c r="PNL304" s="2"/>
      <c r="PNM304" s="2"/>
      <c r="PNN304" s="2"/>
      <c r="PNO304" s="2"/>
      <c r="PNP304" s="2"/>
      <c r="PNQ304" s="2"/>
      <c r="PNR304" s="2"/>
      <c r="PNS304" s="2"/>
      <c r="PNT304" s="2"/>
      <c r="PNU304" s="2"/>
      <c r="PNV304" s="2"/>
      <c r="PNW304" s="2"/>
      <c r="PNX304" s="2"/>
      <c r="PNY304" s="2"/>
      <c r="PNZ304" s="2"/>
      <c r="POA304" s="2"/>
      <c r="POB304" s="2"/>
      <c r="POC304" s="2"/>
      <c r="POD304" s="2"/>
      <c r="POE304" s="2"/>
      <c r="POF304" s="2"/>
      <c r="POG304" s="2"/>
      <c r="POH304" s="2"/>
      <c r="POI304" s="2"/>
      <c r="POJ304" s="2"/>
      <c r="POK304" s="2"/>
      <c r="POL304" s="2"/>
      <c r="POM304" s="2"/>
      <c r="PON304" s="2"/>
      <c r="POO304" s="2"/>
      <c r="POP304" s="2"/>
      <c r="POQ304" s="2"/>
      <c r="POR304" s="2"/>
      <c r="POS304" s="2"/>
      <c r="POT304" s="2"/>
      <c r="POU304" s="2"/>
      <c r="POV304" s="2"/>
      <c r="POW304" s="2"/>
      <c r="POX304" s="2"/>
      <c r="POY304" s="2"/>
      <c r="POZ304" s="2"/>
      <c r="PPA304" s="2"/>
      <c r="PPB304" s="2"/>
      <c r="PPC304" s="2"/>
      <c r="PPD304" s="2"/>
      <c r="PPE304" s="2"/>
      <c r="PPF304" s="2"/>
      <c r="PPG304" s="2"/>
      <c r="PPH304" s="2"/>
      <c r="PPI304" s="2"/>
      <c r="PPJ304" s="2"/>
      <c r="PPK304" s="2"/>
      <c r="PPL304" s="2"/>
      <c r="PPM304" s="2"/>
      <c r="PPN304" s="2"/>
      <c r="PPO304" s="2"/>
      <c r="PPP304" s="2"/>
      <c r="PPQ304" s="2"/>
      <c r="PPR304" s="2"/>
      <c r="PPS304" s="2"/>
      <c r="PPT304" s="2"/>
      <c r="PPU304" s="2"/>
      <c r="PPV304" s="2"/>
      <c r="PPW304" s="2"/>
      <c r="PPX304" s="2"/>
      <c r="PPY304" s="2"/>
      <c r="PPZ304" s="2"/>
      <c r="PQA304" s="2"/>
      <c r="PQB304" s="2"/>
      <c r="PQC304" s="2"/>
      <c r="PQD304" s="2"/>
      <c r="PQE304" s="2"/>
      <c r="PQF304" s="2"/>
      <c r="PQG304" s="2"/>
      <c r="PQH304" s="2"/>
      <c r="PQI304" s="2"/>
      <c r="PQJ304" s="2"/>
      <c r="PQK304" s="2"/>
      <c r="PQL304" s="2"/>
      <c r="PQM304" s="2"/>
      <c r="PQN304" s="2"/>
      <c r="PQO304" s="2"/>
      <c r="PQP304" s="2"/>
      <c r="PQQ304" s="2"/>
      <c r="PQR304" s="2"/>
      <c r="PQS304" s="2"/>
      <c r="PQT304" s="2"/>
      <c r="PQU304" s="2"/>
      <c r="PQV304" s="2"/>
      <c r="PQW304" s="2"/>
      <c r="PQX304" s="2"/>
      <c r="PQY304" s="2"/>
      <c r="PQZ304" s="2"/>
      <c r="PRA304" s="2"/>
      <c r="PRB304" s="2"/>
      <c r="PRC304" s="2"/>
      <c r="PRD304" s="2"/>
      <c r="PRE304" s="2"/>
      <c r="PRF304" s="2"/>
      <c r="PRG304" s="2"/>
      <c r="PRH304" s="2"/>
      <c r="PRI304" s="2"/>
      <c r="PRJ304" s="2"/>
      <c r="PRK304" s="2"/>
      <c r="PRL304" s="2"/>
      <c r="PRM304" s="2"/>
      <c r="PRN304" s="2"/>
      <c r="PRO304" s="2"/>
      <c r="PRP304" s="2"/>
      <c r="PRQ304" s="2"/>
      <c r="PRR304" s="2"/>
      <c r="PRS304" s="2"/>
      <c r="PRT304" s="2"/>
      <c r="PRU304" s="2"/>
      <c r="PRV304" s="2"/>
      <c r="PRW304" s="2"/>
      <c r="PRX304" s="2"/>
      <c r="PRY304" s="2"/>
      <c r="PRZ304" s="2"/>
      <c r="PSA304" s="2"/>
      <c r="PSB304" s="2"/>
      <c r="PSC304" s="2"/>
      <c r="PSD304" s="2"/>
      <c r="PSE304" s="2"/>
      <c r="PSF304" s="2"/>
      <c r="PSG304" s="2"/>
      <c r="PSH304" s="2"/>
      <c r="PSI304" s="2"/>
      <c r="PSJ304" s="2"/>
      <c r="PSK304" s="2"/>
      <c r="PSL304" s="2"/>
      <c r="PSM304" s="2"/>
      <c r="PSN304" s="2"/>
      <c r="PSO304" s="2"/>
      <c r="PSP304" s="2"/>
      <c r="PSQ304" s="2"/>
      <c r="PSR304" s="2"/>
      <c r="PSS304" s="2"/>
      <c r="PST304" s="2"/>
      <c r="PSU304" s="2"/>
      <c r="PSV304" s="2"/>
      <c r="PSW304" s="2"/>
      <c r="PSX304" s="2"/>
      <c r="PSY304" s="2"/>
      <c r="PSZ304" s="2"/>
      <c r="PTA304" s="2"/>
      <c r="PTB304" s="2"/>
      <c r="PTC304" s="2"/>
      <c r="PTD304" s="2"/>
      <c r="PTE304" s="2"/>
      <c r="PTF304" s="2"/>
      <c r="PTG304" s="2"/>
      <c r="PTH304" s="2"/>
      <c r="PTI304" s="2"/>
      <c r="PTJ304" s="2"/>
      <c r="PTK304" s="2"/>
      <c r="PTL304" s="2"/>
      <c r="PTM304" s="2"/>
      <c r="PTN304" s="2"/>
      <c r="PTO304" s="2"/>
      <c r="PTP304" s="2"/>
      <c r="PTQ304" s="2"/>
      <c r="PTR304" s="2"/>
      <c r="PTS304" s="2"/>
      <c r="PTT304" s="2"/>
      <c r="PTU304" s="2"/>
      <c r="PTV304" s="2"/>
      <c r="PTW304" s="2"/>
      <c r="PTX304" s="2"/>
      <c r="PTY304" s="2"/>
      <c r="PTZ304" s="2"/>
      <c r="PUA304" s="2"/>
      <c r="PUB304" s="2"/>
      <c r="PUC304" s="2"/>
      <c r="PUD304" s="2"/>
      <c r="PUE304" s="2"/>
      <c r="PUF304" s="2"/>
      <c r="PUG304" s="2"/>
      <c r="PUH304" s="2"/>
      <c r="PUI304" s="2"/>
      <c r="PUJ304" s="2"/>
      <c r="PUK304" s="2"/>
      <c r="PUL304" s="2"/>
      <c r="PUM304" s="2"/>
      <c r="PUN304" s="2"/>
      <c r="PUO304" s="2"/>
      <c r="PUP304" s="2"/>
      <c r="PUQ304" s="2"/>
      <c r="PUR304" s="2"/>
      <c r="PUS304" s="2"/>
      <c r="PUT304" s="2"/>
      <c r="PUU304" s="2"/>
      <c r="PUV304" s="2"/>
      <c r="PUW304" s="2"/>
      <c r="PUX304" s="2"/>
      <c r="PUY304" s="2"/>
      <c r="PUZ304" s="2"/>
      <c r="PVA304" s="2"/>
      <c r="PVB304" s="2"/>
      <c r="PVC304" s="2"/>
      <c r="PVD304" s="2"/>
      <c r="PVE304" s="2"/>
      <c r="PVF304" s="2"/>
      <c r="PVG304" s="2"/>
      <c r="PVH304" s="2"/>
      <c r="PVI304" s="2"/>
      <c r="PVJ304" s="2"/>
      <c r="PVK304" s="2"/>
      <c r="PVL304" s="2"/>
      <c r="PVM304" s="2"/>
      <c r="PVN304" s="2"/>
      <c r="PVO304" s="2"/>
      <c r="PVP304" s="2"/>
      <c r="PVQ304" s="2"/>
      <c r="PVR304" s="2"/>
      <c r="PVS304" s="2"/>
      <c r="PVT304" s="2"/>
      <c r="PVU304" s="2"/>
      <c r="PVV304" s="2"/>
      <c r="PVW304" s="2"/>
      <c r="PVX304" s="2"/>
      <c r="PVY304" s="2"/>
      <c r="PVZ304" s="2"/>
      <c r="PWA304" s="2"/>
      <c r="PWB304" s="2"/>
      <c r="PWC304" s="2"/>
      <c r="PWD304" s="2"/>
      <c r="PWE304" s="2"/>
      <c r="PWF304" s="2"/>
      <c r="PWG304" s="2"/>
      <c r="PWH304" s="2"/>
      <c r="PWI304" s="2"/>
      <c r="PWJ304" s="2"/>
      <c r="PWK304" s="2"/>
      <c r="PWL304" s="2"/>
      <c r="PWM304" s="2"/>
      <c r="PWN304" s="2"/>
      <c r="PWO304" s="2"/>
      <c r="PWP304" s="2"/>
      <c r="PWQ304" s="2"/>
      <c r="PWR304" s="2"/>
      <c r="PWS304" s="2"/>
      <c r="PWT304" s="2"/>
      <c r="PWU304" s="2"/>
      <c r="PWV304" s="2"/>
      <c r="PWW304" s="2"/>
      <c r="PWX304" s="2"/>
      <c r="PWY304" s="2"/>
      <c r="PWZ304" s="2"/>
      <c r="PXA304" s="2"/>
      <c r="PXB304" s="2"/>
      <c r="PXC304" s="2"/>
      <c r="PXD304" s="2"/>
      <c r="PXE304" s="2"/>
      <c r="PXF304" s="2"/>
      <c r="PXG304" s="2"/>
      <c r="PXH304" s="2"/>
      <c r="PXI304" s="2"/>
      <c r="PXJ304" s="2"/>
      <c r="PXK304" s="2"/>
      <c r="PXL304" s="2"/>
      <c r="PXM304" s="2"/>
      <c r="PXN304" s="2"/>
      <c r="PXO304" s="2"/>
      <c r="PXP304" s="2"/>
      <c r="PXQ304" s="2"/>
      <c r="PXR304" s="2"/>
      <c r="PXS304" s="2"/>
      <c r="PXT304" s="2"/>
      <c r="PXU304" s="2"/>
      <c r="PXV304" s="2"/>
      <c r="PXW304" s="2"/>
      <c r="PXX304" s="2"/>
      <c r="PXY304" s="2"/>
      <c r="PXZ304" s="2"/>
      <c r="PYA304" s="2"/>
      <c r="PYB304" s="2"/>
      <c r="PYC304" s="2"/>
      <c r="PYD304" s="2"/>
      <c r="PYE304" s="2"/>
      <c r="PYF304" s="2"/>
      <c r="PYG304" s="2"/>
      <c r="PYH304" s="2"/>
      <c r="PYI304" s="2"/>
      <c r="PYJ304" s="2"/>
      <c r="PYK304" s="2"/>
      <c r="PYL304" s="2"/>
      <c r="PYM304" s="2"/>
      <c r="PYN304" s="2"/>
      <c r="PYO304" s="2"/>
      <c r="PYP304" s="2"/>
      <c r="PYQ304" s="2"/>
      <c r="PYR304" s="2"/>
      <c r="PYS304" s="2"/>
      <c r="PYT304" s="2"/>
      <c r="PYU304" s="2"/>
      <c r="PYV304" s="2"/>
      <c r="PYW304" s="2"/>
      <c r="PYX304" s="2"/>
      <c r="PYY304" s="2"/>
      <c r="PYZ304" s="2"/>
      <c r="PZA304" s="2"/>
      <c r="PZB304" s="2"/>
      <c r="PZC304" s="2"/>
      <c r="PZD304" s="2"/>
      <c r="PZE304" s="2"/>
      <c r="PZF304" s="2"/>
      <c r="PZG304" s="2"/>
      <c r="PZH304" s="2"/>
      <c r="PZI304" s="2"/>
      <c r="PZJ304" s="2"/>
      <c r="PZK304" s="2"/>
      <c r="PZL304" s="2"/>
      <c r="PZM304" s="2"/>
      <c r="PZN304" s="2"/>
      <c r="PZO304" s="2"/>
      <c r="PZP304" s="2"/>
      <c r="PZQ304" s="2"/>
      <c r="PZR304" s="2"/>
      <c r="PZS304" s="2"/>
      <c r="PZT304" s="2"/>
      <c r="PZU304" s="2"/>
      <c r="PZV304" s="2"/>
      <c r="PZW304" s="2"/>
      <c r="PZX304" s="2"/>
      <c r="PZY304" s="2"/>
      <c r="PZZ304" s="2"/>
      <c r="QAA304" s="2"/>
      <c r="QAB304" s="2"/>
      <c r="QAC304" s="2"/>
      <c r="QAD304" s="2"/>
      <c r="QAE304" s="2"/>
      <c r="QAF304" s="2"/>
      <c r="QAG304" s="2"/>
      <c r="QAH304" s="2"/>
      <c r="QAI304" s="2"/>
      <c r="QAJ304" s="2"/>
      <c r="QAK304" s="2"/>
      <c r="QAL304" s="2"/>
      <c r="QAM304" s="2"/>
      <c r="QAN304" s="2"/>
      <c r="QAO304" s="2"/>
      <c r="QAP304" s="2"/>
      <c r="QAQ304" s="2"/>
      <c r="QAR304" s="2"/>
      <c r="QAS304" s="2"/>
      <c r="QAT304" s="2"/>
      <c r="QAU304" s="2"/>
      <c r="QAV304" s="2"/>
      <c r="QAW304" s="2"/>
      <c r="QAX304" s="2"/>
      <c r="QAY304" s="2"/>
      <c r="QAZ304" s="2"/>
      <c r="QBA304" s="2"/>
      <c r="QBB304" s="2"/>
      <c r="QBC304" s="2"/>
      <c r="QBD304" s="2"/>
      <c r="QBE304" s="2"/>
      <c r="QBF304" s="2"/>
      <c r="QBG304" s="2"/>
      <c r="QBH304" s="2"/>
      <c r="QBI304" s="2"/>
      <c r="QBJ304" s="2"/>
      <c r="QBK304" s="2"/>
      <c r="QBL304" s="2"/>
      <c r="QBM304" s="2"/>
      <c r="QBN304" s="2"/>
      <c r="QBO304" s="2"/>
      <c r="QBP304" s="2"/>
      <c r="QBQ304" s="2"/>
      <c r="QBR304" s="2"/>
      <c r="QBS304" s="2"/>
      <c r="QBT304" s="2"/>
      <c r="QBU304" s="2"/>
      <c r="QBV304" s="2"/>
      <c r="QBW304" s="2"/>
      <c r="QBX304" s="2"/>
      <c r="QBY304" s="2"/>
      <c r="QBZ304" s="2"/>
      <c r="QCA304" s="2"/>
      <c r="QCB304" s="2"/>
      <c r="QCC304" s="2"/>
      <c r="QCD304" s="2"/>
      <c r="QCE304" s="2"/>
      <c r="QCF304" s="2"/>
      <c r="QCG304" s="2"/>
      <c r="QCH304" s="2"/>
      <c r="QCI304" s="2"/>
      <c r="QCJ304" s="2"/>
      <c r="QCK304" s="2"/>
      <c r="QCL304" s="2"/>
      <c r="QCM304" s="2"/>
      <c r="QCN304" s="2"/>
      <c r="QCO304" s="2"/>
      <c r="QCP304" s="2"/>
      <c r="QCQ304" s="2"/>
      <c r="QCR304" s="2"/>
      <c r="QCS304" s="2"/>
      <c r="QCT304" s="2"/>
      <c r="QCU304" s="2"/>
      <c r="QCV304" s="2"/>
      <c r="QCW304" s="2"/>
      <c r="QCX304" s="2"/>
      <c r="QCY304" s="2"/>
      <c r="QCZ304" s="2"/>
      <c r="QDA304" s="2"/>
      <c r="QDB304" s="2"/>
      <c r="QDC304" s="2"/>
      <c r="QDD304" s="2"/>
      <c r="QDE304" s="2"/>
      <c r="QDF304" s="2"/>
      <c r="QDG304" s="2"/>
      <c r="QDH304" s="2"/>
      <c r="QDI304" s="2"/>
      <c r="QDJ304" s="2"/>
      <c r="QDK304" s="2"/>
      <c r="QDL304" s="2"/>
      <c r="QDM304" s="2"/>
      <c r="QDN304" s="2"/>
      <c r="QDO304" s="2"/>
      <c r="QDP304" s="2"/>
      <c r="QDQ304" s="2"/>
      <c r="QDR304" s="2"/>
      <c r="QDS304" s="2"/>
      <c r="QDT304" s="2"/>
      <c r="QDU304" s="2"/>
      <c r="QDV304" s="2"/>
      <c r="QDW304" s="2"/>
      <c r="QDX304" s="2"/>
      <c r="QDY304" s="2"/>
      <c r="QDZ304" s="2"/>
      <c r="QEA304" s="2"/>
      <c r="QEB304" s="2"/>
      <c r="QEC304" s="2"/>
      <c r="QED304" s="2"/>
      <c r="QEE304" s="2"/>
      <c r="QEF304" s="2"/>
      <c r="QEG304" s="2"/>
      <c r="QEH304" s="2"/>
      <c r="QEI304" s="2"/>
      <c r="QEJ304" s="2"/>
      <c r="QEK304" s="2"/>
      <c r="QEL304" s="2"/>
      <c r="QEM304" s="2"/>
      <c r="QEN304" s="2"/>
      <c r="QEO304" s="2"/>
      <c r="QEP304" s="2"/>
      <c r="QEQ304" s="2"/>
      <c r="QER304" s="2"/>
      <c r="QES304" s="2"/>
      <c r="QET304" s="2"/>
      <c r="QEU304" s="2"/>
      <c r="QEV304" s="2"/>
      <c r="QEW304" s="2"/>
      <c r="QEX304" s="2"/>
      <c r="QEY304" s="2"/>
      <c r="QEZ304" s="2"/>
      <c r="QFA304" s="2"/>
      <c r="QFB304" s="2"/>
      <c r="QFC304" s="2"/>
      <c r="QFD304" s="2"/>
      <c r="QFE304" s="2"/>
      <c r="QFF304" s="2"/>
      <c r="QFG304" s="2"/>
      <c r="QFH304" s="2"/>
      <c r="QFI304" s="2"/>
      <c r="QFJ304" s="2"/>
      <c r="QFK304" s="2"/>
      <c r="QFL304" s="2"/>
      <c r="QFM304" s="2"/>
      <c r="QFN304" s="2"/>
      <c r="QFO304" s="2"/>
      <c r="QFP304" s="2"/>
      <c r="QFQ304" s="2"/>
      <c r="QFR304" s="2"/>
      <c r="QFS304" s="2"/>
      <c r="QFT304" s="2"/>
      <c r="QFU304" s="2"/>
      <c r="QFV304" s="2"/>
      <c r="QFW304" s="2"/>
      <c r="QFX304" s="2"/>
      <c r="QFY304" s="2"/>
      <c r="QFZ304" s="2"/>
      <c r="QGA304" s="2"/>
      <c r="QGB304" s="2"/>
      <c r="QGC304" s="2"/>
      <c r="QGD304" s="2"/>
      <c r="QGE304" s="2"/>
      <c r="QGF304" s="2"/>
      <c r="QGG304" s="2"/>
      <c r="QGH304" s="2"/>
      <c r="QGI304" s="2"/>
      <c r="QGJ304" s="2"/>
      <c r="QGK304" s="2"/>
      <c r="QGL304" s="2"/>
      <c r="QGM304" s="2"/>
      <c r="QGN304" s="2"/>
      <c r="QGO304" s="2"/>
      <c r="QGP304" s="2"/>
      <c r="QGQ304" s="2"/>
      <c r="QGR304" s="2"/>
      <c r="QGS304" s="2"/>
      <c r="QGT304" s="2"/>
      <c r="QGU304" s="2"/>
      <c r="QGV304" s="2"/>
      <c r="QGW304" s="2"/>
      <c r="QGX304" s="2"/>
      <c r="QGY304" s="2"/>
      <c r="QGZ304" s="2"/>
      <c r="QHA304" s="2"/>
      <c r="QHB304" s="2"/>
      <c r="QHC304" s="2"/>
      <c r="QHD304" s="2"/>
      <c r="QHE304" s="2"/>
      <c r="QHF304" s="2"/>
      <c r="QHG304" s="2"/>
      <c r="QHH304" s="2"/>
      <c r="QHI304" s="2"/>
      <c r="QHJ304" s="2"/>
      <c r="QHK304" s="2"/>
      <c r="QHL304" s="2"/>
      <c r="QHM304" s="2"/>
      <c r="QHN304" s="2"/>
      <c r="QHO304" s="2"/>
      <c r="QHP304" s="2"/>
      <c r="QHQ304" s="2"/>
      <c r="QHR304" s="2"/>
      <c r="QHS304" s="2"/>
      <c r="QHT304" s="2"/>
      <c r="QHU304" s="2"/>
      <c r="QHV304" s="2"/>
      <c r="QHW304" s="2"/>
      <c r="QHX304" s="2"/>
      <c r="QHY304" s="2"/>
      <c r="QHZ304" s="2"/>
      <c r="QIA304" s="2"/>
      <c r="QIB304" s="2"/>
      <c r="QIC304" s="2"/>
      <c r="QID304" s="2"/>
      <c r="QIE304" s="2"/>
      <c r="QIF304" s="2"/>
      <c r="QIG304" s="2"/>
      <c r="QIH304" s="2"/>
      <c r="QII304" s="2"/>
      <c r="QIJ304" s="2"/>
      <c r="QIK304" s="2"/>
      <c r="QIL304" s="2"/>
      <c r="QIM304" s="2"/>
      <c r="QIN304" s="2"/>
      <c r="QIO304" s="2"/>
      <c r="QIP304" s="2"/>
      <c r="QIQ304" s="2"/>
      <c r="QIR304" s="2"/>
      <c r="QIS304" s="2"/>
      <c r="QIT304" s="2"/>
      <c r="QIU304" s="2"/>
      <c r="QIV304" s="2"/>
      <c r="QIW304" s="2"/>
      <c r="QIX304" s="2"/>
      <c r="QIY304" s="2"/>
      <c r="QIZ304" s="2"/>
      <c r="QJA304" s="2"/>
      <c r="QJB304" s="2"/>
      <c r="QJC304" s="2"/>
      <c r="QJD304" s="2"/>
      <c r="QJE304" s="2"/>
      <c r="QJF304" s="2"/>
      <c r="QJG304" s="2"/>
      <c r="QJH304" s="2"/>
      <c r="QJI304" s="2"/>
      <c r="QJJ304" s="2"/>
      <c r="QJK304" s="2"/>
      <c r="QJL304" s="2"/>
      <c r="QJM304" s="2"/>
      <c r="QJN304" s="2"/>
      <c r="QJO304" s="2"/>
      <c r="QJP304" s="2"/>
      <c r="QJQ304" s="2"/>
      <c r="QJR304" s="2"/>
      <c r="QJS304" s="2"/>
      <c r="QJT304" s="2"/>
      <c r="QJU304" s="2"/>
      <c r="QJV304" s="2"/>
      <c r="QJW304" s="2"/>
      <c r="QJX304" s="2"/>
      <c r="QJY304" s="2"/>
      <c r="QJZ304" s="2"/>
      <c r="QKA304" s="2"/>
      <c r="QKB304" s="2"/>
      <c r="QKC304" s="2"/>
      <c r="QKD304" s="2"/>
      <c r="QKE304" s="2"/>
      <c r="QKF304" s="2"/>
      <c r="QKG304" s="2"/>
      <c r="QKH304" s="2"/>
      <c r="QKI304" s="2"/>
      <c r="QKJ304" s="2"/>
      <c r="QKK304" s="2"/>
      <c r="QKL304" s="2"/>
      <c r="QKM304" s="2"/>
      <c r="QKN304" s="2"/>
      <c r="QKO304" s="2"/>
      <c r="QKP304" s="2"/>
      <c r="QKQ304" s="2"/>
      <c r="QKR304" s="2"/>
      <c r="QKS304" s="2"/>
      <c r="QKT304" s="2"/>
      <c r="QKU304" s="2"/>
      <c r="QKV304" s="2"/>
      <c r="QKW304" s="2"/>
      <c r="QKX304" s="2"/>
      <c r="QKY304" s="2"/>
      <c r="QKZ304" s="2"/>
      <c r="QLA304" s="2"/>
      <c r="QLB304" s="2"/>
      <c r="QLC304" s="2"/>
      <c r="QLD304" s="2"/>
      <c r="QLE304" s="2"/>
      <c r="QLF304" s="2"/>
      <c r="QLG304" s="2"/>
      <c r="QLH304" s="2"/>
      <c r="QLI304" s="2"/>
      <c r="QLJ304" s="2"/>
      <c r="QLK304" s="2"/>
      <c r="QLL304" s="2"/>
      <c r="QLM304" s="2"/>
      <c r="QLN304" s="2"/>
      <c r="QLO304" s="2"/>
      <c r="QLP304" s="2"/>
      <c r="QLQ304" s="2"/>
      <c r="QLR304" s="2"/>
      <c r="QLS304" s="2"/>
      <c r="QLT304" s="2"/>
      <c r="QLU304" s="2"/>
      <c r="QLV304" s="2"/>
      <c r="QLW304" s="2"/>
      <c r="QLX304" s="2"/>
      <c r="QLY304" s="2"/>
      <c r="QLZ304" s="2"/>
      <c r="QMA304" s="2"/>
      <c r="QMB304" s="2"/>
      <c r="QMC304" s="2"/>
      <c r="QMD304" s="2"/>
      <c r="QME304" s="2"/>
      <c r="QMF304" s="2"/>
      <c r="QMG304" s="2"/>
      <c r="QMH304" s="2"/>
      <c r="QMI304" s="2"/>
      <c r="QMJ304" s="2"/>
      <c r="QMK304" s="2"/>
      <c r="QML304" s="2"/>
      <c r="QMM304" s="2"/>
      <c r="QMN304" s="2"/>
      <c r="QMO304" s="2"/>
      <c r="QMP304" s="2"/>
      <c r="QMQ304" s="2"/>
      <c r="QMR304" s="2"/>
      <c r="QMS304" s="2"/>
      <c r="QMT304" s="2"/>
      <c r="QMU304" s="2"/>
      <c r="QMV304" s="2"/>
      <c r="QMW304" s="2"/>
      <c r="QMX304" s="2"/>
      <c r="QMY304" s="2"/>
      <c r="QMZ304" s="2"/>
      <c r="QNA304" s="2"/>
      <c r="QNB304" s="2"/>
      <c r="QNC304" s="2"/>
      <c r="QND304" s="2"/>
      <c r="QNE304" s="2"/>
      <c r="QNF304" s="2"/>
      <c r="QNG304" s="2"/>
      <c r="QNH304" s="2"/>
      <c r="QNI304" s="2"/>
      <c r="QNJ304" s="2"/>
      <c r="QNK304" s="2"/>
      <c r="QNL304" s="2"/>
      <c r="QNM304" s="2"/>
      <c r="QNN304" s="2"/>
      <c r="QNO304" s="2"/>
      <c r="QNP304" s="2"/>
      <c r="QNQ304" s="2"/>
      <c r="QNR304" s="2"/>
      <c r="QNS304" s="2"/>
      <c r="QNT304" s="2"/>
      <c r="QNU304" s="2"/>
      <c r="QNV304" s="2"/>
      <c r="QNW304" s="2"/>
      <c r="QNX304" s="2"/>
      <c r="QNY304" s="2"/>
      <c r="QNZ304" s="2"/>
      <c r="QOA304" s="2"/>
      <c r="QOB304" s="2"/>
      <c r="QOC304" s="2"/>
      <c r="QOD304" s="2"/>
      <c r="QOE304" s="2"/>
      <c r="QOF304" s="2"/>
      <c r="QOG304" s="2"/>
      <c r="QOH304" s="2"/>
      <c r="QOI304" s="2"/>
      <c r="QOJ304" s="2"/>
      <c r="QOK304" s="2"/>
      <c r="QOL304" s="2"/>
      <c r="QOM304" s="2"/>
      <c r="QON304" s="2"/>
      <c r="QOO304" s="2"/>
      <c r="QOP304" s="2"/>
      <c r="QOQ304" s="2"/>
      <c r="QOR304" s="2"/>
      <c r="QOS304" s="2"/>
      <c r="QOT304" s="2"/>
      <c r="QOU304" s="2"/>
      <c r="QOV304" s="2"/>
      <c r="QOW304" s="2"/>
      <c r="QOX304" s="2"/>
      <c r="QOY304" s="2"/>
      <c r="QOZ304" s="2"/>
      <c r="QPA304" s="2"/>
      <c r="QPB304" s="2"/>
      <c r="QPC304" s="2"/>
      <c r="QPD304" s="2"/>
      <c r="QPE304" s="2"/>
      <c r="QPF304" s="2"/>
      <c r="QPG304" s="2"/>
      <c r="QPH304" s="2"/>
      <c r="QPI304" s="2"/>
      <c r="QPJ304" s="2"/>
      <c r="QPK304" s="2"/>
      <c r="QPL304" s="2"/>
      <c r="QPM304" s="2"/>
      <c r="QPN304" s="2"/>
      <c r="QPO304" s="2"/>
      <c r="QPP304" s="2"/>
      <c r="QPQ304" s="2"/>
      <c r="QPR304" s="2"/>
      <c r="QPS304" s="2"/>
      <c r="QPT304" s="2"/>
      <c r="QPU304" s="2"/>
      <c r="QPV304" s="2"/>
      <c r="QPW304" s="2"/>
      <c r="QPX304" s="2"/>
      <c r="QPY304" s="2"/>
      <c r="QPZ304" s="2"/>
      <c r="QQA304" s="2"/>
      <c r="QQB304" s="2"/>
      <c r="QQC304" s="2"/>
      <c r="QQD304" s="2"/>
      <c r="QQE304" s="2"/>
      <c r="QQF304" s="2"/>
      <c r="QQG304" s="2"/>
      <c r="QQH304" s="2"/>
      <c r="QQI304" s="2"/>
      <c r="QQJ304" s="2"/>
      <c r="QQK304" s="2"/>
      <c r="QQL304" s="2"/>
      <c r="QQM304" s="2"/>
      <c r="QQN304" s="2"/>
      <c r="QQO304" s="2"/>
      <c r="QQP304" s="2"/>
      <c r="QQQ304" s="2"/>
      <c r="QQR304" s="2"/>
      <c r="QQS304" s="2"/>
      <c r="QQT304" s="2"/>
      <c r="QQU304" s="2"/>
      <c r="QQV304" s="2"/>
      <c r="QQW304" s="2"/>
      <c r="QQX304" s="2"/>
      <c r="QQY304" s="2"/>
      <c r="QQZ304" s="2"/>
      <c r="QRA304" s="2"/>
      <c r="QRB304" s="2"/>
      <c r="QRC304" s="2"/>
      <c r="QRD304" s="2"/>
      <c r="QRE304" s="2"/>
      <c r="QRF304" s="2"/>
      <c r="QRG304" s="2"/>
      <c r="QRH304" s="2"/>
      <c r="QRI304" s="2"/>
      <c r="QRJ304" s="2"/>
      <c r="QRK304" s="2"/>
      <c r="QRL304" s="2"/>
      <c r="QRM304" s="2"/>
      <c r="QRN304" s="2"/>
      <c r="QRO304" s="2"/>
      <c r="QRP304" s="2"/>
      <c r="QRQ304" s="2"/>
      <c r="QRR304" s="2"/>
      <c r="QRS304" s="2"/>
      <c r="QRT304" s="2"/>
      <c r="QRU304" s="2"/>
      <c r="QRV304" s="2"/>
      <c r="QRW304" s="2"/>
      <c r="QRX304" s="2"/>
      <c r="QRY304" s="2"/>
      <c r="QRZ304" s="2"/>
      <c r="QSA304" s="2"/>
      <c r="QSB304" s="2"/>
      <c r="QSC304" s="2"/>
      <c r="QSD304" s="2"/>
      <c r="QSE304" s="2"/>
      <c r="QSF304" s="2"/>
      <c r="QSG304" s="2"/>
      <c r="QSH304" s="2"/>
      <c r="QSI304" s="2"/>
      <c r="QSJ304" s="2"/>
      <c r="QSK304" s="2"/>
      <c r="QSL304" s="2"/>
      <c r="QSM304" s="2"/>
      <c r="QSN304" s="2"/>
      <c r="QSO304" s="2"/>
      <c r="QSP304" s="2"/>
      <c r="QSQ304" s="2"/>
      <c r="QSR304" s="2"/>
      <c r="QSS304" s="2"/>
      <c r="QST304" s="2"/>
      <c r="QSU304" s="2"/>
      <c r="QSV304" s="2"/>
      <c r="QSW304" s="2"/>
      <c r="QSX304" s="2"/>
      <c r="QSY304" s="2"/>
      <c r="QSZ304" s="2"/>
      <c r="QTA304" s="2"/>
      <c r="QTB304" s="2"/>
      <c r="QTC304" s="2"/>
      <c r="QTD304" s="2"/>
      <c r="QTE304" s="2"/>
      <c r="QTF304" s="2"/>
      <c r="QTG304" s="2"/>
      <c r="QTH304" s="2"/>
      <c r="QTI304" s="2"/>
      <c r="QTJ304" s="2"/>
      <c r="QTK304" s="2"/>
      <c r="QTL304" s="2"/>
      <c r="QTM304" s="2"/>
      <c r="QTN304" s="2"/>
      <c r="QTO304" s="2"/>
      <c r="QTP304" s="2"/>
      <c r="QTQ304" s="2"/>
      <c r="QTR304" s="2"/>
      <c r="QTS304" s="2"/>
      <c r="QTT304" s="2"/>
      <c r="QTU304" s="2"/>
      <c r="QTV304" s="2"/>
      <c r="QTW304" s="2"/>
      <c r="QTX304" s="2"/>
      <c r="QTY304" s="2"/>
      <c r="QTZ304" s="2"/>
      <c r="QUA304" s="2"/>
      <c r="QUB304" s="2"/>
      <c r="QUC304" s="2"/>
      <c r="QUD304" s="2"/>
      <c r="QUE304" s="2"/>
      <c r="QUF304" s="2"/>
      <c r="QUG304" s="2"/>
      <c r="QUH304" s="2"/>
      <c r="QUI304" s="2"/>
      <c r="QUJ304" s="2"/>
      <c r="QUK304" s="2"/>
      <c r="QUL304" s="2"/>
      <c r="QUM304" s="2"/>
      <c r="QUN304" s="2"/>
      <c r="QUO304" s="2"/>
      <c r="QUP304" s="2"/>
      <c r="QUQ304" s="2"/>
      <c r="QUR304" s="2"/>
      <c r="QUS304" s="2"/>
      <c r="QUT304" s="2"/>
      <c r="QUU304" s="2"/>
      <c r="QUV304" s="2"/>
      <c r="QUW304" s="2"/>
      <c r="QUX304" s="2"/>
      <c r="QUY304" s="2"/>
      <c r="QUZ304" s="2"/>
      <c r="QVA304" s="2"/>
      <c r="QVB304" s="2"/>
      <c r="QVC304" s="2"/>
      <c r="QVD304" s="2"/>
      <c r="QVE304" s="2"/>
      <c r="QVF304" s="2"/>
      <c r="QVG304" s="2"/>
      <c r="QVH304" s="2"/>
      <c r="QVI304" s="2"/>
      <c r="QVJ304" s="2"/>
      <c r="QVK304" s="2"/>
      <c r="QVL304" s="2"/>
      <c r="QVM304" s="2"/>
      <c r="QVN304" s="2"/>
      <c r="QVO304" s="2"/>
      <c r="QVP304" s="2"/>
      <c r="QVQ304" s="2"/>
      <c r="QVR304" s="2"/>
      <c r="QVS304" s="2"/>
      <c r="QVT304" s="2"/>
      <c r="QVU304" s="2"/>
      <c r="QVV304" s="2"/>
      <c r="QVW304" s="2"/>
      <c r="QVX304" s="2"/>
      <c r="QVY304" s="2"/>
      <c r="QVZ304" s="2"/>
      <c r="QWA304" s="2"/>
      <c r="QWB304" s="2"/>
      <c r="QWC304" s="2"/>
      <c r="QWD304" s="2"/>
      <c r="QWE304" s="2"/>
      <c r="QWF304" s="2"/>
      <c r="QWG304" s="2"/>
      <c r="QWH304" s="2"/>
      <c r="QWI304" s="2"/>
      <c r="QWJ304" s="2"/>
      <c r="QWK304" s="2"/>
      <c r="QWL304" s="2"/>
      <c r="QWM304" s="2"/>
      <c r="QWN304" s="2"/>
      <c r="QWO304" s="2"/>
      <c r="QWP304" s="2"/>
      <c r="QWQ304" s="2"/>
      <c r="QWR304" s="2"/>
      <c r="QWS304" s="2"/>
      <c r="QWT304" s="2"/>
      <c r="QWU304" s="2"/>
      <c r="QWV304" s="2"/>
      <c r="QWW304" s="2"/>
      <c r="QWX304" s="2"/>
      <c r="QWY304" s="2"/>
      <c r="QWZ304" s="2"/>
      <c r="QXA304" s="2"/>
      <c r="QXB304" s="2"/>
      <c r="QXC304" s="2"/>
      <c r="QXD304" s="2"/>
      <c r="QXE304" s="2"/>
      <c r="QXF304" s="2"/>
      <c r="QXG304" s="2"/>
      <c r="QXH304" s="2"/>
      <c r="QXI304" s="2"/>
      <c r="QXJ304" s="2"/>
      <c r="QXK304" s="2"/>
      <c r="QXL304" s="2"/>
      <c r="QXM304" s="2"/>
      <c r="QXN304" s="2"/>
      <c r="QXO304" s="2"/>
      <c r="QXP304" s="2"/>
      <c r="QXQ304" s="2"/>
      <c r="QXR304" s="2"/>
      <c r="QXS304" s="2"/>
      <c r="QXT304" s="2"/>
      <c r="QXU304" s="2"/>
      <c r="QXV304" s="2"/>
      <c r="QXW304" s="2"/>
      <c r="QXX304" s="2"/>
      <c r="QXY304" s="2"/>
      <c r="QXZ304" s="2"/>
      <c r="QYA304" s="2"/>
      <c r="QYB304" s="2"/>
      <c r="QYC304" s="2"/>
      <c r="QYD304" s="2"/>
      <c r="QYE304" s="2"/>
      <c r="QYF304" s="2"/>
      <c r="QYG304" s="2"/>
      <c r="QYH304" s="2"/>
      <c r="QYI304" s="2"/>
      <c r="QYJ304" s="2"/>
      <c r="QYK304" s="2"/>
      <c r="QYL304" s="2"/>
      <c r="QYM304" s="2"/>
      <c r="QYN304" s="2"/>
      <c r="QYO304" s="2"/>
      <c r="QYP304" s="2"/>
      <c r="QYQ304" s="2"/>
      <c r="QYR304" s="2"/>
      <c r="QYS304" s="2"/>
      <c r="QYT304" s="2"/>
      <c r="QYU304" s="2"/>
      <c r="QYV304" s="2"/>
      <c r="QYW304" s="2"/>
      <c r="QYX304" s="2"/>
      <c r="QYY304" s="2"/>
      <c r="QYZ304" s="2"/>
      <c r="QZA304" s="2"/>
      <c r="QZB304" s="2"/>
      <c r="QZC304" s="2"/>
      <c r="QZD304" s="2"/>
      <c r="QZE304" s="2"/>
      <c r="QZF304" s="2"/>
      <c r="QZG304" s="2"/>
      <c r="QZH304" s="2"/>
      <c r="QZI304" s="2"/>
      <c r="QZJ304" s="2"/>
      <c r="QZK304" s="2"/>
      <c r="QZL304" s="2"/>
      <c r="QZM304" s="2"/>
      <c r="QZN304" s="2"/>
      <c r="QZO304" s="2"/>
      <c r="QZP304" s="2"/>
      <c r="QZQ304" s="2"/>
      <c r="QZR304" s="2"/>
      <c r="QZS304" s="2"/>
      <c r="QZT304" s="2"/>
      <c r="QZU304" s="2"/>
      <c r="QZV304" s="2"/>
      <c r="QZW304" s="2"/>
      <c r="QZX304" s="2"/>
      <c r="QZY304" s="2"/>
      <c r="QZZ304" s="2"/>
      <c r="RAA304" s="2"/>
      <c r="RAB304" s="2"/>
      <c r="RAC304" s="2"/>
      <c r="RAD304" s="2"/>
      <c r="RAE304" s="2"/>
      <c r="RAF304" s="2"/>
      <c r="RAG304" s="2"/>
      <c r="RAH304" s="2"/>
      <c r="RAI304" s="2"/>
      <c r="RAJ304" s="2"/>
      <c r="RAK304" s="2"/>
      <c r="RAL304" s="2"/>
      <c r="RAM304" s="2"/>
      <c r="RAN304" s="2"/>
      <c r="RAO304" s="2"/>
      <c r="RAP304" s="2"/>
      <c r="RAQ304" s="2"/>
      <c r="RAR304" s="2"/>
      <c r="RAS304" s="2"/>
      <c r="RAT304" s="2"/>
      <c r="RAU304" s="2"/>
      <c r="RAV304" s="2"/>
      <c r="RAW304" s="2"/>
      <c r="RAX304" s="2"/>
      <c r="RAY304" s="2"/>
      <c r="RAZ304" s="2"/>
      <c r="RBA304" s="2"/>
      <c r="RBB304" s="2"/>
      <c r="RBC304" s="2"/>
      <c r="RBD304" s="2"/>
      <c r="RBE304" s="2"/>
      <c r="RBF304" s="2"/>
      <c r="RBG304" s="2"/>
      <c r="RBH304" s="2"/>
      <c r="RBI304" s="2"/>
      <c r="RBJ304" s="2"/>
      <c r="RBK304" s="2"/>
      <c r="RBL304" s="2"/>
      <c r="RBM304" s="2"/>
      <c r="RBN304" s="2"/>
      <c r="RBO304" s="2"/>
      <c r="RBP304" s="2"/>
      <c r="RBQ304" s="2"/>
      <c r="RBR304" s="2"/>
      <c r="RBS304" s="2"/>
      <c r="RBT304" s="2"/>
      <c r="RBU304" s="2"/>
      <c r="RBV304" s="2"/>
      <c r="RBW304" s="2"/>
      <c r="RBX304" s="2"/>
      <c r="RBY304" s="2"/>
      <c r="RBZ304" s="2"/>
      <c r="RCA304" s="2"/>
      <c r="RCB304" s="2"/>
      <c r="RCC304" s="2"/>
      <c r="RCD304" s="2"/>
      <c r="RCE304" s="2"/>
      <c r="RCF304" s="2"/>
      <c r="RCG304" s="2"/>
      <c r="RCH304" s="2"/>
      <c r="RCI304" s="2"/>
      <c r="RCJ304" s="2"/>
      <c r="RCK304" s="2"/>
      <c r="RCL304" s="2"/>
      <c r="RCM304" s="2"/>
      <c r="RCN304" s="2"/>
      <c r="RCO304" s="2"/>
      <c r="RCP304" s="2"/>
      <c r="RCQ304" s="2"/>
      <c r="RCR304" s="2"/>
      <c r="RCS304" s="2"/>
      <c r="RCT304" s="2"/>
      <c r="RCU304" s="2"/>
      <c r="RCV304" s="2"/>
      <c r="RCW304" s="2"/>
      <c r="RCX304" s="2"/>
      <c r="RCY304" s="2"/>
      <c r="RCZ304" s="2"/>
      <c r="RDA304" s="2"/>
      <c r="RDB304" s="2"/>
      <c r="RDC304" s="2"/>
      <c r="RDD304" s="2"/>
      <c r="RDE304" s="2"/>
      <c r="RDF304" s="2"/>
      <c r="RDG304" s="2"/>
      <c r="RDH304" s="2"/>
      <c r="RDI304" s="2"/>
      <c r="RDJ304" s="2"/>
      <c r="RDK304" s="2"/>
      <c r="RDL304" s="2"/>
      <c r="RDM304" s="2"/>
      <c r="RDN304" s="2"/>
      <c r="RDO304" s="2"/>
      <c r="RDP304" s="2"/>
      <c r="RDQ304" s="2"/>
      <c r="RDR304" s="2"/>
      <c r="RDS304" s="2"/>
      <c r="RDT304" s="2"/>
      <c r="RDU304" s="2"/>
      <c r="RDV304" s="2"/>
      <c r="RDW304" s="2"/>
      <c r="RDX304" s="2"/>
      <c r="RDY304" s="2"/>
      <c r="RDZ304" s="2"/>
      <c r="REA304" s="2"/>
      <c r="REB304" s="2"/>
      <c r="REC304" s="2"/>
      <c r="RED304" s="2"/>
      <c r="REE304" s="2"/>
      <c r="REF304" s="2"/>
      <c r="REG304" s="2"/>
      <c r="REH304" s="2"/>
      <c r="REI304" s="2"/>
      <c r="REJ304" s="2"/>
      <c r="REK304" s="2"/>
      <c r="REL304" s="2"/>
      <c r="REM304" s="2"/>
      <c r="REN304" s="2"/>
      <c r="REO304" s="2"/>
      <c r="REP304" s="2"/>
      <c r="REQ304" s="2"/>
      <c r="RER304" s="2"/>
      <c r="RES304" s="2"/>
      <c r="RET304" s="2"/>
      <c r="REU304" s="2"/>
      <c r="REV304" s="2"/>
      <c r="REW304" s="2"/>
      <c r="REX304" s="2"/>
      <c r="REY304" s="2"/>
      <c r="REZ304" s="2"/>
      <c r="RFA304" s="2"/>
      <c r="RFB304" s="2"/>
      <c r="RFC304" s="2"/>
      <c r="RFD304" s="2"/>
      <c r="RFE304" s="2"/>
      <c r="RFF304" s="2"/>
      <c r="RFG304" s="2"/>
      <c r="RFH304" s="2"/>
      <c r="RFI304" s="2"/>
      <c r="RFJ304" s="2"/>
      <c r="RFK304" s="2"/>
      <c r="RFL304" s="2"/>
      <c r="RFM304" s="2"/>
      <c r="RFN304" s="2"/>
      <c r="RFO304" s="2"/>
      <c r="RFP304" s="2"/>
      <c r="RFQ304" s="2"/>
      <c r="RFR304" s="2"/>
      <c r="RFS304" s="2"/>
      <c r="RFT304" s="2"/>
      <c r="RFU304" s="2"/>
      <c r="RFV304" s="2"/>
      <c r="RFW304" s="2"/>
      <c r="RFX304" s="2"/>
      <c r="RFY304" s="2"/>
      <c r="RFZ304" s="2"/>
      <c r="RGA304" s="2"/>
      <c r="RGB304" s="2"/>
      <c r="RGC304" s="2"/>
      <c r="RGD304" s="2"/>
      <c r="RGE304" s="2"/>
      <c r="RGF304" s="2"/>
      <c r="RGG304" s="2"/>
      <c r="RGH304" s="2"/>
      <c r="RGI304" s="2"/>
      <c r="RGJ304" s="2"/>
      <c r="RGK304" s="2"/>
      <c r="RGL304" s="2"/>
      <c r="RGM304" s="2"/>
      <c r="RGN304" s="2"/>
      <c r="RGO304" s="2"/>
      <c r="RGP304" s="2"/>
      <c r="RGQ304" s="2"/>
      <c r="RGR304" s="2"/>
      <c r="RGS304" s="2"/>
      <c r="RGT304" s="2"/>
      <c r="RGU304" s="2"/>
      <c r="RGV304" s="2"/>
      <c r="RGW304" s="2"/>
      <c r="RGX304" s="2"/>
      <c r="RGY304" s="2"/>
      <c r="RGZ304" s="2"/>
      <c r="RHA304" s="2"/>
      <c r="RHB304" s="2"/>
      <c r="RHC304" s="2"/>
      <c r="RHD304" s="2"/>
      <c r="RHE304" s="2"/>
      <c r="RHF304" s="2"/>
      <c r="RHG304" s="2"/>
      <c r="RHH304" s="2"/>
      <c r="RHI304" s="2"/>
      <c r="RHJ304" s="2"/>
      <c r="RHK304" s="2"/>
      <c r="RHL304" s="2"/>
      <c r="RHM304" s="2"/>
      <c r="RHN304" s="2"/>
      <c r="RHO304" s="2"/>
      <c r="RHP304" s="2"/>
      <c r="RHQ304" s="2"/>
      <c r="RHR304" s="2"/>
      <c r="RHS304" s="2"/>
      <c r="RHT304" s="2"/>
      <c r="RHU304" s="2"/>
      <c r="RHV304" s="2"/>
      <c r="RHW304" s="2"/>
      <c r="RHX304" s="2"/>
      <c r="RHY304" s="2"/>
      <c r="RHZ304" s="2"/>
      <c r="RIA304" s="2"/>
      <c r="RIB304" s="2"/>
      <c r="RIC304" s="2"/>
      <c r="RID304" s="2"/>
      <c r="RIE304" s="2"/>
      <c r="RIF304" s="2"/>
      <c r="RIG304" s="2"/>
      <c r="RIH304" s="2"/>
      <c r="RII304" s="2"/>
      <c r="RIJ304" s="2"/>
      <c r="RIK304" s="2"/>
      <c r="RIL304" s="2"/>
      <c r="RIM304" s="2"/>
      <c r="RIN304" s="2"/>
      <c r="RIO304" s="2"/>
      <c r="RIP304" s="2"/>
      <c r="RIQ304" s="2"/>
      <c r="RIR304" s="2"/>
      <c r="RIS304" s="2"/>
      <c r="RIT304" s="2"/>
      <c r="RIU304" s="2"/>
      <c r="RIV304" s="2"/>
      <c r="RIW304" s="2"/>
      <c r="RIX304" s="2"/>
      <c r="RIY304" s="2"/>
      <c r="RIZ304" s="2"/>
      <c r="RJA304" s="2"/>
      <c r="RJB304" s="2"/>
      <c r="RJC304" s="2"/>
      <c r="RJD304" s="2"/>
      <c r="RJE304" s="2"/>
      <c r="RJF304" s="2"/>
      <c r="RJG304" s="2"/>
      <c r="RJH304" s="2"/>
      <c r="RJI304" s="2"/>
      <c r="RJJ304" s="2"/>
      <c r="RJK304" s="2"/>
      <c r="RJL304" s="2"/>
      <c r="RJM304" s="2"/>
      <c r="RJN304" s="2"/>
      <c r="RJO304" s="2"/>
      <c r="RJP304" s="2"/>
      <c r="RJQ304" s="2"/>
      <c r="RJR304" s="2"/>
      <c r="RJS304" s="2"/>
      <c r="RJT304" s="2"/>
      <c r="RJU304" s="2"/>
      <c r="RJV304" s="2"/>
      <c r="RJW304" s="2"/>
      <c r="RJX304" s="2"/>
      <c r="RJY304" s="2"/>
      <c r="RJZ304" s="2"/>
      <c r="RKA304" s="2"/>
      <c r="RKB304" s="2"/>
      <c r="RKC304" s="2"/>
      <c r="RKD304" s="2"/>
      <c r="RKE304" s="2"/>
      <c r="RKF304" s="2"/>
      <c r="RKG304" s="2"/>
      <c r="RKH304" s="2"/>
      <c r="RKI304" s="2"/>
      <c r="RKJ304" s="2"/>
      <c r="RKK304" s="2"/>
      <c r="RKL304" s="2"/>
      <c r="RKM304" s="2"/>
      <c r="RKN304" s="2"/>
      <c r="RKO304" s="2"/>
      <c r="RKP304" s="2"/>
      <c r="RKQ304" s="2"/>
      <c r="RKR304" s="2"/>
      <c r="RKS304" s="2"/>
      <c r="RKT304" s="2"/>
      <c r="RKU304" s="2"/>
      <c r="RKV304" s="2"/>
      <c r="RKW304" s="2"/>
      <c r="RKX304" s="2"/>
      <c r="RKY304" s="2"/>
      <c r="RKZ304" s="2"/>
      <c r="RLA304" s="2"/>
      <c r="RLB304" s="2"/>
      <c r="RLC304" s="2"/>
      <c r="RLD304" s="2"/>
      <c r="RLE304" s="2"/>
      <c r="RLF304" s="2"/>
      <c r="RLG304" s="2"/>
      <c r="RLH304" s="2"/>
      <c r="RLI304" s="2"/>
      <c r="RLJ304" s="2"/>
      <c r="RLK304" s="2"/>
      <c r="RLL304" s="2"/>
      <c r="RLM304" s="2"/>
      <c r="RLN304" s="2"/>
      <c r="RLO304" s="2"/>
      <c r="RLP304" s="2"/>
      <c r="RLQ304" s="2"/>
      <c r="RLR304" s="2"/>
      <c r="RLS304" s="2"/>
      <c r="RLT304" s="2"/>
      <c r="RLU304" s="2"/>
      <c r="RLV304" s="2"/>
      <c r="RLW304" s="2"/>
      <c r="RLX304" s="2"/>
      <c r="RLY304" s="2"/>
      <c r="RLZ304" s="2"/>
      <c r="RMA304" s="2"/>
      <c r="RMB304" s="2"/>
      <c r="RMC304" s="2"/>
      <c r="RMD304" s="2"/>
      <c r="RME304" s="2"/>
      <c r="RMF304" s="2"/>
      <c r="RMG304" s="2"/>
      <c r="RMH304" s="2"/>
      <c r="RMI304" s="2"/>
      <c r="RMJ304" s="2"/>
      <c r="RMK304" s="2"/>
      <c r="RML304" s="2"/>
      <c r="RMM304" s="2"/>
      <c r="RMN304" s="2"/>
      <c r="RMO304" s="2"/>
      <c r="RMP304" s="2"/>
      <c r="RMQ304" s="2"/>
      <c r="RMR304" s="2"/>
      <c r="RMS304" s="2"/>
      <c r="RMT304" s="2"/>
      <c r="RMU304" s="2"/>
      <c r="RMV304" s="2"/>
      <c r="RMW304" s="2"/>
      <c r="RMX304" s="2"/>
      <c r="RMY304" s="2"/>
      <c r="RMZ304" s="2"/>
      <c r="RNA304" s="2"/>
      <c r="RNB304" s="2"/>
      <c r="RNC304" s="2"/>
      <c r="RND304" s="2"/>
      <c r="RNE304" s="2"/>
      <c r="RNF304" s="2"/>
      <c r="RNG304" s="2"/>
      <c r="RNH304" s="2"/>
      <c r="RNI304" s="2"/>
      <c r="RNJ304" s="2"/>
      <c r="RNK304" s="2"/>
      <c r="RNL304" s="2"/>
      <c r="RNM304" s="2"/>
      <c r="RNN304" s="2"/>
      <c r="RNO304" s="2"/>
      <c r="RNP304" s="2"/>
      <c r="RNQ304" s="2"/>
      <c r="RNR304" s="2"/>
      <c r="RNS304" s="2"/>
      <c r="RNT304" s="2"/>
      <c r="RNU304" s="2"/>
      <c r="RNV304" s="2"/>
      <c r="RNW304" s="2"/>
      <c r="RNX304" s="2"/>
      <c r="RNY304" s="2"/>
      <c r="RNZ304" s="2"/>
      <c r="ROA304" s="2"/>
      <c r="ROB304" s="2"/>
      <c r="ROC304" s="2"/>
      <c r="ROD304" s="2"/>
      <c r="ROE304" s="2"/>
      <c r="ROF304" s="2"/>
      <c r="ROG304" s="2"/>
      <c r="ROH304" s="2"/>
      <c r="ROI304" s="2"/>
      <c r="ROJ304" s="2"/>
      <c r="ROK304" s="2"/>
      <c r="ROL304" s="2"/>
      <c r="ROM304" s="2"/>
      <c r="RON304" s="2"/>
      <c r="ROO304" s="2"/>
      <c r="ROP304" s="2"/>
      <c r="ROQ304" s="2"/>
      <c r="ROR304" s="2"/>
      <c r="ROS304" s="2"/>
      <c r="ROT304" s="2"/>
      <c r="ROU304" s="2"/>
      <c r="ROV304" s="2"/>
      <c r="ROW304" s="2"/>
      <c r="ROX304" s="2"/>
      <c r="ROY304" s="2"/>
      <c r="ROZ304" s="2"/>
      <c r="RPA304" s="2"/>
      <c r="RPB304" s="2"/>
      <c r="RPC304" s="2"/>
      <c r="RPD304" s="2"/>
      <c r="RPE304" s="2"/>
      <c r="RPF304" s="2"/>
      <c r="RPG304" s="2"/>
      <c r="RPH304" s="2"/>
      <c r="RPI304" s="2"/>
      <c r="RPJ304" s="2"/>
      <c r="RPK304" s="2"/>
      <c r="RPL304" s="2"/>
      <c r="RPM304" s="2"/>
      <c r="RPN304" s="2"/>
      <c r="RPO304" s="2"/>
      <c r="RPP304" s="2"/>
      <c r="RPQ304" s="2"/>
      <c r="RPR304" s="2"/>
      <c r="RPS304" s="2"/>
      <c r="RPT304" s="2"/>
      <c r="RPU304" s="2"/>
      <c r="RPV304" s="2"/>
      <c r="RPW304" s="2"/>
      <c r="RPX304" s="2"/>
      <c r="RPY304" s="2"/>
      <c r="RPZ304" s="2"/>
      <c r="RQA304" s="2"/>
      <c r="RQB304" s="2"/>
      <c r="RQC304" s="2"/>
      <c r="RQD304" s="2"/>
      <c r="RQE304" s="2"/>
      <c r="RQF304" s="2"/>
      <c r="RQG304" s="2"/>
      <c r="RQH304" s="2"/>
      <c r="RQI304" s="2"/>
      <c r="RQJ304" s="2"/>
      <c r="RQK304" s="2"/>
      <c r="RQL304" s="2"/>
      <c r="RQM304" s="2"/>
      <c r="RQN304" s="2"/>
      <c r="RQO304" s="2"/>
      <c r="RQP304" s="2"/>
      <c r="RQQ304" s="2"/>
      <c r="RQR304" s="2"/>
      <c r="RQS304" s="2"/>
      <c r="RQT304" s="2"/>
      <c r="RQU304" s="2"/>
      <c r="RQV304" s="2"/>
      <c r="RQW304" s="2"/>
      <c r="RQX304" s="2"/>
      <c r="RQY304" s="2"/>
      <c r="RQZ304" s="2"/>
      <c r="RRA304" s="2"/>
      <c r="RRB304" s="2"/>
      <c r="RRC304" s="2"/>
      <c r="RRD304" s="2"/>
      <c r="RRE304" s="2"/>
      <c r="RRF304" s="2"/>
      <c r="RRG304" s="2"/>
      <c r="RRH304" s="2"/>
      <c r="RRI304" s="2"/>
      <c r="RRJ304" s="2"/>
      <c r="RRK304" s="2"/>
      <c r="RRL304" s="2"/>
      <c r="RRM304" s="2"/>
      <c r="RRN304" s="2"/>
      <c r="RRO304" s="2"/>
      <c r="RRP304" s="2"/>
      <c r="RRQ304" s="2"/>
      <c r="RRR304" s="2"/>
      <c r="RRS304" s="2"/>
      <c r="RRT304" s="2"/>
      <c r="RRU304" s="2"/>
      <c r="RRV304" s="2"/>
      <c r="RRW304" s="2"/>
      <c r="RRX304" s="2"/>
      <c r="RRY304" s="2"/>
      <c r="RRZ304" s="2"/>
      <c r="RSA304" s="2"/>
      <c r="RSB304" s="2"/>
      <c r="RSC304" s="2"/>
      <c r="RSD304" s="2"/>
      <c r="RSE304" s="2"/>
      <c r="RSF304" s="2"/>
      <c r="RSG304" s="2"/>
      <c r="RSH304" s="2"/>
      <c r="RSI304" s="2"/>
      <c r="RSJ304" s="2"/>
      <c r="RSK304" s="2"/>
      <c r="RSL304" s="2"/>
      <c r="RSM304" s="2"/>
      <c r="RSN304" s="2"/>
      <c r="RSO304" s="2"/>
      <c r="RSP304" s="2"/>
      <c r="RSQ304" s="2"/>
      <c r="RSR304" s="2"/>
      <c r="RSS304" s="2"/>
      <c r="RST304" s="2"/>
      <c r="RSU304" s="2"/>
      <c r="RSV304" s="2"/>
      <c r="RSW304" s="2"/>
      <c r="RSX304" s="2"/>
      <c r="RSY304" s="2"/>
      <c r="RSZ304" s="2"/>
      <c r="RTA304" s="2"/>
      <c r="RTB304" s="2"/>
      <c r="RTC304" s="2"/>
      <c r="RTD304" s="2"/>
      <c r="RTE304" s="2"/>
      <c r="RTF304" s="2"/>
      <c r="RTG304" s="2"/>
      <c r="RTH304" s="2"/>
      <c r="RTI304" s="2"/>
      <c r="RTJ304" s="2"/>
      <c r="RTK304" s="2"/>
      <c r="RTL304" s="2"/>
      <c r="RTM304" s="2"/>
      <c r="RTN304" s="2"/>
      <c r="RTO304" s="2"/>
      <c r="RTP304" s="2"/>
      <c r="RTQ304" s="2"/>
      <c r="RTR304" s="2"/>
      <c r="RTS304" s="2"/>
      <c r="RTT304" s="2"/>
      <c r="RTU304" s="2"/>
      <c r="RTV304" s="2"/>
      <c r="RTW304" s="2"/>
      <c r="RTX304" s="2"/>
      <c r="RTY304" s="2"/>
      <c r="RTZ304" s="2"/>
      <c r="RUA304" s="2"/>
      <c r="RUB304" s="2"/>
      <c r="RUC304" s="2"/>
      <c r="RUD304" s="2"/>
      <c r="RUE304" s="2"/>
      <c r="RUF304" s="2"/>
      <c r="RUG304" s="2"/>
      <c r="RUH304" s="2"/>
      <c r="RUI304" s="2"/>
      <c r="RUJ304" s="2"/>
      <c r="RUK304" s="2"/>
      <c r="RUL304" s="2"/>
      <c r="RUM304" s="2"/>
      <c r="RUN304" s="2"/>
      <c r="RUO304" s="2"/>
      <c r="RUP304" s="2"/>
      <c r="RUQ304" s="2"/>
      <c r="RUR304" s="2"/>
      <c r="RUS304" s="2"/>
      <c r="RUT304" s="2"/>
      <c r="RUU304" s="2"/>
      <c r="RUV304" s="2"/>
      <c r="RUW304" s="2"/>
      <c r="RUX304" s="2"/>
      <c r="RUY304" s="2"/>
      <c r="RUZ304" s="2"/>
      <c r="RVA304" s="2"/>
      <c r="RVB304" s="2"/>
      <c r="RVC304" s="2"/>
      <c r="RVD304" s="2"/>
      <c r="RVE304" s="2"/>
      <c r="RVF304" s="2"/>
      <c r="RVG304" s="2"/>
      <c r="RVH304" s="2"/>
      <c r="RVI304" s="2"/>
      <c r="RVJ304" s="2"/>
      <c r="RVK304" s="2"/>
      <c r="RVL304" s="2"/>
      <c r="RVM304" s="2"/>
      <c r="RVN304" s="2"/>
      <c r="RVO304" s="2"/>
      <c r="RVP304" s="2"/>
      <c r="RVQ304" s="2"/>
      <c r="RVR304" s="2"/>
      <c r="RVS304" s="2"/>
      <c r="RVT304" s="2"/>
      <c r="RVU304" s="2"/>
      <c r="RVV304" s="2"/>
      <c r="RVW304" s="2"/>
      <c r="RVX304" s="2"/>
      <c r="RVY304" s="2"/>
      <c r="RVZ304" s="2"/>
      <c r="RWA304" s="2"/>
      <c r="RWB304" s="2"/>
      <c r="RWC304" s="2"/>
      <c r="RWD304" s="2"/>
      <c r="RWE304" s="2"/>
      <c r="RWF304" s="2"/>
      <c r="RWG304" s="2"/>
      <c r="RWH304" s="2"/>
      <c r="RWI304" s="2"/>
      <c r="RWJ304" s="2"/>
      <c r="RWK304" s="2"/>
      <c r="RWL304" s="2"/>
      <c r="RWM304" s="2"/>
      <c r="RWN304" s="2"/>
      <c r="RWO304" s="2"/>
      <c r="RWP304" s="2"/>
      <c r="RWQ304" s="2"/>
      <c r="RWR304" s="2"/>
      <c r="RWS304" s="2"/>
      <c r="RWT304" s="2"/>
      <c r="RWU304" s="2"/>
      <c r="RWV304" s="2"/>
      <c r="RWW304" s="2"/>
      <c r="RWX304" s="2"/>
      <c r="RWY304" s="2"/>
      <c r="RWZ304" s="2"/>
      <c r="RXA304" s="2"/>
      <c r="RXB304" s="2"/>
      <c r="RXC304" s="2"/>
      <c r="RXD304" s="2"/>
      <c r="RXE304" s="2"/>
      <c r="RXF304" s="2"/>
      <c r="RXG304" s="2"/>
      <c r="RXH304" s="2"/>
      <c r="RXI304" s="2"/>
      <c r="RXJ304" s="2"/>
      <c r="RXK304" s="2"/>
      <c r="RXL304" s="2"/>
      <c r="RXM304" s="2"/>
      <c r="RXN304" s="2"/>
      <c r="RXO304" s="2"/>
      <c r="RXP304" s="2"/>
      <c r="RXQ304" s="2"/>
      <c r="RXR304" s="2"/>
      <c r="RXS304" s="2"/>
      <c r="RXT304" s="2"/>
      <c r="RXU304" s="2"/>
      <c r="RXV304" s="2"/>
      <c r="RXW304" s="2"/>
      <c r="RXX304" s="2"/>
      <c r="RXY304" s="2"/>
      <c r="RXZ304" s="2"/>
      <c r="RYA304" s="2"/>
      <c r="RYB304" s="2"/>
      <c r="RYC304" s="2"/>
      <c r="RYD304" s="2"/>
      <c r="RYE304" s="2"/>
      <c r="RYF304" s="2"/>
      <c r="RYG304" s="2"/>
      <c r="RYH304" s="2"/>
      <c r="RYI304" s="2"/>
      <c r="RYJ304" s="2"/>
      <c r="RYK304" s="2"/>
      <c r="RYL304" s="2"/>
      <c r="RYM304" s="2"/>
      <c r="RYN304" s="2"/>
      <c r="RYO304" s="2"/>
      <c r="RYP304" s="2"/>
      <c r="RYQ304" s="2"/>
      <c r="RYR304" s="2"/>
      <c r="RYS304" s="2"/>
      <c r="RYT304" s="2"/>
      <c r="RYU304" s="2"/>
      <c r="RYV304" s="2"/>
      <c r="RYW304" s="2"/>
      <c r="RYX304" s="2"/>
      <c r="RYY304" s="2"/>
      <c r="RYZ304" s="2"/>
      <c r="RZA304" s="2"/>
      <c r="RZB304" s="2"/>
      <c r="RZC304" s="2"/>
      <c r="RZD304" s="2"/>
      <c r="RZE304" s="2"/>
      <c r="RZF304" s="2"/>
      <c r="RZG304" s="2"/>
      <c r="RZH304" s="2"/>
      <c r="RZI304" s="2"/>
      <c r="RZJ304" s="2"/>
      <c r="RZK304" s="2"/>
      <c r="RZL304" s="2"/>
      <c r="RZM304" s="2"/>
      <c r="RZN304" s="2"/>
      <c r="RZO304" s="2"/>
      <c r="RZP304" s="2"/>
      <c r="RZQ304" s="2"/>
      <c r="RZR304" s="2"/>
      <c r="RZS304" s="2"/>
      <c r="RZT304" s="2"/>
      <c r="RZU304" s="2"/>
      <c r="RZV304" s="2"/>
      <c r="RZW304" s="2"/>
      <c r="RZX304" s="2"/>
      <c r="RZY304" s="2"/>
      <c r="RZZ304" s="2"/>
      <c r="SAA304" s="2"/>
      <c r="SAB304" s="2"/>
      <c r="SAC304" s="2"/>
      <c r="SAD304" s="2"/>
      <c r="SAE304" s="2"/>
      <c r="SAF304" s="2"/>
      <c r="SAG304" s="2"/>
      <c r="SAH304" s="2"/>
      <c r="SAI304" s="2"/>
      <c r="SAJ304" s="2"/>
      <c r="SAK304" s="2"/>
      <c r="SAL304" s="2"/>
      <c r="SAM304" s="2"/>
      <c r="SAN304" s="2"/>
      <c r="SAO304" s="2"/>
      <c r="SAP304" s="2"/>
      <c r="SAQ304" s="2"/>
      <c r="SAR304" s="2"/>
      <c r="SAS304" s="2"/>
      <c r="SAT304" s="2"/>
      <c r="SAU304" s="2"/>
      <c r="SAV304" s="2"/>
      <c r="SAW304" s="2"/>
      <c r="SAX304" s="2"/>
      <c r="SAY304" s="2"/>
      <c r="SAZ304" s="2"/>
      <c r="SBA304" s="2"/>
      <c r="SBB304" s="2"/>
      <c r="SBC304" s="2"/>
      <c r="SBD304" s="2"/>
      <c r="SBE304" s="2"/>
      <c r="SBF304" s="2"/>
      <c r="SBG304" s="2"/>
      <c r="SBH304" s="2"/>
      <c r="SBI304" s="2"/>
      <c r="SBJ304" s="2"/>
      <c r="SBK304" s="2"/>
      <c r="SBL304" s="2"/>
      <c r="SBM304" s="2"/>
      <c r="SBN304" s="2"/>
      <c r="SBO304" s="2"/>
      <c r="SBP304" s="2"/>
      <c r="SBQ304" s="2"/>
      <c r="SBR304" s="2"/>
      <c r="SBS304" s="2"/>
      <c r="SBT304" s="2"/>
      <c r="SBU304" s="2"/>
      <c r="SBV304" s="2"/>
      <c r="SBW304" s="2"/>
      <c r="SBX304" s="2"/>
      <c r="SBY304" s="2"/>
      <c r="SBZ304" s="2"/>
      <c r="SCA304" s="2"/>
      <c r="SCB304" s="2"/>
      <c r="SCC304" s="2"/>
      <c r="SCD304" s="2"/>
      <c r="SCE304" s="2"/>
      <c r="SCF304" s="2"/>
      <c r="SCG304" s="2"/>
      <c r="SCH304" s="2"/>
      <c r="SCI304" s="2"/>
      <c r="SCJ304" s="2"/>
      <c r="SCK304" s="2"/>
      <c r="SCL304" s="2"/>
      <c r="SCM304" s="2"/>
      <c r="SCN304" s="2"/>
      <c r="SCO304" s="2"/>
      <c r="SCP304" s="2"/>
      <c r="SCQ304" s="2"/>
      <c r="SCR304" s="2"/>
      <c r="SCS304" s="2"/>
      <c r="SCT304" s="2"/>
      <c r="SCU304" s="2"/>
      <c r="SCV304" s="2"/>
      <c r="SCW304" s="2"/>
      <c r="SCX304" s="2"/>
      <c r="SCY304" s="2"/>
      <c r="SCZ304" s="2"/>
      <c r="SDA304" s="2"/>
      <c r="SDB304" s="2"/>
      <c r="SDC304" s="2"/>
      <c r="SDD304" s="2"/>
      <c r="SDE304" s="2"/>
      <c r="SDF304" s="2"/>
      <c r="SDG304" s="2"/>
      <c r="SDH304" s="2"/>
      <c r="SDI304" s="2"/>
      <c r="SDJ304" s="2"/>
      <c r="SDK304" s="2"/>
      <c r="SDL304" s="2"/>
      <c r="SDM304" s="2"/>
      <c r="SDN304" s="2"/>
      <c r="SDO304" s="2"/>
      <c r="SDP304" s="2"/>
      <c r="SDQ304" s="2"/>
      <c r="SDR304" s="2"/>
      <c r="SDS304" s="2"/>
      <c r="SDT304" s="2"/>
      <c r="SDU304" s="2"/>
      <c r="SDV304" s="2"/>
      <c r="SDW304" s="2"/>
      <c r="SDX304" s="2"/>
      <c r="SDY304" s="2"/>
      <c r="SDZ304" s="2"/>
      <c r="SEA304" s="2"/>
      <c r="SEB304" s="2"/>
      <c r="SEC304" s="2"/>
      <c r="SED304" s="2"/>
      <c r="SEE304" s="2"/>
      <c r="SEF304" s="2"/>
      <c r="SEG304" s="2"/>
      <c r="SEH304" s="2"/>
      <c r="SEI304" s="2"/>
      <c r="SEJ304" s="2"/>
      <c r="SEK304" s="2"/>
      <c r="SEL304" s="2"/>
      <c r="SEM304" s="2"/>
      <c r="SEN304" s="2"/>
      <c r="SEO304" s="2"/>
      <c r="SEP304" s="2"/>
      <c r="SEQ304" s="2"/>
      <c r="SER304" s="2"/>
      <c r="SES304" s="2"/>
      <c r="SET304" s="2"/>
      <c r="SEU304" s="2"/>
      <c r="SEV304" s="2"/>
      <c r="SEW304" s="2"/>
      <c r="SEX304" s="2"/>
      <c r="SEY304" s="2"/>
      <c r="SEZ304" s="2"/>
      <c r="SFA304" s="2"/>
      <c r="SFB304" s="2"/>
      <c r="SFC304" s="2"/>
      <c r="SFD304" s="2"/>
      <c r="SFE304" s="2"/>
      <c r="SFF304" s="2"/>
      <c r="SFG304" s="2"/>
      <c r="SFH304" s="2"/>
      <c r="SFI304" s="2"/>
      <c r="SFJ304" s="2"/>
      <c r="SFK304" s="2"/>
      <c r="SFL304" s="2"/>
      <c r="SFM304" s="2"/>
      <c r="SFN304" s="2"/>
      <c r="SFO304" s="2"/>
      <c r="SFP304" s="2"/>
      <c r="SFQ304" s="2"/>
      <c r="SFR304" s="2"/>
      <c r="SFS304" s="2"/>
      <c r="SFT304" s="2"/>
      <c r="SFU304" s="2"/>
      <c r="SFV304" s="2"/>
      <c r="SFW304" s="2"/>
      <c r="SFX304" s="2"/>
      <c r="SFY304" s="2"/>
      <c r="SFZ304" s="2"/>
      <c r="SGA304" s="2"/>
      <c r="SGB304" s="2"/>
      <c r="SGC304" s="2"/>
      <c r="SGD304" s="2"/>
      <c r="SGE304" s="2"/>
      <c r="SGF304" s="2"/>
      <c r="SGG304" s="2"/>
      <c r="SGH304" s="2"/>
      <c r="SGI304" s="2"/>
      <c r="SGJ304" s="2"/>
      <c r="SGK304" s="2"/>
      <c r="SGL304" s="2"/>
      <c r="SGM304" s="2"/>
      <c r="SGN304" s="2"/>
      <c r="SGO304" s="2"/>
      <c r="SGP304" s="2"/>
      <c r="SGQ304" s="2"/>
      <c r="SGR304" s="2"/>
      <c r="SGS304" s="2"/>
      <c r="SGT304" s="2"/>
      <c r="SGU304" s="2"/>
      <c r="SGV304" s="2"/>
      <c r="SGW304" s="2"/>
      <c r="SGX304" s="2"/>
      <c r="SGY304" s="2"/>
      <c r="SGZ304" s="2"/>
      <c r="SHA304" s="2"/>
      <c r="SHB304" s="2"/>
      <c r="SHC304" s="2"/>
      <c r="SHD304" s="2"/>
      <c r="SHE304" s="2"/>
      <c r="SHF304" s="2"/>
      <c r="SHG304" s="2"/>
      <c r="SHH304" s="2"/>
      <c r="SHI304" s="2"/>
      <c r="SHJ304" s="2"/>
      <c r="SHK304" s="2"/>
      <c r="SHL304" s="2"/>
      <c r="SHM304" s="2"/>
      <c r="SHN304" s="2"/>
      <c r="SHO304" s="2"/>
      <c r="SHP304" s="2"/>
      <c r="SHQ304" s="2"/>
      <c r="SHR304" s="2"/>
      <c r="SHS304" s="2"/>
      <c r="SHT304" s="2"/>
      <c r="SHU304" s="2"/>
      <c r="SHV304" s="2"/>
      <c r="SHW304" s="2"/>
      <c r="SHX304" s="2"/>
      <c r="SHY304" s="2"/>
      <c r="SHZ304" s="2"/>
      <c r="SIA304" s="2"/>
      <c r="SIB304" s="2"/>
      <c r="SIC304" s="2"/>
      <c r="SID304" s="2"/>
      <c r="SIE304" s="2"/>
      <c r="SIF304" s="2"/>
      <c r="SIG304" s="2"/>
      <c r="SIH304" s="2"/>
      <c r="SII304" s="2"/>
      <c r="SIJ304" s="2"/>
      <c r="SIK304" s="2"/>
      <c r="SIL304" s="2"/>
      <c r="SIM304" s="2"/>
      <c r="SIN304" s="2"/>
      <c r="SIO304" s="2"/>
      <c r="SIP304" s="2"/>
      <c r="SIQ304" s="2"/>
      <c r="SIR304" s="2"/>
      <c r="SIS304" s="2"/>
      <c r="SIT304" s="2"/>
      <c r="SIU304" s="2"/>
      <c r="SIV304" s="2"/>
      <c r="SIW304" s="2"/>
      <c r="SIX304" s="2"/>
      <c r="SIY304" s="2"/>
      <c r="SIZ304" s="2"/>
      <c r="SJA304" s="2"/>
      <c r="SJB304" s="2"/>
      <c r="SJC304" s="2"/>
      <c r="SJD304" s="2"/>
      <c r="SJE304" s="2"/>
      <c r="SJF304" s="2"/>
      <c r="SJG304" s="2"/>
      <c r="SJH304" s="2"/>
      <c r="SJI304" s="2"/>
      <c r="SJJ304" s="2"/>
      <c r="SJK304" s="2"/>
      <c r="SJL304" s="2"/>
      <c r="SJM304" s="2"/>
      <c r="SJN304" s="2"/>
      <c r="SJO304" s="2"/>
      <c r="SJP304" s="2"/>
      <c r="SJQ304" s="2"/>
      <c r="SJR304" s="2"/>
      <c r="SJS304" s="2"/>
      <c r="SJT304" s="2"/>
      <c r="SJU304" s="2"/>
      <c r="SJV304" s="2"/>
      <c r="SJW304" s="2"/>
      <c r="SJX304" s="2"/>
      <c r="SJY304" s="2"/>
      <c r="SJZ304" s="2"/>
      <c r="SKA304" s="2"/>
      <c r="SKB304" s="2"/>
      <c r="SKC304" s="2"/>
      <c r="SKD304" s="2"/>
      <c r="SKE304" s="2"/>
      <c r="SKF304" s="2"/>
      <c r="SKG304" s="2"/>
      <c r="SKH304" s="2"/>
      <c r="SKI304" s="2"/>
      <c r="SKJ304" s="2"/>
      <c r="SKK304" s="2"/>
      <c r="SKL304" s="2"/>
      <c r="SKM304" s="2"/>
      <c r="SKN304" s="2"/>
      <c r="SKO304" s="2"/>
      <c r="SKP304" s="2"/>
      <c r="SKQ304" s="2"/>
      <c r="SKR304" s="2"/>
      <c r="SKS304" s="2"/>
      <c r="SKT304" s="2"/>
      <c r="SKU304" s="2"/>
      <c r="SKV304" s="2"/>
      <c r="SKW304" s="2"/>
      <c r="SKX304" s="2"/>
      <c r="SKY304" s="2"/>
      <c r="SKZ304" s="2"/>
      <c r="SLA304" s="2"/>
      <c r="SLB304" s="2"/>
      <c r="SLC304" s="2"/>
      <c r="SLD304" s="2"/>
      <c r="SLE304" s="2"/>
      <c r="SLF304" s="2"/>
      <c r="SLG304" s="2"/>
      <c r="SLH304" s="2"/>
      <c r="SLI304" s="2"/>
      <c r="SLJ304" s="2"/>
      <c r="SLK304" s="2"/>
      <c r="SLL304" s="2"/>
      <c r="SLM304" s="2"/>
      <c r="SLN304" s="2"/>
      <c r="SLO304" s="2"/>
      <c r="SLP304" s="2"/>
      <c r="SLQ304" s="2"/>
      <c r="SLR304" s="2"/>
      <c r="SLS304" s="2"/>
      <c r="SLT304" s="2"/>
      <c r="SLU304" s="2"/>
      <c r="SLV304" s="2"/>
      <c r="SLW304" s="2"/>
      <c r="SLX304" s="2"/>
      <c r="SLY304" s="2"/>
      <c r="SLZ304" s="2"/>
      <c r="SMA304" s="2"/>
      <c r="SMB304" s="2"/>
      <c r="SMC304" s="2"/>
      <c r="SMD304" s="2"/>
      <c r="SME304" s="2"/>
      <c r="SMF304" s="2"/>
      <c r="SMG304" s="2"/>
      <c r="SMH304" s="2"/>
      <c r="SMI304" s="2"/>
      <c r="SMJ304" s="2"/>
      <c r="SMK304" s="2"/>
      <c r="SML304" s="2"/>
      <c r="SMM304" s="2"/>
      <c r="SMN304" s="2"/>
      <c r="SMO304" s="2"/>
      <c r="SMP304" s="2"/>
      <c r="SMQ304" s="2"/>
      <c r="SMR304" s="2"/>
      <c r="SMS304" s="2"/>
      <c r="SMT304" s="2"/>
      <c r="SMU304" s="2"/>
      <c r="SMV304" s="2"/>
      <c r="SMW304" s="2"/>
      <c r="SMX304" s="2"/>
      <c r="SMY304" s="2"/>
      <c r="SMZ304" s="2"/>
      <c r="SNA304" s="2"/>
      <c r="SNB304" s="2"/>
      <c r="SNC304" s="2"/>
      <c r="SND304" s="2"/>
      <c r="SNE304" s="2"/>
      <c r="SNF304" s="2"/>
      <c r="SNG304" s="2"/>
      <c r="SNH304" s="2"/>
      <c r="SNI304" s="2"/>
      <c r="SNJ304" s="2"/>
      <c r="SNK304" s="2"/>
      <c r="SNL304" s="2"/>
      <c r="SNM304" s="2"/>
      <c r="SNN304" s="2"/>
      <c r="SNO304" s="2"/>
      <c r="SNP304" s="2"/>
      <c r="SNQ304" s="2"/>
      <c r="SNR304" s="2"/>
      <c r="SNS304" s="2"/>
      <c r="SNT304" s="2"/>
      <c r="SNU304" s="2"/>
      <c r="SNV304" s="2"/>
      <c r="SNW304" s="2"/>
      <c r="SNX304" s="2"/>
      <c r="SNY304" s="2"/>
      <c r="SNZ304" s="2"/>
      <c r="SOA304" s="2"/>
      <c r="SOB304" s="2"/>
      <c r="SOC304" s="2"/>
      <c r="SOD304" s="2"/>
      <c r="SOE304" s="2"/>
      <c r="SOF304" s="2"/>
      <c r="SOG304" s="2"/>
      <c r="SOH304" s="2"/>
      <c r="SOI304" s="2"/>
      <c r="SOJ304" s="2"/>
      <c r="SOK304" s="2"/>
      <c r="SOL304" s="2"/>
      <c r="SOM304" s="2"/>
      <c r="SON304" s="2"/>
      <c r="SOO304" s="2"/>
      <c r="SOP304" s="2"/>
      <c r="SOQ304" s="2"/>
      <c r="SOR304" s="2"/>
      <c r="SOS304" s="2"/>
      <c r="SOT304" s="2"/>
      <c r="SOU304" s="2"/>
      <c r="SOV304" s="2"/>
      <c r="SOW304" s="2"/>
      <c r="SOX304" s="2"/>
      <c r="SOY304" s="2"/>
      <c r="SOZ304" s="2"/>
      <c r="SPA304" s="2"/>
      <c r="SPB304" s="2"/>
      <c r="SPC304" s="2"/>
      <c r="SPD304" s="2"/>
      <c r="SPE304" s="2"/>
      <c r="SPF304" s="2"/>
      <c r="SPG304" s="2"/>
      <c r="SPH304" s="2"/>
      <c r="SPI304" s="2"/>
      <c r="SPJ304" s="2"/>
      <c r="SPK304" s="2"/>
      <c r="SPL304" s="2"/>
      <c r="SPM304" s="2"/>
      <c r="SPN304" s="2"/>
      <c r="SPO304" s="2"/>
      <c r="SPP304" s="2"/>
      <c r="SPQ304" s="2"/>
      <c r="SPR304" s="2"/>
      <c r="SPS304" s="2"/>
      <c r="SPT304" s="2"/>
      <c r="SPU304" s="2"/>
      <c r="SPV304" s="2"/>
      <c r="SPW304" s="2"/>
      <c r="SPX304" s="2"/>
      <c r="SPY304" s="2"/>
      <c r="SPZ304" s="2"/>
      <c r="SQA304" s="2"/>
      <c r="SQB304" s="2"/>
      <c r="SQC304" s="2"/>
      <c r="SQD304" s="2"/>
      <c r="SQE304" s="2"/>
      <c r="SQF304" s="2"/>
      <c r="SQG304" s="2"/>
      <c r="SQH304" s="2"/>
      <c r="SQI304" s="2"/>
      <c r="SQJ304" s="2"/>
      <c r="SQK304" s="2"/>
      <c r="SQL304" s="2"/>
      <c r="SQM304" s="2"/>
      <c r="SQN304" s="2"/>
      <c r="SQO304" s="2"/>
      <c r="SQP304" s="2"/>
      <c r="SQQ304" s="2"/>
      <c r="SQR304" s="2"/>
      <c r="SQS304" s="2"/>
      <c r="SQT304" s="2"/>
      <c r="SQU304" s="2"/>
      <c r="SQV304" s="2"/>
      <c r="SQW304" s="2"/>
      <c r="SQX304" s="2"/>
      <c r="SQY304" s="2"/>
      <c r="SQZ304" s="2"/>
      <c r="SRA304" s="2"/>
      <c r="SRB304" s="2"/>
      <c r="SRC304" s="2"/>
      <c r="SRD304" s="2"/>
      <c r="SRE304" s="2"/>
      <c r="SRF304" s="2"/>
      <c r="SRG304" s="2"/>
      <c r="SRH304" s="2"/>
      <c r="SRI304" s="2"/>
      <c r="SRJ304" s="2"/>
      <c r="SRK304" s="2"/>
      <c r="SRL304" s="2"/>
      <c r="SRM304" s="2"/>
      <c r="SRN304" s="2"/>
      <c r="SRO304" s="2"/>
      <c r="SRP304" s="2"/>
      <c r="SRQ304" s="2"/>
      <c r="SRR304" s="2"/>
      <c r="SRS304" s="2"/>
      <c r="SRT304" s="2"/>
      <c r="SRU304" s="2"/>
      <c r="SRV304" s="2"/>
      <c r="SRW304" s="2"/>
      <c r="SRX304" s="2"/>
      <c r="SRY304" s="2"/>
      <c r="SRZ304" s="2"/>
      <c r="SSA304" s="2"/>
      <c r="SSB304" s="2"/>
      <c r="SSC304" s="2"/>
      <c r="SSD304" s="2"/>
      <c r="SSE304" s="2"/>
      <c r="SSF304" s="2"/>
      <c r="SSG304" s="2"/>
      <c r="SSH304" s="2"/>
      <c r="SSI304" s="2"/>
      <c r="SSJ304" s="2"/>
      <c r="SSK304" s="2"/>
      <c r="SSL304" s="2"/>
      <c r="SSM304" s="2"/>
      <c r="SSN304" s="2"/>
      <c r="SSO304" s="2"/>
      <c r="SSP304" s="2"/>
      <c r="SSQ304" s="2"/>
      <c r="SSR304" s="2"/>
      <c r="SSS304" s="2"/>
      <c r="SST304" s="2"/>
      <c r="SSU304" s="2"/>
      <c r="SSV304" s="2"/>
      <c r="SSW304" s="2"/>
      <c r="SSX304" s="2"/>
      <c r="SSY304" s="2"/>
      <c r="SSZ304" s="2"/>
      <c r="STA304" s="2"/>
      <c r="STB304" s="2"/>
      <c r="STC304" s="2"/>
      <c r="STD304" s="2"/>
      <c r="STE304" s="2"/>
      <c r="STF304" s="2"/>
      <c r="STG304" s="2"/>
      <c r="STH304" s="2"/>
      <c r="STI304" s="2"/>
      <c r="STJ304" s="2"/>
      <c r="STK304" s="2"/>
      <c r="STL304" s="2"/>
      <c r="STM304" s="2"/>
      <c r="STN304" s="2"/>
      <c r="STO304" s="2"/>
      <c r="STP304" s="2"/>
      <c r="STQ304" s="2"/>
      <c r="STR304" s="2"/>
      <c r="STS304" s="2"/>
      <c r="STT304" s="2"/>
      <c r="STU304" s="2"/>
      <c r="STV304" s="2"/>
      <c r="STW304" s="2"/>
      <c r="STX304" s="2"/>
      <c r="STY304" s="2"/>
      <c r="STZ304" s="2"/>
      <c r="SUA304" s="2"/>
      <c r="SUB304" s="2"/>
      <c r="SUC304" s="2"/>
      <c r="SUD304" s="2"/>
      <c r="SUE304" s="2"/>
      <c r="SUF304" s="2"/>
      <c r="SUG304" s="2"/>
      <c r="SUH304" s="2"/>
      <c r="SUI304" s="2"/>
      <c r="SUJ304" s="2"/>
      <c r="SUK304" s="2"/>
      <c r="SUL304" s="2"/>
      <c r="SUM304" s="2"/>
      <c r="SUN304" s="2"/>
      <c r="SUO304" s="2"/>
      <c r="SUP304" s="2"/>
      <c r="SUQ304" s="2"/>
      <c r="SUR304" s="2"/>
      <c r="SUS304" s="2"/>
      <c r="SUT304" s="2"/>
      <c r="SUU304" s="2"/>
      <c r="SUV304" s="2"/>
      <c r="SUW304" s="2"/>
      <c r="SUX304" s="2"/>
      <c r="SUY304" s="2"/>
      <c r="SUZ304" s="2"/>
      <c r="SVA304" s="2"/>
      <c r="SVB304" s="2"/>
      <c r="SVC304" s="2"/>
      <c r="SVD304" s="2"/>
      <c r="SVE304" s="2"/>
      <c r="SVF304" s="2"/>
      <c r="SVG304" s="2"/>
      <c r="SVH304" s="2"/>
      <c r="SVI304" s="2"/>
      <c r="SVJ304" s="2"/>
      <c r="SVK304" s="2"/>
      <c r="SVL304" s="2"/>
      <c r="SVM304" s="2"/>
      <c r="SVN304" s="2"/>
      <c r="SVO304" s="2"/>
      <c r="SVP304" s="2"/>
      <c r="SVQ304" s="2"/>
      <c r="SVR304" s="2"/>
      <c r="SVS304" s="2"/>
      <c r="SVT304" s="2"/>
      <c r="SVU304" s="2"/>
      <c r="SVV304" s="2"/>
      <c r="SVW304" s="2"/>
      <c r="SVX304" s="2"/>
      <c r="SVY304" s="2"/>
      <c r="SVZ304" s="2"/>
      <c r="SWA304" s="2"/>
      <c r="SWB304" s="2"/>
      <c r="SWC304" s="2"/>
      <c r="SWD304" s="2"/>
      <c r="SWE304" s="2"/>
      <c r="SWF304" s="2"/>
      <c r="SWG304" s="2"/>
      <c r="SWH304" s="2"/>
      <c r="SWI304" s="2"/>
      <c r="SWJ304" s="2"/>
      <c r="SWK304" s="2"/>
      <c r="SWL304" s="2"/>
      <c r="SWM304" s="2"/>
      <c r="SWN304" s="2"/>
      <c r="SWO304" s="2"/>
      <c r="SWP304" s="2"/>
      <c r="SWQ304" s="2"/>
      <c r="SWR304" s="2"/>
      <c r="SWS304" s="2"/>
      <c r="SWT304" s="2"/>
      <c r="SWU304" s="2"/>
      <c r="SWV304" s="2"/>
      <c r="SWW304" s="2"/>
      <c r="SWX304" s="2"/>
      <c r="SWY304" s="2"/>
      <c r="SWZ304" s="2"/>
      <c r="SXA304" s="2"/>
      <c r="SXB304" s="2"/>
      <c r="SXC304" s="2"/>
      <c r="SXD304" s="2"/>
      <c r="SXE304" s="2"/>
      <c r="SXF304" s="2"/>
      <c r="SXG304" s="2"/>
      <c r="SXH304" s="2"/>
      <c r="SXI304" s="2"/>
      <c r="SXJ304" s="2"/>
      <c r="SXK304" s="2"/>
      <c r="SXL304" s="2"/>
      <c r="SXM304" s="2"/>
      <c r="SXN304" s="2"/>
      <c r="SXO304" s="2"/>
      <c r="SXP304" s="2"/>
      <c r="SXQ304" s="2"/>
      <c r="SXR304" s="2"/>
      <c r="SXS304" s="2"/>
      <c r="SXT304" s="2"/>
      <c r="SXU304" s="2"/>
      <c r="SXV304" s="2"/>
      <c r="SXW304" s="2"/>
      <c r="SXX304" s="2"/>
      <c r="SXY304" s="2"/>
      <c r="SXZ304" s="2"/>
      <c r="SYA304" s="2"/>
      <c r="SYB304" s="2"/>
      <c r="SYC304" s="2"/>
      <c r="SYD304" s="2"/>
      <c r="SYE304" s="2"/>
      <c r="SYF304" s="2"/>
      <c r="SYG304" s="2"/>
      <c r="SYH304" s="2"/>
      <c r="SYI304" s="2"/>
      <c r="SYJ304" s="2"/>
      <c r="SYK304" s="2"/>
      <c r="SYL304" s="2"/>
      <c r="SYM304" s="2"/>
      <c r="SYN304" s="2"/>
      <c r="SYO304" s="2"/>
      <c r="SYP304" s="2"/>
      <c r="SYQ304" s="2"/>
      <c r="SYR304" s="2"/>
      <c r="SYS304" s="2"/>
      <c r="SYT304" s="2"/>
      <c r="SYU304" s="2"/>
      <c r="SYV304" s="2"/>
      <c r="SYW304" s="2"/>
      <c r="SYX304" s="2"/>
      <c r="SYY304" s="2"/>
      <c r="SYZ304" s="2"/>
      <c r="SZA304" s="2"/>
      <c r="SZB304" s="2"/>
      <c r="SZC304" s="2"/>
      <c r="SZD304" s="2"/>
      <c r="SZE304" s="2"/>
      <c r="SZF304" s="2"/>
      <c r="SZG304" s="2"/>
      <c r="SZH304" s="2"/>
      <c r="SZI304" s="2"/>
      <c r="SZJ304" s="2"/>
      <c r="SZK304" s="2"/>
      <c r="SZL304" s="2"/>
      <c r="SZM304" s="2"/>
      <c r="SZN304" s="2"/>
      <c r="SZO304" s="2"/>
      <c r="SZP304" s="2"/>
      <c r="SZQ304" s="2"/>
      <c r="SZR304" s="2"/>
      <c r="SZS304" s="2"/>
      <c r="SZT304" s="2"/>
      <c r="SZU304" s="2"/>
      <c r="SZV304" s="2"/>
      <c r="SZW304" s="2"/>
      <c r="SZX304" s="2"/>
      <c r="SZY304" s="2"/>
      <c r="SZZ304" s="2"/>
      <c r="TAA304" s="2"/>
      <c r="TAB304" s="2"/>
      <c r="TAC304" s="2"/>
      <c r="TAD304" s="2"/>
      <c r="TAE304" s="2"/>
      <c r="TAF304" s="2"/>
      <c r="TAG304" s="2"/>
      <c r="TAH304" s="2"/>
      <c r="TAI304" s="2"/>
      <c r="TAJ304" s="2"/>
      <c r="TAK304" s="2"/>
      <c r="TAL304" s="2"/>
      <c r="TAM304" s="2"/>
      <c r="TAN304" s="2"/>
      <c r="TAO304" s="2"/>
      <c r="TAP304" s="2"/>
      <c r="TAQ304" s="2"/>
      <c r="TAR304" s="2"/>
      <c r="TAS304" s="2"/>
      <c r="TAT304" s="2"/>
      <c r="TAU304" s="2"/>
      <c r="TAV304" s="2"/>
      <c r="TAW304" s="2"/>
      <c r="TAX304" s="2"/>
      <c r="TAY304" s="2"/>
      <c r="TAZ304" s="2"/>
      <c r="TBA304" s="2"/>
      <c r="TBB304" s="2"/>
      <c r="TBC304" s="2"/>
      <c r="TBD304" s="2"/>
      <c r="TBE304" s="2"/>
      <c r="TBF304" s="2"/>
      <c r="TBG304" s="2"/>
      <c r="TBH304" s="2"/>
      <c r="TBI304" s="2"/>
      <c r="TBJ304" s="2"/>
      <c r="TBK304" s="2"/>
      <c r="TBL304" s="2"/>
      <c r="TBM304" s="2"/>
      <c r="TBN304" s="2"/>
      <c r="TBO304" s="2"/>
      <c r="TBP304" s="2"/>
      <c r="TBQ304" s="2"/>
      <c r="TBR304" s="2"/>
      <c r="TBS304" s="2"/>
      <c r="TBT304" s="2"/>
      <c r="TBU304" s="2"/>
      <c r="TBV304" s="2"/>
      <c r="TBW304" s="2"/>
      <c r="TBX304" s="2"/>
      <c r="TBY304" s="2"/>
      <c r="TBZ304" s="2"/>
      <c r="TCA304" s="2"/>
      <c r="TCB304" s="2"/>
      <c r="TCC304" s="2"/>
      <c r="TCD304" s="2"/>
      <c r="TCE304" s="2"/>
      <c r="TCF304" s="2"/>
      <c r="TCG304" s="2"/>
      <c r="TCH304" s="2"/>
      <c r="TCI304" s="2"/>
      <c r="TCJ304" s="2"/>
      <c r="TCK304" s="2"/>
      <c r="TCL304" s="2"/>
      <c r="TCM304" s="2"/>
      <c r="TCN304" s="2"/>
      <c r="TCO304" s="2"/>
      <c r="TCP304" s="2"/>
      <c r="TCQ304" s="2"/>
      <c r="TCR304" s="2"/>
      <c r="TCS304" s="2"/>
      <c r="TCT304" s="2"/>
      <c r="TCU304" s="2"/>
      <c r="TCV304" s="2"/>
      <c r="TCW304" s="2"/>
      <c r="TCX304" s="2"/>
      <c r="TCY304" s="2"/>
      <c r="TCZ304" s="2"/>
      <c r="TDA304" s="2"/>
      <c r="TDB304" s="2"/>
      <c r="TDC304" s="2"/>
      <c r="TDD304" s="2"/>
      <c r="TDE304" s="2"/>
      <c r="TDF304" s="2"/>
      <c r="TDG304" s="2"/>
      <c r="TDH304" s="2"/>
      <c r="TDI304" s="2"/>
      <c r="TDJ304" s="2"/>
      <c r="TDK304" s="2"/>
      <c r="TDL304" s="2"/>
      <c r="TDM304" s="2"/>
      <c r="TDN304" s="2"/>
      <c r="TDO304" s="2"/>
      <c r="TDP304" s="2"/>
      <c r="TDQ304" s="2"/>
      <c r="TDR304" s="2"/>
      <c r="TDS304" s="2"/>
      <c r="TDT304" s="2"/>
      <c r="TDU304" s="2"/>
      <c r="TDV304" s="2"/>
      <c r="TDW304" s="2"/>
      <c r="TDX304" s="2"/>
      <c r="TDY304" s="2"/>
      <c r="TDZ304" s="2"/>
      <c r="TEA304" s="2"/>
      <c r="TEB304" s="2"/>
      <c r="TEC304" s="2"/>
      <c r="TED304" s="2"/>
      <c r="TEE304" s="2"/>
      <c r="TEF304" s="2"/>
      <c r="TEG304" s="2"/>
      <c r="TEH304" s="2"/>
      <c r="TEI304" s="2"/>
      <c r="TEJ304" s="2"/>
      <c r="TEK304" s="2"/>
      <c r="TEL304" s="2"/>
      <c r="TEM304" s="2"/>
      <c r="TEN304" s="2"/>
      <c r="TEO304" s="2"/>
      <c r="TEP304" s="2"/>
      <c r="TEQ304" s="2"/>
      <c r="TER304" s="2"/>
      <c r="TES304" s="2"/>
      <c r="TET304" s="2"/>
      <c r="TEU304" s="2"/>
      <c r="TEV304" s="2"/>
      <c r="TEW304" s="2"/>
      <c r="TEX304" s="2"/>
      <c r="TEY304" s="2"/>
      <c r="TEZ304" s="2"/>
      <c r="TFA304" s="2"/>
      <c r="TFB304" s="2"/>
      <c r="TFC304" s="2"/>
      <c r="TFD304" s="2"/>
      <c r="TFE304" s="2"/>
      <c r="TFF304" s="2"/>
      <c r="TFG304" s="2"/>
      <c r="TFH304" s="2"/>
      <c r="TFI304" s="2"/>
      <c r="TFJ304" s="2"/>
      <c r="TFK304" s="2"/>
      <c r="TFL304" s="2"/>
      <c r="TFM304" s="2"/>
      <c r="TFN304" s="2"/>
      <c r="TFO304" s="2"/>
      <c r="TFP304" s="2"/>
      <c r="TFQ304" s="2"/>
      <c r="TFR304" s="2"/>
      <c r="TFS304" s="2"/>
      <c r="TFT304" s="2"/>
      <c r="TFU304" s="2"/>
      <c r="TFV304" s="2"/>
      <c r="TFW304" s="2"/>
      <c r="TFX304" s="2"/>
      <c r="TFY304" s="2"/>
      <c r="TFZ304" s="2"/>
      <c r="TGA304" s="2"/>
      <c r="TGB304" s="2"/>
      <c r="TGC304" s="2"/>
      <c r="TGD304" s="2"/>
      <c r="TGE304" s="2"/>
      <c r="TGF304" s="2"/>
      <c r="TGG304" s="2"/>
      <c r="TGH304" s="2"/>
      <c r="TGI304" s="2"/>
      <c r="TGJ304" s="2"/>
      <c r="TGK304" s="2"/>
      <c r="TGL304" s="2"/>
      <c r="TGM304" s="2"/>
      <c r="TGN304" s="2"/>
      <c r="TGO304" s="2"/>
      <c r="TGP304" s="2"/>
      <c r="TGQ304" s="2"/>
      <c r="TGR304" s="2"/>
      <c r="TGS304" s="2"/>
      <c r="TGT304" s="2"/>
      <c r="TGU304" s="2"/>
      <c r="TGV304" s="2"/>
      <c r="TGW304" s="2"/>
      <c r="TGX304" s="2"/>
      <c r="TGY304" s="2"/>
      <c r="TGZ304" s="2"/>
      <c r="THA304" s="2"/>
      <c r="THB304" s="2"/>
      <c r="THC304" s="2"/>
      <c r="THD304" s="2"/>
      <c r="THE304" s="2"/>
      <c r="THF304" s="2"/>
      <c r="THG304" s="2"/>
      <c r="THH304" s="2"/>
      <c r="THI304" s="2"/>
      <c r="THJ304" s="2"/>
      <c r="THK304" s="2"/>
      <c r="THL304" s="2"/>
      <c r="THM304" s="2"/>
      <c r="THN304" s="2"/>
      <c r="THO304" s="2"/>
      <c r="THP304" s="2"/>
      <c r="THQ304" s="2"/>
      <c r="THR304" s="2"/>
      <c r="THS304" s="2"/>
      <c r="THT304" s="2"/>
      <c r="THU304" s="2"/>
      <c r="THV304" s="2"/>
      <c r="THW304" s="2"/>
      <c r="THX304" s="2"/>
      <c r="THY304" s="2"/>
      <c r="THZ304" s="2"/>
      <c r="TIA304" s="2"/>
      <c r="TIB304" s="2"/>
      <c r="TIC304" s="2"/>
      <c r="TID304" s="2"/>
      <c r="TIE304" s="2"/>
      <c r="TIF304" s="2"/>
      <c r="TIG304" s="2"/>
      <c r="TIH304" s="2"/>
      <c r="TII304" s="2"/>
      <c r="TIJ304" s="2"/>
      <c r="TIK304" s="2"/>
      <c r="TIL304" s="2"/>
      <c r="TIM304" s="2"/>
      <c r="TIN304" s="2"/>
      <c r="TIO304" s="2"/>
      <c r="TIP304" s="2"/>
      <c r="TIQ304" s="2"/>
      <c r="TIR304" s="2"/>
      <c r="TIS304" s="2"/>
      <c r="TIT304" s="2"/>
      <c r="TIU304" s="2"/>
      <c r="TIV304" s="2"/>
      <c r="TIW304" s="2"/>
      <c r="TIX304" s="2"/>
      <c r="TIY304" s="2"/>
      <c r="TIZ304" s="2"/>
      <c r="TJA304" s="2"/>
      <c r="TJB304" s="2"/>
      <c r="TJC304" s="2"/>
      <c r="TJD304" s="2"/>
      <c r="TJE304" s="2"/>
      <c r="TJF304" s="2"/>
      <c r="TJG304" s="2"/>
      <c r="TJH304" s="2"/>
      <c r="TJI304" s="2"/>
      <c r="TJJ304" s="2"/>
      <c r="TJK304" s="2"/>
      <c r="TJL304" s="2"/>
      <c r="TJM304" s="2"/>
      <c r="TJN304" s="2"/>
      <c r="TJO304" s="2"/>
      <c r="TJP304" s="2"/>
      <c r="TJQ304" s="2"/>
      <c r="TJR304" s="2"/>
      <c r="TJS304" s="2"/>
      <c r="TJT304" s="2"/>
      <c r="TJU304" s="2"/>
      <c r="TJV304" s="2"/>
      <c r="TJW304" s="2"/>
      <c r="TJX304" s="2"/>
      <c r="TJY304" s="2"/>
      <c r="TJZ304" s="2"/>
      <c r="TKA304" s="2"/>
      <c r="TKB304" s="2"/>
      <c r="TKC304" s="2"/>
      <c r="TKD304" s="2"/>
      <c r="TKE304" s="2"/>
      <c r="TKF304" s="2"/>
      <c r="TKG304" s="2"/>
      <c r="TKH304" s="2"/>
      <c r="TKI304" s="2"/>
      <c r="TKJ304" s="2"/>
      <c r="TKK304" s="2"/>
      <c r="TKL304" s="2"/>
      <c r="TKM304" s="2"/>
      <c r="TKN304" s="2"/>
      <c r="TKO304" s="2"/>
      <c r="TKP304" s="2"/>
      <c r="TKQ304" s="2"/>
      <c r="TKR304" s="2"/>
      <c r="TKS304" s="2"/>
      <c r="TKT304" s="2"/>
      <c r="TKU304" s="2"/>
      <c r="TKV304" s="2"/>
      <c r="TKW304" s="2"/>
      <c r="TKX304" s="2"/>
      <c r="TKY304" s="2"/>
      <c r="TKZ304" s="2"/>
      <c r="TLA304" s="2"/>
      <c r="TLB304" s="2"/>
      <c r="TLC304" s="2"/>
      <c r="TLD304" s="2"/>
      <c r="TLE304" s="2"/>
      <c r="TLF304" s="2"/>
      <c r="TLG304" s="2"/>
      <c r="TLH304" s="2"/>
      <c r="TLI304" s="2"/>
      <c r="TLJ304" s="2"/>
      <c r="TLK304" s="2"/>
      <c r="TLL304" s="2"/>
      <c r="TLM304" s="2"/>
      <c r="TLN304" s="2"/>
      <c r="TLO304" s="2"/>
      <c r="TLP304" s="2"/>
      <c r="TLQ304" s="2"/>
      <c r="TLR304" s="2"/>
      <c r="TLS304" s="2"/>
      <c r="TLT304" s="2"/>
      <c r="TLU304" s="2"/>
      <c r="TLV304" s="2"/>
      <c r="TLW304" s="2"/>
      <c r="TLX304" s="2"/>
      <c r="TLY304" s="2"/>
      <c r="TLZ304" s="2"/>
      <c r="TMA304" s="2"/>
      <c r="TMB304" s="2"/>
      <c r="TMC304" s="2"/>
      <c r="TMD304" s="2"/>
      <c r="TME304" s="2"/>
      <c r="TMF304" s="2"/>
      <c r="TMG304" s="2"/>
      <c r="TMH304" s="2"/>
      <c r="TMI304" s="2"/>
      <c r="TMJ304" s="2"/>
      <c r="TMK304" s="2"/>
      <c r="TML304" s="2"/>
      <c r="TMM304" s="2"/>
      <c r="TMN304" s="2"/>
      <c r="TMO304" s="2"/>
      <c r="TMP304" s="2"/>
      <c r="TMQ304" s="2"/>
      <c r="TMR304" s="2"/>
      <c r="TMS304" s="2"/>
      <c r="TMT304" s="2"/>
      <c r="TMU304" s="2"/>
      <c r="TMV304" s="2"/>
      <c r="TMW304" s="2"/>
      <c r="TMX304" s="2"/>
      <c r="TMY304" s="2"/>
      <c r="TMZ304" s="2"/>
      <c r="TNA304" s="2"/>
      <c r="TNB304" s="2"/>
      <c r="TNC304" s="2"/>
      <c r="TND304" s="2"/>
      <c r="TNE304" s="2"/>
      <c r="TNF304" s="2"/>
      <c r="TNG304" s="2"/>
      <c r="TNH304" s="2"/>
      <c r="TNI304" s="2"/>
      <c r="TNJ304" s="2"/>
      <c r="TNK304" s="2"/>
      <c r="TNL304" s="2"/>
      <c r="TNM304" s="2"/>
      <c r="TNN304" s="2"/>
      <c r="TNO304" s="2"/>
      <c r="TNP304" s="2"/>
      <c r="TNQ304" s="2"/>
      <c r="TNR304" s="2"/>
      <c r="TNS304" s="2"/>
      <c r="TNT304" s="2"/>
      <c r="TNU304" s="2"/>
      <c r="TNV304" s="2"/>
      <c r="TNW304" s="2"/>
      <c r="TNX304" s="2"/>
      <c r="TNY304" s="2"/>
      <c r="TNZ304" s="2"/>
      <c r="TOA304" s="2"/>
      <c r="TOB304" s="2"/>
      <c r="TOC304" s="2"/>
      <c r="TOD304" s="2"/>
      <c r="TOE304" s="2"/>
      <c r="TOF304" s="2"/>
      <c r="TOG304" s="2"/>
      <c r="TOH304" s="2"/>
      <c r="TOI304" s="2"/>
      <c r="TOJ304" s="2"/>
      <c r="TOK304" s="2"/>
      <c r="TOL304" s="2"/>
      <c r="TOM304" s="2"/>
      <c r="TON304" s="2"/>
      <c r="TOO304" s="2"/>
      <c r="TOP304" s="2"/>
      <c r="TOQ304" s="2"/>
      <c r="TOR304" s="2"/>
      <c r="TOS304" s="2"/>
      <c r="TOT304" s="2"/>
      <c r="TOU304" s="2"/>
      <c r="TOV304" s="2"/>
      <c r="TOW304" s="2"/>
      <c r="TOX304" s="2"/>
      <c r="TOY304" s="2"/>
      <c r="TOZ304" s="2"/>
      <c r="TPA304" s="2"/>
      <c r="TPB304" s="2"/>
      <c r="TPC304" s="2"/>
      <c r="TPD304" s="2"/>
      <c r="TPE304" s="2"/>
      <c r="TPF304" s="2"/>
      <c r="TPG304" s="2"/>
      <c r="TPH304" s="2"/>
      <c r="TPI304" s="2"/>
      <c r="TPJ304" s="2"/>
      <c r="TPK304" s="2"/>
      <c r="TPL304" s="2"/>
      <c r="TPM304" s="2"/>
      <c r="TPN304" s="2"/>
      <c r="TPO304" s="2"/>
      <c r="TPP304" s="2"/>
      <c r="TPQ304" s="2"/>
      <c r="TPR304" s="2"/>
      <c r="TPS304" s="2"/>
      <c r="TPT304" s="2"/>
      <c r="TPU304" s="2"/>
      <c r="TPV304" s="2"/>
      <c r="TPW304" s="2"/>
      <c r="TPX304" s="2"/>
      <c r="TPY304" s="2"/>
      <c r="TPZ304" s="2"/>
      <c r="TQA304" s="2"/>
      <c r="TQB304" s="2"/>
      <c r="TQC304" s="2"/>
      <c r="TQD304" s="2"/>
      <c r="TQE304" s="2"/>
      <c r="TQF304" s="2"/>
      <c r="TQG304" s="2"/>
      <c r="TQH304" s="2"/>
      <c r="TQI304" s="2"/>
      <c r="TQJ304" s="2"/>
      <c r="TQK304" s="2"/>
      <c r="TQL304" s="2"/>
      <c r="TQM304" s="2"/>
      <c r="TQN304" s="2"/>
      <c r="TQO304" s="2"/>
      <c r="TQP304" s="2"/>
      <c r="TQQ304" s="2"/>
      <c r="TQR304" s="2"/>
      <c r="TQS304" s="2"/>
      <c r="TQT304" s="2"/>
      <c r="TQU304" s="2"/>
      <c r="TQV304" s="2"/>
      <c r="TQW304" s="2"/>
      <c r="TQX304" s="2"/>
      <c r="TQY304" s="2"/>
      <c r="TQZ304" s="2"/>
      <c r="TRA304" s="2"/>
      <c r="TRB304" s="2"/>
      <c r="TRC304" s="2"/>
      <c r="TRD304" s="2"/>
      <c r="TRE304" s="2"/>
      <c r="TRF304" s="2"/>
      <c r="TRG304" s="2"/>
      <c r="TRH304" s="2"/>
      <c r="TRI304" s="2"/>
      <c r="TRJ304" s="2"/>
      <c r="TRK304" s="2"/>
      <c r="TRL304" s="2"/>
      <c r="TRM304" s="2"/>
      <c r="TRN304" s="2"/>
      <c r="TRO304" s="2"/>
      <c r="TRP304" s="2"/>
      <c r="TRQ304" s="2"/>
      <c r="TRR304" s="2"/>
      <c r="TRS304" s="2"/>
      <c r="TRT304" s="2"/>
      <c r="TRU304" s="2"/>
      <c r="TRV304" s="2"/>
      <c r="TRW304" s="2"/>
      <c r="TRX304" s="2"/>
      <c r="TRY304" s="2"/>
      <c r="TRZ304" s="2"/>
      <c r="TSA304" s="2"/>
      <c r="TSB304" s="2"/>
      <c r="TSC304" s="2"/>
      <c r="TSD304" s="2"/>
      <c r="TSE304" s="2"/>
      <c r="TSF304" s="2"/>
      <c r="TSG304" s="2"/>
      <c r="TSH304" s="2"/>
      <c r="TSI304" s="2"/>
      <c r="TSJ304" s="2"/>
      <c r="TSK304" s="2"/>
      <c r="TSL304" s="2"/>
      <c r="TSM304" s="2"/>
      <c r="TSN304" s="2"/>
      <c r="TSO304" s="2"/>
      <c r="TSP304" s="2"/>
      <c r="TSQ304" s="2"/>
      <c r="TSR304" s="2"/>
      <c r="TSS304" s="2"/>
      <c r="TST304" s="2"/>
      <c r="TSU304" s="2"/>
      <c r="TSV304" s="2"/>
      <c r="TSW304" s="2"/>
      <c r="TSX304" s="2"/>
      <c r="TSY304" s="2"/>
      <c r="TSZ304" s="2"/>
      <c r="TTA304" s="2"/>
      <c r="TTB304" s="2"/>
      <c r="TTC304" s="2"/>
      <c r="TTD304" s="2"/>
      <c r="TTE304" s="2"/>
      <c r="TTF304" s="2"/>
      <c r="TTG304" s="2"/>
      <c r="TTH304" s="2"/>
      <c r="TTI304" s="2"/>
      <c r="TTJ304" s="2"/>
      <c r="TTK304" s="2"/>
      <c r="TTL304" s="2"/>
      <c r="TTM304" s="2"/>
      <c r="TTN304" s="2"/>
      <c r="TTO304" s="2"/>
      <c r="TTP304" s="2"/>
      <c r="TTQ304" s="2"/>
      <c r="TTR304" s="2"/>
      <c r="TTS304" s="2"/>
      <c r="TTT304" s="2"/>
      <c r="TTU304" s="2"/>
      <c r="TTV304" s="2"/>
      <c r="TTW304" s="2"/>
      <c r="TTX304" s="2"/>
      <c r="TTY304" s="2"/>
      <c r="TTZ304" s="2"/>
      <c r="TUA304" s="2"/>
      <c r="TUB304" s="2"/>
      <c r="TUC304" s="2"/>
      <c r="TUD304" s="2"/>
      <c r="TUE304" s="2"/>
      <c r="TUF304" s="2"/>
      <c r="TUG304" s="2"/>
      <c r="TUH304" s="2"/>
      <c r="TUI304" s="2"/>
      <c r="TUJ304" s="2"/>
      <c r="TUK304" s="2"/>
      <c r="TUL304" s="2"/>
      <c r="TUM304" s="2"/>
      <c r="TUN304" s="2"/>
      <c r="TUO304" s="2"/>
      <c r="TUP304" s="2"/>
      <c r="TUQ304" s="2"/>
      <c r="TUR304" s="2"/>
      <c r="TUS304" s="2"/>
      <c r="TUT304" s="2"/>
      <c r="TUU304" s="2"/>
      <c r="TUV304" s="2"/>
      <c r="TUW304" s="2"/>
      <c r="TUX304" s="2"/>
      <c r="TUY304" s="2"/>
      <c r="TUZ304" s="2"/>
      <c r="TVA304" s="2"/>
      <c r="TVB304" s="2"/>
      <c r="TVC304" s="2"/>
      <c r="TVD304" s="2"/>
      <c r="TVE304" s="2"/>
      <c r="TVF304" s="2"/>
      <c r="TVG304" s="2"/>
      <c r="TVH304" s="2"/>
      <c r="TVI304" s="2"/>
      <c r="TVJ304" s="2"/>
      <c r="TVK304" s="2"/>
      <c r="TVL304" s="2"/>
      <c r="TVM304" s="2"/>
      <c r="TVN304" s="2"/>
      <c r="TVO304" s="2"/>
      <c r="TVP304" s="2"/>
      <c r="TVQ304" s="2"/>
      <c r="TVR304" s="2"/>
      <c r="TVS304" s="2"/>
      <c r="TVT304" s="2"/>
      <c r="TVU304" s="2"/>
      <c r="TVV304" s="2"/>
      <c r="TVW304" s="2"/>
      <c r="TVX304" s="2"/>
      <c r="TVY304" s="2"/>
      <c r="TVZ304" s="2"/>
      <c r="TWA304" s="2"/>
      <c r="TWB304" s="2"/>
      <c r="TWC304" s="2"/>
      <c r="TWD304" s="2"/>
      <c r="TWE304" s="2"/>
      <c r="TWF304" s="2"/>
      <c r="TWG304" s="2"/>
      <c r="TWH304" s="2"/>
      <c r="TWI304" s="2"/>
      <c r="TWJ304" s="2"/>
      <c r="TWK304" s="2"/>
      <c r="TWL304" s="2"/>
      <c r="TWM304" s="2"/>
      <c r="TWN304" s="2"/>
      <c r="TWO304" s="2"/>
      <c r="TWP304" s="2"/>
      <c r="TWQ304" s="2"/>
      <c r="TWR304" s="2"/>
      <c r="TWS304" s="2"/>
      <c r="TWT304" s="2"/>
      <c r="TWU304" s="2"/>
      <c r="TWV304" s="2"/>
      <c r="TWW304" s="2"/>
      <c r="TWX304" s="2"/>
      <c r="TWY304" s="2"/>
      <c r="TWZ304" s="2"/>
      <c r="TXA304" s="2"/>
      <c r="TXB304" s="2"/>
      <c r="TXC304" s="2"/>
      <c r="TXD304" s="2"/>
      <c r="TXE304" s="2"/>
      <c r="TXF304" s="2"/>
      <c r="TXG304" s="2"/>
      <c r="TXH304" s="2"/>
      <c r="TXI304" s="2"/>
      <c r="TXJ304" s="2"/>
      <c r="TXK304" s="2"/>
      <c r="TXL304" s="2"/>
      <c r="TXM304" s="2"/>
      <c r="TXN304" s="2"/>
      <c r="TXO304" s="2"/>
      <c r="TXP304" s="2"/>
      <c r="TXQ304" s="2"/>
      <c r="TXR304" s="2"/>
      <c r="TXS304" s="2"/>
      <c r="TXT304" s="2"/>
      <c r="TXU304" s="2"/>
      <c r="TXV304" s="2"/>
      <c r="TXW304" s="2"/>
      <c r="TXX304" s="2"/>
      <c r="TXY304" s="2"/>
      <c r="TXZ304" s="2"/>
      <c r="TYA304" s="2"/>
      <c r="TYB304" s="2"/>
      <c r="TYC304" s="2"/>
      <c r="TYD304" s="2"/>
      <c r="TYE304" s="2"/>
      <c r="TYF304" s="2"/>
      <c r="TYG304" s="2"/>
      <c r="TYH304" s="2"/>
      <c r="TYI304" s="2"/>
      <c r="TYJ304" s="2"/>
      <c r="TYK304" s="2"/>
      <c r="TYL304" s="2"/>
      <c r="TYM304" s="2"/>
      <c r="TYN304" s="2"/>
      <c r="TYO304" s="2"/>
      <c r="TYP304" s="2"/>
      <c r="TYQ304" s="2"/>
      <c r="TYR304" s="2"/>
      <c r="TYS304" s="2"/>
      <c r="TYT304" s="2"/>
      <c r="TYU304" s="2"/>
      <c r="TYV304" s="2"/>
      <c r="TYW304" s="2"/>
      <c r="TYX304" s="2"/>
      <c r="TYY304" s="2"/>
      <c r="TYZ304" s="2"/>
      <c r="TZA304" s="2"/>
      <c r="TZB304" s="2"/>
      <c r="TZC304" s="2"/>
      <c r="TZD304" s="2"/>
      <c r="TZE304" s="2"/>
      <c r="TZF304" s="2"/>
      <c r="TZG304" s="2"/>
      <c r="TZH304" s="2"/>
      <c r="TZI304" s="2"/>
      <c r="TZJ304" s="2"/>
      <c r="TZK304" s="2"/>
      <c r="TZL304" s="2"/>
      <c r="TZM304" s="2"/>
      <c r="TZN304" s="2"/>
      <c r="TZO304" s="2"/>
      <c r="TZP304" s="2"/>
      <c r="TZQ304" s="2"/>
      <c r="TZR304" s="2"/>
      <c r="TZS304" s="2"/>
      <c r="TZT304" s="2"/>
      <c r="TZU304" s="2"/>
      <c r="TZV304" s="2"/>
      <c r="TZW304" s="2"/>
      <c r="TZX304" s="2"/>
      <c r="TZY304" s="2"/>
      <c r="TZZ304" s="2"/>
      <c r="UAA304" s="2"/>
      <c r="UAB304" s="2"/>
      <c r="UAC304" s="2"/>
      <c r="UAD304" s="2"/>
      <c r="UAE304" s="2"/>
      <c r="UAF304" s="2"/>
      <c r="UAG304" s="2"/>
      <c r="UAH304" s="2"/>
      <c r="UAI304" s="2"/>
      <c r="UAJ304" s="2"/>
      <c r="UAK304" s="2"/>
      <c r="UAL304" s="2"/>
      <c r="UAM304" s="2"/>
      <c r="UAN304" s="2"/>
      <c r="UAO304" s="2"/>
      <c r="UAP304" s="2"/>
      <c r="UAQ304" s="2"/>
      <c r="UAR304" s="2"/>
      <c r="UAS304" s="2"/>
      <c r="UAT304" s="2"/>
      <c r="UAU304" s="2"/>
      <c r="UAV304" s="2"/>
      <c r="UAW304" s="2"/>
      <c r="UAX304" s="2"/>
      <c r="UAY304" s="2"/>
      <c r="UAZ304" s="2"/>
      <c r="UBA304" s="2"/>
      <c r="UBB304" s="2"/>
      <c r="UBC304" s="2"/>
      <c r="UBD304" s="2"/>
      <c r="UBE304" s="2"/>
      <c r="UBF304" s="2"/>
      <c r="UBG304" s="2"/>
      <c r="UBH304" s="2"/>
      <c r="UBI304" s="2"/>
      <c r="UBJ304" s="2"/>
      <c r="UBK304" s="2"/>
      <c r="UBL304" s="2"/>
      <c r="UBM304" s="2"/>
      <c r="UBN304" s="2"/>
      <c r="UBO304" s="2"/>
      <c r="UBP304" s="2"/>
      <c r="UBQ304" s="2"/>
      <c r="UBR304" s="2"/>
      <c r="UBS304" s="2"/>
      <c r="UBT304" s="2"/>
      <c r="UBU304" s="2"/>
      <c r="UBV304" s="2"/>
      <c r="UBW304" s="2"/>
      <c r="UBX304" s="2"/>
      <c r="UBY304" s="2"/>
      <c r="UBZ304" s="2"/>
      <c r="UCA304" s="2"/>
      <c r="UCB304" s="2"/>
      <c r="UCC304" s="2"/>
      <c r="UCD304" s="2"/>
      <c r="UCE304" s="2"/>
      <c r="UCF304" s="2"/>
      <c r="UCG304" s="2"/>
      <c r="UCH304" s="2"/>
      <c r="UCI304" s="2"/>
      <c r="UCJ304" s="2"/>
      <c r="UCK304" s="2"/>
      <c r="UCL304" s="2"/>
      <c r="UCM304" s="2"/>
      <c r="UCN304" s="2"/>
      <c r="UCO304" s="2"/>
      <c r="UCP304" s="2"/>
      <c r="UCQ304" s="2"/>
      <c r="UCR304" s="2"/>
      <c r="UCS304" s="2"/>
      <c r="UCT304" s="2"/>
      <c r="UCU304" s="2"/>
      <c r="UCV304" s="2"/>
      <c r="UCW304" s="2"/>
      <c r="UCX304" s="2"/>
      <c r="UCY304" s="2"/>
      <c r="UCZ304" s="2"/>
      <c r="UDA304" s="2"/>
      <c r="UDB304" s="2"/>
      <c r="UDC304" s="2"/>
      <c r="UDD304" s="2"/>
      <c r="UDE304" s="2"/>
      <c r="UDF304" s="2"/>
      <c r="UDG304" s="2"/>
      <c r="UDH304" s="2"/>
      <c r="UDI304" s="2"/>
      <c r="UDJ304" s="2"/>
      <c r="UDK304" s="2"/>
      <c r="UDL304" s="2"/>
      <c r="UDM304" s="2"/>
      <c r="UDN304" s="2"/>
      <c r="UDO304" s="2"/>
      <c r="UDP304" s="2"/>
      <c r="UDQ304" s="2"/>
      <c r="UDR304" s="2"/>
      <c r="UDS304" s="2"/>
      <c r="UDT304" s="2"/>
      <c r="UDU304" s="2"/>
      <c r="UDV304" s="2"/>
      <c r="UDW304" s="2"/>
      <c r="UDX304" s="2"/>
      <c r="UDY304" s="2"/>
      <c r="UDZ304" s="2"/>
      <c r="UEA304" s="2"/>
      <c r="UEB304" s="2"/>
      <c r="UEC304" s="2"/>
      <c r="UED304" s="2"/>
      <c r="UEE304" s="2"/>
      <c r="UEF304" s="2"/>
      <c r="UEG304" s="2"/>
      <c r="UEH304" s="2"/>
      <c r="UEI304" s="2"/>
      <c r="UEJ304" s="2"/>
      <c r="UEK304" s="2"/>
      <c r="UEL304" s="2"/>
      <c r="UEM304" s="2"/>
      <c r="UEN304" s="2"/>
      <c r="UEO304" s="2"/>
      <c r="UEP304" s="2"/>
      <c r="UEQ304" s="2"/>
      <c r="UER304" s="2"/>
      <c r="UES304" s="2"/>
      <c r="UET304" s="2"/>
      <c r="UEU304" s="2"/>
      <c r="UEV304" s="2"/>
      <c r="UEW304" s="2"/>
      <c r="UEX304" s="2"/>
      <c r="UEY304" s="2"/>
      <c r="UEZ304" s="2"/>
      <c r="UFA304" s="2"/>
      <c r="UFB304" s="2"/>
      <c r="UFC304" s="2"/>
      <c r="UFD304" s="2"/>
      <c r="UFE304" s="2"/>
      <c r="UFF304" s="2"/>
      <c r="UFG304" s="2"/>
      <c r="UFH304" s="2"/>
      <c r="UFI304" s="2"/>
      <c r="UFJ304" s="2"/>
      <c r="UFK304" s="2"/>
      <c r="UFL304" s="2"/>
      <c r="UFM304" s="2"/>
      <c r="UFN304" s="2"/>
      <c r="UFO304" s="2"/>
      <c r="UFP304" s="2"/>
      <c r="UFQ304" s="2"/>
      <c r="UFR304" s="2"/>
      <c r="UFS304" s="2"/>
      <c r="UFT304" s="2"/>
      <c r="UFU304" s="2"/>
      <c r="UFV304" s="2"/>
      <c r="UFW304" s="2"/>
      <c r="UFX304" s="2"/>
      <c r="UFY304" s="2"/>
      <c r="UFZ304" s="2"/>
      <c r="UGA304" s="2"/>
      <c r="UGB304" s="2"/>
      <c r="UGC304" s="2"/>
      <c r="UGD304" s="2"/>
      <c r="UGE304" s="2"/>
      <c r="UGF304" s="2"/>
      <c r="UGG304" s="2"/>
      <c r="UGH304" s="2"/>
      <c r="UGI304" s="2"/>
      <c r="UGJ304" s="2"/>
      <c r="UGK304" s="2"/>
      <c r="UGL304" s="2"/>
      <c r="UGM304" s="2"/>
      <c r="UGN304" s="2"/>
      <c r="UGO304" s="2"/>
      <c r="UGP304" s="2"/>
      <c r="UGQ304" s="2"/>
      <c r="UGR304" s="2"/>
      <c r="UGS304" s="2"/>
      <c r="UGT304" s="2"/>
      <c r="UGU304" s="2"/>
      <c r="UGV304" s="2"/>
      <c r="UGW304" s="2"/>
      <c r="UGX304" s="2"/>
      <c r="UGY304" s="2"/>
      <c r="UGZ304" s="2"/>
      <c r="UHA304" s="2"/>
      <c r="UHB304" s="2"/>
      <c r="UHC304" s="2"/>
      <c r="UHD304" s="2"/>
      <c r="UHE304" s="2"/>
      <c r="UHF304" s="2"/>
      <c r="UHG304" s="2"/>
      <c r="UHH304" s="2"/>
      <c r="UHI304" s="2"/>
      <c r="UHJ304" s="2"/>
      <c r="UHK304" s="2"/>
      <c r="UHL304" s="2"/>
      <c r="UHM304" s="2"/>
      <c r="UHN304" s="2"/>
      <c r="UHO304" s="2"/>
      <c r="UHP304" s="2"/>
      <c r="UHQ304" s="2"/>
      <c r="UHR304" s="2"/>
      <c r="UHS304" s="2"/>
      <c r="UHT304" s="2"/>
      <c r="UHU304" s="2"/>
      <c r="UHV304" s="2"/>
      <c r="UHW304" s="2"/>
      <c r="UHX304" s="2"/>
      <c r="UHY304" s="2"/>
      <c r="UHZ304" s="2"/>
      <c r="UIA304" s="2"/>
      <c r="UIB304" s="2"/>
      <c r="UIC304" s="2"/>
      <c r="UID304" s="2"/>
      <c r="UIE304" s="2"/>
      <c r="UIF304" s="2"/>
      <c r="UIG304" s="2"/>
      <c r="UIH304" s="2"/>
      <c r="UII304" s="2"/>
      <c r="UIJ304" s="2"/>
      <c r="UIK304" s="2"/>
      <c r="UIL304" s="2"/>
      <c r="UIM304" s="2"/>
      <c r="UIN304" s="2"/>
      <c r="UIO304" s="2"/>
      <c r="UIP304" s="2"/>
      <c r="UIQ304" s="2"/>
      <c r="UIR304" s="2"/>
      <c r="UIS304" s="2"/>
      <c r="UIT304" s="2"/>
      <c r="UIU304" s="2"/>
      <c r="UIV304" s="2"/>
      <c r="UIW304" s="2"/>
      <c r="UIX304" s="2"/>
      <c r="UIY304" s="2"/>
      <c r="UIZ304" s="2"/>
      <c r="UJA304" s="2"/>
      <c r="UJB304" s="2"/>
      <c r="UJC304" s="2"/>
      <c r="UJD304" s="2"/>
      <c r="UJE304" s="2"/>
      <c r="UJF304" s="2"/>
      <c r="UJG304" s="2"/>
      <c r="UJH304" s="2"/>
      <c r="UJI304" s="2"/>
      <c r="UJJ304" s="2"/>
      <c r="UJK304" s="2"/>
      <c r="UJL304" s="2"/>
      <c r="UJM304" s="2"/>
      <c r="UJN304" s="2"/>
      <c r="UJO304" s="2"/>
      <c r="UJP304" s="2"/>
      <c r="UJQ304" s="2"/>
      <c r="UJR304" s="2"/>
      <c r="UJS304" s="2"/>
      <c r="UJT304" s="2"/>
      <c r="UJU304" s="2"/>
      <c r="UJV304" s="2"/>
      <c r="UJW304" s="2"/>
      <c r="UJX304" s="2"/>
      <c r="UJY304" s="2"/>
      <c r="UJZ304" s="2"/>
      <c r="UKA304" s="2"/>
      <c r="UKB304" s="2"/>
      <c r="UKC304" s="2"/>
      <c r="UKD304" s="2"/>
      <c r="UKE304" s="2"/>
      <c r="UKF304" s="2"/>
      <c r="UKG304" s="2"/>
      <c r="UKH304" s="2"/>
      <c r="UKI304" s="2"/>
      <c r="UKJ304" s="2"/>
      <c r="UKK304" s="2"/>
      <c r="UKL304" s="2"/>
      <c r="UKM304" s="2"/>
      <c r="UKN304" s="2"/>
      <c r="UKO304" s="2"/>
      <c r="UKP304" s="2"/>
      <c r="UKQ304" s="2"/>
      <c r="UKR304" s="2"/>
      <c r="UKS304" s="2"/>
      <c r="UKT304" s="2"/>
      <c r="UKU304" s="2"/>
      <c r="UKV304" s="2"/>
      <c r="UKW304" s="2"/>
      <c r="UKX304" s="2"/>
      <c r="UKY304" s="2"/>
      <c r="UKZ304" s="2"/>
      <c r="ULA304" s="2"/>
      <c r="ULB304" s="2"/>
      <c r="ULC304" s="2"/>
      <c r="ULD304" s="2"/>
      <c r="ULE304" s="2"/>
      <c r="ULF304" s="2"/>
      <c r="ULG304" s="2"/>
      <c r="ULH304" s="2"/>
      <c r="ULI304" s="2"/>
      <c r="ULJ304" s="2"/>
      <c r="ULK304" s="2"/>
      <c r="ULL304" s="2"/>
      <c r="ULM304" s="2"/>
      <c r="ULN304" s="2"/>
      <c r="ULO304" s="2"/>
      <c r="ULP304" s="2"/>
      <c r="ULQ304" s="2"/>
      <c r="ULR304" s="2"/>
      <c r="ULS304" s="2"/>
      <c r="ULT304" s="2"/>
      <c r="ULU304" s="2"/>
      <c r="ULV304" s="2"/>
      <c r="ULW304" s="2"/>
      <c r="ULX304" s="2"/>
      <c r="ULY304" s="2"/>
      <c r="ULZ304" s="2"/>
      <c r="UMA304" s="2"/>
      <c r="UMB304" s="2"/>
      <c r="UMC304" s="2"/>
      <c r="UMD304" s="2"/>
      <c r="UME304" s="2"/>
      <c r="UMF304" s="2"/>
      <c r="UMG304" s="2"/>
      <c r="UMH304" s="2"/>
      <c r="UMI304" s="2"/>
      <c r="UMJ304" s="2"/>
      <c r="UMK304" s="2"/>
      <c r="UML304" s="2"/>
      <c r="UMM304" s="2"/>
      <c r="UMN304" s="2"/>
      <c r="UMO304" s="2"/>
      <c r="UMP304" s="2"/>
      <c r="UMQ304" s="2"/>
      <c r="UMR304" s="2"/>
      <c r="UMS304" s="2"/>
      <c r="UMT304" s="2"/>
      <c r="UMU304" s="2"/>
      <c r="UMV304" s="2"/>
      <c r="UMW304" s="2"/>
      <c r="UMX304" s="2"/>
      <c r="UMY304" s="2"/>
      <c r="UMZ304" s="2"/>
      <c r="UNA304" s="2"/>
      <c r="UNB304" s="2"/>
      <c r="UNC304" s="2"/>
      <c r="UND304" s="2"/>
      <c r="UNE304" s="2"/>
      <c r="UNF304" s="2"/>
      <c r="UNG304" s="2"/>
      <c r="UNH304" s="2"/>
      <c r="UNI304" s="2"/>
      <c r="UNJ304" s="2"/>
      <c r="UNK304" s="2"/>
      <c r="UNL304" s="2"/>
      <c r="UNM304" s="2"/>
      <c r="UNN304" s="2"/>
      <c r="UNO304" s="2"/>
      <c r="UNP304" s="2"/>
      <c r="UNQ304" s="2"/>
      <c r="UNR304" s="2"/>
      <c r="UNS304" s="2"/>
      <c r="UNT304" s="2"/>
      <c r="UNU304" s="2"/>
      <c r="UNV304" s="2"/>
      <c r="UNW304" s="2"/>
      <c r="UNX304" s="2"/>
      <c r="UNY304" s="2"/>
      <c r="UNZ304" s="2"/>
      <c r="UOA304" s="2"/>
      <c r="UOB304" s="2"/>
      <c r="UOC304" s="2"/>
      <c r="UOD304" s="2"/>
      <c r="UOE304" s="2"/>
      <c r="UOF304" s="2"/>
      <c r="UOG304" s="2"/>
      <c r="UOH304" s="2"/>
      <c r="UOI304" s="2"/>
      <c r="UOJ304" s="2"/>
      <c r="UOK304" s="2"/>
      <c r="UOL304" s="2"/>
      <c r="UOM304" s="2"/>
      <c r="UON304" s="2"/>
      <c r="UOO304" s="2"/>
      <c r="UOP304" s="2"/>
      <c r="UOQ304" s="2"/>
      <c r="UOR304" s="2"/>
      <c r="UOS304" s="2"/>
      <c r="UOT304" s="2"/>
      <c r="UOU304" s="2"/>
      <c r="UOV304" s="2"/>
      <c r="UOW304" s="2"/>
      <c r="UOX304" s="2"/>
      <c r="UOY304" s="2"/>
      <c r="UOZ304" s="2"/>
      <c r="UPA304" s="2"/>
      <c r="UPB304" s="2"/>
      <c r="UPC304" s="2"/>
      <c r="UPD304" s="2"/>
      <c r="UPE304" s="2"/>
      <c r="UPF304" s="2"/>
      <c r="UPG304" s="2"/>
      <c r="UPH304" s="2"/>
      <c r="UPI304" s="2"/>
      <c r="UPJ304" s="2"/>
      <c r="UPK304" s="2"/>
      <c r="UPL304" s="2"/>
      <c r="UPM304" s="2"/>
      <c r="UPN304" s="2"/>
      <c r="UPO304" s="2"/>
      <c r="UPP304" s="2"/>
      <c r="UPQ304" s="2"/>
      <c r="UPR304" s="2"/>
      <c r="UPS304" s="2"/>
      <c r="UPT304" s="2"/>
      <c r="UPU304" s="2"/>
      <c r="UPV304" s="2"/>
      <c r="UPW304" s="2"/>
      <c r="UPX304" s="2"/>
      <c r="UPY304" s="2"/>
      <c r="UPZ304" s="2"/>
      <c r="UQA304" s="2"/>
      <c r="UQB304" s="2"/>
      <c r="UQC304" s="2"/>
      <c r="UQD304" s="2"/>
      <c r="UQE304" s="2"/>
      <c r="UQF304" s="2"/>
      <c r="UQG304" s="2"/>
      <c r="UQH304" s="2"/>
      <c r="UQI304" s="2"/>
      <c r="UQJ304" s="2"/>
      <c r="UQK304" s="2"/>
      <c r="UQL304" s="2"/>
      <c r="UQM304" s="2"/>
      <c r="UQN304" s="2"/>
      <c r="UQO304" s="2"/>
      <c r="UQP304" s="2"/>
      <c r="UQQ304" s="2"/>
      <c r="UQR304" s="2"/>
      <c r="UQS304" s="2"/>
      <c r="UQT304" s="2"/>
      <c r="UQU304" s="2"/>
      <c r="UQV304" s="2"/>
      <c r="UQW304" s="2"/>
      <c r="UQX304" s="2"/>
      <c r="UQY304" s="2"/>
      <c r="UQZ304" s="2"/>
      <c r="URA304" s="2"/>
      <c r="URB304" s="2"/>
      <c r="URC304" s="2"/>
      <c r="URD304" s="2"/>
      <c r="URE304" s="2"/>
      <c r="URF304" s="2"/>
      <c r="URG304" s="2"/>
      <c r="URH304" s="2"/>
      <c r="URI304" s="2"/>
      <c r="URJ304" s="2"/>
      <c r="URK304" s="2"/>
      <c r="URL304" s="2"/>
      <c r="URM304" s="2"/>
      <c r="URN304" s="2"/>
      <c r="URO304" s="2"/>
      <c r="URP304" s="2"/>
      <c r="URQ304" s="2"/>
      <c r="URR304" s="2"/>
      <c r="URS304" s="2"/>
      <c r="URT304" s="2"/>
      <c r="URU304" s="2"/>
      <c r="URV304" s="2"/>
      <c r="URW304" s="2"/>
      <c r="URX304" s="2"/>
      <c r="URY304" s="2"/>
      <c r="URZ304" s="2"/>
      <c r="USA304" s="2"/>
      <c r="USB304" s="2"/>
      <c r="USC304" s="2"/>
      <c r="USD304" s="2"/>
      <c r="USE304" s="2"/>
      <c r="USF304" s="2"/>
      <c r="USG304" s="2"/>
      <c r="USH304" s="2"/>
      <c r="USI304" s="2"/>
      <c r="USJ304" s="2"/>
      <c r="USK304" s="2"/>
      <c r="USL304" s="2"/>
      <c r="USM304" s="2"/>
      <c r="USN304" s="2"/>
      <c r="USO304" s="2"/>
      <c r="USP304" s="2"/>
      <c r="USQ304" s="2"/>
      <c r="USR304" s="2"/>
      <c r="USS304" s="2"/>
      <c r="UST304" s="2"/>
      <c r="USU304" s="2"/>
      <c r="USV304" s="2"/>
      <c r="USW304" s="2"/>
      <c r="USX304" s="2"/>
      <c r="USY304" s="2"/>
      <c r="USZ304" s="2"/>
      <c r="UTA304" s="2"/>
      <c r="UTB304" s="2"/>
      <c r="UTC304" s="2"/>
      <c r="UTD304" s="2"/>
      <c r="UTE304" s="2"/>
      <c r="UTF304" s="2"/>
      <c r="UTG304" s="2"/>
      <c r="UTH304" s="2"/>
      <c r="UTI304" s="2"/>
      <c r="UTJ304" s="2"/>
      <c r="UTK304" s="2"/>
      <c r="UTL304" s="2"/>
      <c r="UTM304" s="2"/>
      <c r="UTN304" s="2"/>
      <c r="UTO304" s="2"/>
      <c r="UTP304" s="2"/>
      <c r="UTQ304" s="2"/>
      <c r="UTR304" s="2"/>
      <c r="UTS304" s="2"/>
      <c r="UTT304" s="2"/>
      <c r="UTU304" s="2"/>
      <c r="UTV304" s="2"/>
      <c r="UTW304" s="2"/>
      <c r="UTX304" s="2"/>
      <c r="UTY304" s="2"/>
      <c r="UTZ304" s="2"/>
      <c r="UUA304" s="2"/>
      <c r="UUB304" s="2"/>
      <c r="UUC304" s="2"/>
      <c r="UUD304" s="2"/>
      <c r="UUE304" s="2"/>
      <c r="UUF304" s="2"/>
      <c r="UUG304" s="2"/>
      <c r="UUH304" s="2"/>
      <c r="UUI304" s="2"/>
      <c r="UUJ304" s="2"/>
      <c r="UUK304" s="2"/>
      <c r="UUL304" s="2"/>
      <c r="UUM304" s="2"/>
      <c r="UUN304" s="2"/>
      <c r="UUO304" s="2"/>
      <c r="UUP304" s="2"/>
      <c r="UUQ304" s="2"/>
      <c r="UUR304" s="2"/>
      <c r="UUS304" s="2"/>
      <c r="UUT304" s="2"/>
      <c r="UUU304" s="2"/>
      <c r="UUV304" s="2"/>
      <c r="UUW304" s="2"/>
      <c r="UUX304" s="2"/>
      <c r="UUY304" s="2"/>
      <c r="UUZ304" s="2"/>
      <c r="UVA304" s="2"/>
      <c r="UVB304" s="2"/>
      <c r="UVC304" s="2"/>
      <c r="UVD304" s="2"/>
      <c r="UVE304" s="2"/>
      <c r="UVF304" s="2"/>
      <c r="UVG304" s="2"/>
      <c r="UVH304" s="2"/>
      <c r="UVI304" s="2"/>
      <c r="UVJ304" s="2"/>
      <c r="UVK304" s="2"/>
      <c r="UVL304" s="2"/>
      <c r="UVM304" s="2"/>
      <c r="UVN304" s="2"/>
      <c r="UVO304" s="2"/>
      <c r="UVP304" s="2"/>
      <c r="UVQ304" s="2"/>
      <c r="UVR304" s="2"/>
      <c r="UVS304" s="2"/>
      <c r="UVT304" s="2"/>
      <c r="UVU304" s="2"/>
      <c r="UVV304" s="2"/>
      <c r="UVW304" s="2"/>
      <c r="UVX304" s="2"/>
      <c r="UVY304" s="2"/>
      <c r="UVZ304" s="2"/>
      <c r="UWA304" s="2"/>
      <c r="UWB304" s="2"/>
      <c r="UWC304" s="2"/>
      <c r="UWD304" s="2"/>
      <c r="UWE304" s="2"/>
      <c r="UWF304" s="2"/>
      <c r="UWG304" s="2"/>
      <c r="UWH304" s="2"/>
      <c r="UWI304" s="2"/>
      <c r="UWJ304" s="2"/>
      <c r="UWK304" s="2"/>
      <c r="UWL304" s="2"/>
      <c r="UWM304" s="2"/>
      <c r="UWN304" s="2"/>
      <c r="UWO304" s="2"/>
      <c r="UWP304" s="2"/>
      <c r="UWQ304" s="2"/>
      <c r="UWR304" s="2"/>
      <c r="UWS304" s="2"/>
      <c r="UWT304" s="2"/>
      <c r="UWU304" s="2"/>
      <c r="UWV304" s="2"/>
      <c r="UWW304" s="2"/>
      <c r="UWX304" s="2"/>
      <c r="UWY304" s="2"/>
      <c r="UWZ304" s="2"/>
      <c r="UXA304" s="2"/>
      <c r="UXB304" s="2"/>
      <c r="UXC304" s="2"/>
      <c r="UXD304" s="2"/>
      <c r="UXE304" s="2"/>
      <c r="UXF304" s="2"/>
      <c r="UXG304" s="2"/>
      <c r="UXH304" s="2"/>
      <c r="UXI304" s="2"/>
      <c r="UXJ304" s="2"/>
      <c r="UXK304" s="2"/>
      <c r="UXL304" s="2"/>
      <c r="UXM304" s="2"/>
      <c r="UXN304" s="2"/>
      <c r="UXO304" s="2"/>
      <c r="UXP304" s="2"/>
      <c r="UXQ304" s="2"/>
      <c r="UXR304" s="2"/>
      <c r="UXS304" s="2"/>
      <c r="UXT304" s="2"/>
      <c r="UXU304" s="2"/>
      <c r="UXV304" s="2"/>
      <c r="UXW304" s="2"/>
      <c r="UXX304" s="2"/>
      <c r="UXY304" s="2"/>
      <c r="UXZ304" s="2"/>
      <c r="UYA304" s="2"/>
      <c r="UYB304" s="2"/>
      <c r="UYC304" s="2"/>
      <c r="UYD304" s="2"/>
      <c r="UYE304" s="2"/>
      <c r="UYF304" s="2"/>
      <c r="UYG304" s="2"/>
      <c r="UYH304" s="2"/>
      <c r="UYI304" s="2"/>
      <c r="UYJ304" s="2"/>
      <c r="UYK304" s="2"/>
      <c r="UYL304" s="2"/>
      <c r="UYM304" s="2"/>
      <c r="UYN304" s="2"/>
      <c r="UYO304" s="2"/>
      <c r="UYP304" s="2"/>
      <c r="UYQ304" s="2"/>
      <c r="UYR304" s="2"/>
      <c r="UYS304" s="2"/>
      <c r="UYT304" s="2"/>
      <c r="UYU304" s="2"/>
      <c r="UYV304" s="2"/>
      <c r="UYW304" s="2"/>
      <c r="UYX304" s="2"/>
      <c r="UYY304" s="2"/>
      <c r="UYZ304" s="2"/>
      <c r="UZA304" s="2"/>
      <c r="UZB304" s="2"/>
      <c r="UZC304" s="2"/>
      <c r="UZD304" s="2"/>
      <c r="UZE304" s="2"/>
      <c r="UZF304" s="2"/>
      <c r="UZG304" s="2"/>
      <c r="UZH304" s="2"/>
      <c r="UZI304" s="2"/>
      <c r="UZJ304" s="2"/>
      <c r="UZK304" s="2"/>
      <c r="UZL304" s="2"/>
      <c r="UZM304" s="2"/>
      <c r="UZN304" s="2"/>
      <c r="UZO304" s="2"/>
      <c r="UZP304" s="2"/>
      <c r="UZQ304" s="2"/>
      <c r="UZR304" s="2"/>
      <c r="UZS304" s="2"/>
      <c r="UZT304" s="2"/>
      <c r="UZU304" s="2"/>
      <c r="UZV304" s="2"/>
      <c r="UZW304" s="2"/>
      <c r="UZX304" s="2"/>
      <c r="UZY304" s="2"/>
      <c r="UZZ304" s="2"/>
      <c r="VAA304" s="2"/>
      <c r="VAB304" s="2"/>
      <c r="VAC304" s="2"/>
      <c r="VAD304" s="2"/>
      <c r="VAE304" s="2"/>
      <c r="VAF304" s="2"/>
      <c r="VAG304" s="2"/>
      <c r="VAH304" s="2"/>
      <c r="VAI304" s="2"/>
      <c r="VAJ304" s="2"/>
      <c r="VAK304" s="2"/>
      <c r="VAL304" s="2"/>
      <c r="VAM304" s="2"/>
      <c r="VAN304" s="2"/>
      <c r="VAO304" s="2"/>
      <c r="VAP304" s="2"/>
      <c r="VAQ304" s="2"/>
      <c r="VAR304" s="2"/>
      <c r="VAS304" s="2"/>
      <c r="VAT304" s="2"/>
      <c r="VAU304" s="2"/>
      <c r="VAV304" s="2"/>
      <c r="VAW304" s="2"/>
      <c r="VAX304" s="2"/>
      <c r="VAY304" s="2"/>
      <c r="VAZ304" s="2"/>
      <c r="VBA304" s="2"/>
      <c r="VBB304" s="2"/>
      <c r="VBC304" s="2"/>
      <c r="VBD304" s="2"/>
      <c r="VBE304" s="2"/>
      <c r="VBF304" s="2"/>
      <c r="VBG304" s="2"/>
      <c r="VBH304" s="2"/>
      <c r="VBI304" s="2"/>
      <c r="VBJ304" s="2"/>
      <c r="VBK304" s="2"/>
      <c r="VBL304" s="2"/>
      <c r="VBM304" s="2"/>
      <c r="VBN304" s="2"/>
      <c r="VBO304" s="2"/>
      <c r="VBP304" s="2"/>
      <c r="VBQ304" s="2"/>
      <c r="VBR304" s="2"/>
      <c r="VBS304" s="2"/>
      <c r="VBT304" s="2"/>
      <c r="VBU304" s="2"/>
      <c r="VBV304" s="2"/>
      <c r="VBW304" s="2"/>
      <c r="VBX304" s="2"/>
      <c r="VBY304" s="2"/>
      <c r="VBZ304" s="2"/>
      <c r="VCA304" s="2"/>
      <c r="VCB304" s="2"/>
      <c r="VCC304" s="2"/>
      <c r="VCD304" s="2"/>
      <c r="VCE304" s="2"/>
      <c r="VCF304" s="2"/>
      <c r="VCG304" s="2"/>
      <c r="VCH304" s="2"/>
      <c r="VCI304" s="2"/>
      <c r="VCJ304" s="2"/>
      <c r="VCK304" s="2"/>
      <c r="VCL304" s="2"/>
      <c r="VCM304" s="2"/>
      <c r="VCN304" s="2"/>
      <c r="VCO304" s="2"/>
      <c r="VCP304" s="2"/>
      <c r="VCQ304" s="2"/>
      <c r="VCR304" s="2"/>
      <c r="VCS304" s="2"/>
      <c r="VCT304" s="2"/>
      <c r="VCU304" s="2"/>
      <c r="VCV304" s="2"/>
      <c r="VCW304" s="2"/>
      <c r="VCX304" s="2"/>
      <c r="VCY304" s="2"/>
      <c r="VCZ304" s="2"/>
      <c r="VDA304" s="2"/>
      <c r="VDB304" s="2"/>
      <c r="VDC304" s="2"/>
      <c r="VDD304" s="2"/>
      <c r="VDE304" s="2"/>
      <c r="VDF304" s="2"/>
      <c r="VDG304" s="2"/>
      <c r="VDH304" s="2"/>
      <c r="VDI304" s="2"/>
      <c r="VDJ304" s="2"/>
      <c r="VDK304" s="2"/>
      <c r="VDL304" s="2"/>
      <c r="VDM304" s="2"/>
      <c r="VDN304" s="2"/>
      <c r="VDO304" s="2"/>
      <c r="VDP304" s="2"/>
      <c r="VDQ304" s="2"/>
      <c r="VDR304" s="2"/>
      <c r="VDS304" s="2"/>
      <c r="VDT304" s="2"/>
      <c r="VDU304" s="2"/>
      <c r="VDV304" s="2"/>
      <c r="VDW304" s="2"/>
      <c r="VDX304" s="2"/>
      <c r="VDY304" s="2"/>
      <c r="VDZ304" s="2"/>
      <c r="VEA304" s="2"/>
      <c r="VEB304" s="2"/>
      <c r="VEC304" s="2"/>
      <c r="VED304" s="2"/>
      <c r="VEE304" s="2"/>
      <c r="VEF304" s="2"/>
      <c r="VEG304" s="2"/>
      <c r="VEH304" s="2"/>
      <c r="VEI304" s="2"/>
      <c r="VEJ304" s="2"/>
      <c r="VEK304" s="2"/>
      <c r="VEL304" s="2"/>
      <c r="VEM304" s="2"/>
      <c r="VEN304" s="2"/>
      <c r="VEO304" s="2"/>
      <c r="VEP304" s="2"/>
      <c r="VEQ304" s="2"/>
      <c r="VER304" s="2"/>
      <c r="VES304" s="2"/>
      <c r="VET304" s="2"/>
      <c r="VEU304" s="2"/>
      <c r="VEV304" s="2"/>
      <c r="VEW304" s="2"/>
      <c r="VEX304" s="2"/>
      <c r="VEY304" s="2"/>
      <c r="VEZ304" s="2"/>
      <c r="VFA304" s="2"/>
      <c r="VFB304" s="2"/>
      <c r="VFC304" s="2"/>
      <c r="VFD304" s="2"/>
      <c r="VFE304" s="2"/>
      <c r="VFF304" s="2"/>
      <c r="VFG304" s="2"/>
      <c r="VFH304" s="2"/>
      <c r="VFI304" s="2"/>
      <c r="VFJ304" s="2"/>
      <c r="VFK304" s="2"/>
      <c r="VFL304" s="2"/>
      <c r="VFM304" s="2"/>
      <c r="VFN304" s="2"/>
      <c r="VFO304" s="2"/>
      <c r="VFP304" s="2"/>
      <c r="VFQ304" s="2"/>
      <c r="VFR304" s="2"/>
      <c r="VFS304" s="2"/>
      <c r="VFT304" s="2"/>
      <c r="VFU304" s="2"/>
      <c r="VFV304" s="2"/>
      <c r="VFW304" s="2"/>
      <c r="VFX304" s="2"/>
      <c r="VFY304" s="2"/>
      <c r="VFZ304" s="2"/>
      <c r="VGA304" s="2"/>
      <c r="VGB304" s="2"/>
      <c r="VGC304" s="2"/>
      <c r="VGD304" s="2"/>
      <c r="VGE304" s="2"/>
      <c r="VGF304" s="2"/>
      <c r="VGG304" s="2"/>
      <c r="VGH304" s="2"/>
      <c r="VGI304" s="2"/>
      <c r="VGJ304" s="2"/>
      <c r="VGK304" s="2"/>
      <c r="VGL304" s="2"/>
      <c r="VGM304" s="2"/>
      <c r="VGN304" s="2"/>
      <c r="VGO304" s="2"/>
      <c r="VGP304" s="2"/>
      <c r="VGQ304" s="2"/>
      <c r="VGR304" s="2"/>
      <c r="VGS304" s="2"/>
      <c r="VGT304" s="2"/>
      <c r="VGU304" s="2"/>
      <c r="VGV304" s="2"/>
      <c r="VGW304" s="2"/>
      <c r="VGX304" s="2"/>
      <c r="VGY304" s="2"/>
      <c r="VGZ304" s="2"/>
      <c r="VHA304" s="2"/>
      <c r="VHB304" s="2"/>
      <c r="VHC304" s="2"/>
      <c r="VHD304" s="2"/>
      <c r="VHE304" s="2"/>
      <c r="VHF304" s="2"/>
      <c r="VHG304" s="2"/>
      <c r="VHH304" s="2"/>
      <c r="VHI304" s="2"/>
      <c r="VHJ304" s="2"/>
      <c r="VHK304" s="2"/>
      <c r="VHL304" s="2"/>
      <c r="VHM304" s="2"/>
      <c r="VHN304" s="2"/>
      <c r="VHO304" s="2"/>
      <c r="VHP304" s="2"/>
      <c r="VHQ304" s="2"/>
      <c r="VHR304" s="2"/>
      <c r="VHS304" s="2"/>
      <c r="VHT304" s="2"/>
      <c r="VHU304" s="2"/>
      <c r="VHV304" s="2"/>
      <c r="VHW304" s="2"/>
      <c r="VHX304" s="2"/>
      <c r="VHY304" s="2"/>
      <c r="VHZ304" s="2"/>
      <c r="VIA304" s="2"/>
      <c r="VIB304" s="2"/>
      <c r="VIC304" s="2"/>
      <c r="VID304" s="2"/>
      <c r="VIE304" s="2"/>
      <c r="VIF304" s="2"/>
      <c r="VIG304" s="2"/>
      <c r="VIH304" s="2"/>
      <c r="VII304" s="2"/>
      <c r="VIJ304" s="2"/>
      <c r="VIK304" s="2"/>
      <c r="VIL304" s="2"/>
      <c r="VIM304" s="2"/>
      <c r="VIN304" s="2"/>
      <c r="VIO304" s="2"/>
      <c r="VIP304" s="2"/>
      <c r="VIQ304" s="2"/>
      <c r="VIR304" s="2"/>
      <c r="VIS304" s="2"/>
      <c r="VIT304" s="2"/>
      <c r="VIU304" s="2"/>
      <c r="VIV304" s="2"/>
      <c r="VIW304" s="2"/>
      <c r="VIX304" s="2"/>
      <c r="VIY304" s="2"/>
      <c r="VIZ304" s="2"/>
      <c r="VJA304" s="2"/>
      <c r="VJB304" s="2"/>
      <c r="VJC304" s="2"/>
      <c r="VJD304" s="2"/>
      <c r="VJE304" s="2"/>
      <c r="VJF304" s="2"/>
      <c r="VJG304" s="2"/>
      <c r="VJH304" s="2"/>
      <c r="VJI304" s="2"/>
      <c r="VJJ304" s="2"/>
      <c r="VJK304" s="2"/>
      <c r="VJL304" s="2"/>
      <c r="VJM304" s="2"/>
      <c r="VJN304" s="2"/>
      <c r="VJO304" s="2"/>
      <c r="VJP304" s="2"/>
      <c r="VJQ304" s="2"/>
      <c r="VJR304" s="2"/>
      <c r="VJS304" s="2"/>
      <c r="VJT304" s="2"/>
      <c r="VJU304" s="2"/>
      <c r="VJV304" s="2"/>
      <c r="VJW304" s="2"/>
      <c r="VJX304" s="2"/>
      <c r="VJY304" s="2"/>
      <c r="VJZ304" s="2"/>
      <c r="VKA304" s="2"/>
      <c r="VKB304" s="2"/>
      <c r="VKC304" s="2"/>
      <c r="VKD304" s="2"/>
      <c r="VKE304" s="2"/>
      <c r="VKF304" s="2"/>
      <c r="VKG304" s="2"/>
      <c r="VKH304" s="2"/>
      <c r="VKI304" s="2"/>
      <c r="VKJ304" s="2"/>
      <c r="VKK304" s="2"/>
      <c r="VKL304" s="2"/>
      <c r="VKM304" s="2"/>
      <c r="VKN304" s="2"/>
      <c r="VKO304" s="2"/>
      <c r="VKP304" s="2"/>
      <c r="VKQ304" s="2"/>
      <c r="VKR304" s="2"/>
      <c r="VKS304" s="2"/>
      <c r="VKT304" s="2"/>
      <c r="VKU304" s="2"/>
      <c r="VKV304" s="2"/>
      <c r="VKW304" s="2"/>
      <c r="VKX304" s="2"/>
      <c r="VKY304" s="2"/>
      <c r="VKZ304" s="2"/>
      <c r="VLA304" s="2"/>
      <c r="VLB304" s="2"/>
      <c r="VLC304" s="2"/>
      <c r="VLD304" s="2"/>
      <c r="VLE304" s="2"/>
      <c r="VLF304" s="2"/>
      <c r="VLG304" s="2"/>
      <c r="VLH304" s="2"/>
      <c r="VLI304" s="2"/>
      <c r="VLJ304" s="2"/>
      <c r="VLK304" s="2"/>
      <c r="VLL304" s="2"/>
      <c r="VLM304" s="2"/>
      <c r="VLN304" s="2"/>
      <c r="VLO304" s="2"/>
      <c r="VLP304" s="2"/>
      <c r="VLQ304" s="2"/>
      <c r="VLR304" s="2"/>
      <c r="VLS304" s="2"/>
      <c r="VLT304" s="2"/>
      <c r="VLU304" s="2"/>
      <c r="VLV304" s="2"/>
      <c r="VLW304" s="2"/>
      <c r="VLX304" s="2"/>
      <c r="VLY304" s="2"/>
      <c r="VLZ304" s="2"/>
      <c r="VMA304" s="2"/>
      <c r="VMB304" s="2"/>
      <c r="VMC304" s="2"/>
      <c r="VMD304" s="2"/>
      <c r="VME304" s="2"/>
      <c r="VMF304" s="2"/>
      <c r="VMG304" s="2"/>
      <c r="VMH304" s="2"/>
      <c r="VMI304" s="2"/>
      <c r="VMJ304" s="2"/>
      <c r="VMK304" s="2"/>
      <c r="VML304" s="2"/>
      <c r="VMM304" s="2"/>
      <c r="VMN304" s="2"/>
      <c r="VMO304" s="2"/>
      <c r="VMP304" s="2"/>
      <c r="VMQ304" s="2"/>
      <c r="VMR304" s="2"/>
      <c r="VMS304" s="2"/>
      <c r="VMT304" s="2"/>
      <c r="VMU304" s="2"/>
      <c r="VMV304" s="2"/>
      <c r="VMW304" s="2"/>
      <c r="VMX304" s="2"/>
      <c r="VMY304" s="2"/>
      <c r="VMZ304" s="2"/>
      <c r="VNA304" s="2"/>
      <c r="VNB304" s="2"/>
      <c r="VNC304" s="2"/>
      <c r="VND304" s="2"/>
      <c r="VNE304" s="2"/>
      <c r="VNF304" s="2"/>
      <c r="VNG304" s="2"/>
      <c r="VNH304" s="2"/>
      <c r="VNI304" s="2"/>
      <c r="VNJ304" s="2"/>
      <c r="VNK304" s="2"/>
      <c r="VNL304" s="2"/>
      <c r="VNM304" s="2"/>
      <c r="VNN304" s="2"/>
      <c r="VNO304" s="2"/>
      <c r="VNP304" s="2"/>
      <c r="VNQ304" s="2"/>
      <c r="VNR304" s="2"/>
      <c r="VNS304" s="2"/>
      <c r="VNT304" s="2"/>
      <c r="VNU304" s="2"/>
      <c r="VNV304" s="2"/>
      <c r="VNW304" s="2"/>
      <c r="VNX304" s="2"/>
      <c r="VNY304" s="2"/>
      <c r="VNZ304" s="2"/>
      <c r="VOA304" s="2"/>
      <c r="VOB304" s="2"/>
      <c r="VOC304" s="2"/>
      <c r="VOD304" s="2"/>
      <c r="VOE304" s="2"/>
      <c r="VOF304" s="2"/>
      <c r="VOG304" s="2"/>
      <c r="VOH304" s="2"/>
      <c r="VOI304" s="2"/>
      <c r="VOJ304" s="2"/>
      <c r="VOK304" s="2"/>
      <c r="VOL304" s="2"/>
      <c r="VOM304" s="2"/>
      <c r="VON304" s="2"/>
      <c r="VOO304" s="2"/>
      <c r="VOP304" s="2"/>
      <c r="VOQ304" s="2"/>
      <c r="VOR304" s="2"/>
      <c r="VOS304" s="2"/>
      <c r="VOT304" s="2"/>
      <c r="VOU304" s="2"/>
      <c r="VOV304" s="2"/>
      <c r="VOW304" s="2"/>
      <c r="VOX304" s="2"/>
      <c r="VOY304" s="2"/>
      <c r="VOZ304" s="2"/>
      <c r="VPA304" s="2"/>
      <c r="VPB304" s="2"/>
      <c r="VPC304" s="2"/>
      <c r="VPD304" s="2"/>
      <c r="VPE304" s="2"/>
      <c r="VPF304" s="2"/>
      <c r="VPG304" s="2"/>
      <c r="VPH304" s="2"/>
      <c r="VPI304" s="2"/>
      <c r="VPJ304" s="2"/>
      <c r="VPK304" s="2"/>
      <c r="VPL304" s="2"/>
      <c r="VPM304" s="2"/>
      <c r="VPN304" s="2"/>
      <c r="VPO304" s="2"/>
      <c r="VPP304" s="2"/>
      <c r="VPQ304" s="2"/>
      <c r="VPR304" s="2"/>
      <c r="VPS304" s="2"/>
      <c r="VPT304" s="2"/>
      <c r="VPU304" s="2"/>
      <c r="VPV304" s="2"/>
      <c r="VPW304" s="2"/>
      <c r="VPX304" s="2"/>
      <c r="VPY304" s="2"/>
      <c r="VPZ304" s="2"/>
      <c r="VQA304" s="2"/>
      <c r="VQB304" s="2"/>
      <c r="VQC304" s="2"/>
      <c r="VQD304" s="2"/>
      <c r="VQE304" s="2"/>
      <c r="VQF304" s="2"/>
      <c r="VQG304" s="2"/>
      <c r="VQH304" s="2"/>
      <c r="VQI304" s="2"/>
      <c r="VQJ304" s="2"/>
      <c r="VQK304" s="2"/>
      <c r="VQL304" s="2"/>
      <c r="VQM304" s="2"/>
      <c r="VQN304" s="2"/>
      <c r="VQO304" s="2"/>
      <c r="VQP304" s="2"/>
      <c r="VQQ304" s="2"/>
      <c r="VQR304" s="2"/>
      <c r="VQS304" s="2"/>
      <c r="VQT304" s="2"/>
      <c r="VQU304" s="2"/>
      <c r="VQV304" s="2"/>
      <c r="VQW304" s="2"/>
      <c r="VQX304" s="2"/>
      <c r="VQY304" s="2"/>
      <c r="VQZ304" s="2"/>
      <c r="VRA304" s="2"/>
      <c r="VRB304" s="2"/>
      <c r="VRC304" s="2"/>
      <c r="VRD304" s="2"/>
      <c r="VRE304" s="2"/>
      <c r="VRF304" s="2"/>
      <c r="VRG304" s="2"/>
      <c r="VRH304" s="2"/>
      <c r="VRI304" s="2"/>
      <c r="VRJ304" s="2"/>
      <c r="VRK304" s="2"/>
      <c r="VRL304" s="2"/>
      <c r="VRM304" s="2"/>
      <c r="VRN304" s="2"/>
      <c r="VRO304" s="2"/>
      <c r="VRP304" s="2"/>
      <c r="VRQ304" s="2"/>
      <c r="VRR304" s="2"/>
      <c r="VRS304" s="2"/>
      <c r="VRT304" s="2"/>
      <c r="VRU304" s="2"/>
      <c r="VRV304" s="2"/>
      <c r="VRW304" s="2"/>
      <c r="VRX304" s="2"/>
      <c r="VRY304" s="2"/>
      <c r="VRZ304" s="2"/>
      <c r="VSA304" s="2"/>
      <c r="VSB304" s="2"/>
      <c r="VSC304" s="2"/>
      <c r="VSD304" s="2"/>
      <c r="VSE304" s="2"/>
      <c r="VSF304" s="2"/>
      <c r="VSG304" s="2"/>
      <c r="VSH304" s="2"/>
      <c r="VSI304" s="2"/>
      <c r="VSJ304" s="2"/>
      <c r="VSK304" s="2"/>
      <c r="VSL304" s="2"/>
      <c r="VSM304" s="2"/>
      <c r="VSN304" s="2"/>
      <c r="VSO304" s="2"/>
      <c r="VSP304" s="2"/>
      <c r="VSQ304" s="2"/>
      <c r="VSR304" s="2"/>
      <c r="VSS304" s="2"/>
      <c r="VST304" s="2"/>
      <c r="VSU304" s="2"/>
      <c r="VSV304" s="2"/>
      <c r="VSW304" s="2"/>
      <c r="VSX304" s="2"/>
      <c r="VSY304" s="2"/>
      <c r="VSZ304" s="2"/>
      <c r="VTA304" s="2"/>
      <c r="VTB304" s="2"/>
      <c r="VTC304" s="2"/>
      <c r="VTD304" s="2"/>
      <c r="VTE304" s="2"/>
      <c r="VTF304" s="2"/>
      <c r="VTG304" s="2"/>
      <c r="VTH304" s="2"/>
      <c r="VTI304" s="2"/>
      <c r="VTJ304" s="2"/>
      <c r="VTK304" s="2"/>
      <c r="VTL304" s="2"/>
      <c r="VTM304" s="2"/>
      <c r="VTN304" s="2"/>
      <c r="VTO304" s="2"/>
      <c r="VTP304" s="2"/>
      <c r="VTQ304" s="2"/>
      <c r="VTR304" s="2"/>
      <c r="VTS304" s="2"/>
      <c r="VTT304" s="2"/>
      <c r="VTU304" s="2"/>
      <c r="VTV304" s="2"/>
      <c r="VTW304" s="2"/>
      <c r="VTX304" s="2"/>
      <c r="VTY304" s="2"/>
      <c r="VTZ304" s="2"/>
      <c r="VUA304" s="2"/>
      <c r="VUB304" s="2"/>
      <c r="VUC304" s="2"/>
      <c r="VUD304" s="2"/>
      <c r="VUE304" s="2"/>
      <c r="VUF304" s="2"/>
      <c r="VUG304" s="2"/>
      <c r="VUH304" s="2"/>
      <c r="VUI304" s="2"/>
      <c r="VUJ304" s="2"/>
      <c r="VUK304" s="2"/>
      <c r="VUL304" s="2"/>
      <c r="VUM304" s="2"/>
      <c r="VUN304" s="2"/>
      <c r="VUO304" s="2"/>
      <c r="VUP304" s="2"/>
      <c r="VUQ304" s="2"/>
      <c r="VUR304" s="2"/>
      <c r="VUS304" s="2"/>
      <c r="VUT304" s="2"/>
      <c r="VUU304" s="2"/>
      <c r="VUV304" s="2"/>
      <c r="VUW304" s="2"/>
      <c r="VUX304" s="2"/>
      <c r="VUY304" s="2"/>
      <c r="VUZ304" s="2"/>
      <c r="VVA304" s="2"/>
      <c r="VVB304" s="2"/>
      <c r="VVC304" s="2"/>
      <c r="VVD304" s="2"/>
      <c r="VVE304" s="2"/>
      <c r="VVF304" s="2"/>
      <c r="VVG304" s="2"/>
      <c r="VVH304" s="2"/>
      <c r="VVI304" s="2"/>
      <c r="VVJ304" s="2"/>
      <c r="VVK304" s="2"/>
      <c r="VVL304" s="2"/>
      <c r="VVM304" s="2"/>
      <c r="VVN304" s="2"/>
      <c r="VVO304" s="2"/>
      <c r="VVP304" s="2"/>
      <c r="VVQ304" s="2"/>
      <c r="VVR304" s="2"/>
      <c r="VVS304" s="2"/>
      <c r="VVT304" s="2"/>
      <c r="VVU304" s="2"/>
      <c r="VVV304" s="2"/>
      <c r="VVW304" s="2"/>
      <c r="VVX304" s="2"/>
      <c r="VVY304" s="2"/>
      <c r="VVZ304" s="2"/>
      <c r="VWA304" s="2"/>
      <c r="VWB304" s="2"/>
      <c r="VWC304" s="2"/>
      <c r="VWD304" s="2"/>
      <c r="VWE304" s="2"/>
      <c r="VWF304" s="2"/>
      <c r="VWG304" s="2"/>
      <c r="VWH304" s="2"/>
      <c r="VWI304" s="2"/>
      <c r="VWJ304" s="2"/>
      <c r="VWK304" s="2"/>
      <c r="VWL304" s="2"/>
      <c r="VWM304" s="2"/>
      <c r="VWN304" s="2"/>
      <c r="VWO304" s="2"/>
      <c r="VWP304" s="2"/>
      <c r="VWQ304" s="2"/>
      <c r="VWR304" s="2"/>
      <c r="VWS304" s="2"/>
      <c r="VWT304" s="2"/>
      <c r="VWU304" s="2"/>
      <c r="VWV304" s="2"/>
      <c r="VWW304" s="2"/>
      <c r="VWX304" s="2"/>
      <c r="VWY304" s="2"/>
      <c r="VWZ304" s="2"/>
      <c r="VXA304" s="2"/>
      <c r="VXB304" s="2"/>
      <c r="VXC304" s="2"/>
      <c r="VXD304" s="2"/>
      <c r="VXE304" s="2"/>
      <c r="VXF304" s="2"/>
      <c r="VXG304" s="2"/>
      <c r="VXH304" s="2"/>
      <c r="VXI304" s="2"/>
      <c r="VXJ304" s="2"/>
      <c r="VXK304" s="2"/>
      <c r="VXL304" s="2"/>
      <c r="VXM304" s="2"/>
      <c r="VXN304" s="2"/>
      <c r="VXO304" s="2"/>
      <c r="VXP304" s="2"/>
      <c r="VXQ304" s="2"/>
      <c r="VXR304" s="2"/>
      <c r="VXS304" s="2"/>
      <c r="VXT304" s="2"/>
      <c r="VXU304" s="2"/>
      <c r="VXV304" s="2"/>
      <c r="VXW304" s="2"/>
      <c r="VXX304" s="2"/>
      <c r="VXY304" s="2"/>
      <c r="VXZ304" s="2"/>
      <c r="VYA304" s="2"/>
      <c r="VYB304" s="2"/>
      <c r="VYC304" s="2"/>
      <c r="VYD304" s="2"/>
      <c r="VYE304" s="2"/>
      <c r="VYF304" s="2"/>
      <c r="VYG304" s="2"/>
      <c r="VYH304" s="2"/>
      <c r="VYI304" s="2"/>
      <c r="VYJ304" s="2"/>
      <c r="VYK304" s="2"/>
      <c r="VYL304" s="2"/>
      <c r="VYM304" s="2"/>
      <c r="VYN304" s="2"/>
      <c r="VYO304" s="2"/>
      <c r="VYP304" s="2"/>
      <c r="VYQ304" s="2"/>
      <c r="VYR304" s="2"/>
      <c r="VYS304" s="2"/>
      <c r="VYT304" s="2"/>
      <c r="VYU304" s="2"/>
      <c r="VYV304" s="2"/>
      <c r="VYW304" s="2"/>
      <c r="VYX304" s="2"/>
      <c r="VYY304" s="2"/>
      <c r="VYZ304" s="2"/>
      <c r="VZA304" s="2"/>
      <c r="VZB304" s="2"/>
      <c r="VZC304" s="2"/>
      <c r="VZD304" s="2"/>
      <c r="VZE304" s="2"/>
      <c r="VZF304" s="2"/>
      <c r="VZG304" s="2"/>
      <c r="VZH304" s="2"/>
      <c r="VZI304" s="2"/>
      <c r="VZJ304" s="2"/>
      <c r="VZK304" s="2"/>
      <c r="VZL304" s="2"/>
      <c r="VZM304" s="2"/>
      <c r="VZN304" s="2"/>
      <c r="VZO304" s="2"/>
      <c r="VZP304" s="2"/>
      <c r="VZQ304" s="2"/>
      <c r="VZR304" s="2"/>
      <c r="VZS304" s="2"/>
      <c r="VZT304" s="2"/>
      <c r="VZU304" s="2"/>
      <c r="VZV304" s="2"/>
      <c r="VZW304" s="2"/>
      <c r="VZX304" s="2"/>
      <c r="VZY304" s="2"/>
      <c r="VZZ304" s="2"/>
      <c r="WAA304" s="2"/>
      <c r="WAB304" s="2"/>
      <c r="WAC304" s="2"/>
      <c r="WAD304" s="2"/>
      <c r="WAE304" s="2"/>
      <c r="WAF304" s="2"/>
      <c r="WAG304" s="2"/>
      <c r="WAH304" s="2"/>
      <c r="WAI304" s="2"/>
      <c r="WAJ304" s="2"/>
      <c r="WAK304" s="2"/>
      <c r="WAL304" s="2"/>
      <c r="WAM304" s="2"/>
      <c r="WAN304" s="2"/>
      <c r="WAO304" s="2"/>
      <c r="WAP304" s="2"/>
      <c r="WAQ304" s="2"/>
      <c r="WAR304" s="2"/>
      <c r="WAS304" s="2"/>
      <c r="WAT304" s="2"/>
      <c r="WAU304" s="2"/>
      <c r="WAV304" s="2"/>
      <c r="WAW304" s="2"/>
      <c r="WAX304" s="2"/>
      <c r="WAY304" s="2"/>
      <c r="WAZ304" s="2"/>
      <c r="WBA304" s="2"/>
      <c r="WBB304" s="2"/>
      <c r="WBC304" s="2"/>
      <c r="WBD304" s="2"/>
      <c r="WBE304" s="2"/>
      <c r="WBF304" s="2"/>
      <c r="WBG304" s="2"/>
      <c r="WBH304" s="2"/>
      <c r="WBI304" s="2"/>
      <c r="WBJ304" s="2"/>
      <c r="WBK304" s="2"/>
      <c r="WBL304" s="2"/>
      <c r="WBM304" s="2"/>
      <c r="WBN304" s="2"/>
      <c r="WBO304" s="2"/>
      <c r="WBP304" s="2"/>
      <c r="WBQ304" s="2"/>
      <c r="WBR304" s="2"/>
      <c r="WBS304" s="2"/>
      <c r="WBT304" s="2"/>
      <c r="WBU304" s="2"/>
      <c r="WBV304" s="2"/>
      <c r="WBW304" s="2"/>
      <c r="WBX304" s="2"/>
      <c r="WBY304" s="2"/>
      <c r="WBZ304" s="2"/>
      <c r="WCA304" s="2"/>
      <c r="WCB304" s="2"/>
      <c r="WCC304" s="2"/>
      <c r="WCD304" s="2"/>
      <c r="WCE304" s="2"/>
      <c r="WCF304" s="2"/>
      <c r="WCG304" s="2"/>
      <c r="WCH304" s="2"/>
      <c r="WCI304" s="2"/>
      <c r="WCJ304" s="2"/>
      <c r="WCK304" s="2"/>
      <c r="WCL304" s="2"/>
      <c r="WCM304" s="2"/>
      <c r="WCN304" s="2"/>
      <c r="WCO304" s="2"/>
      <c r="WCP304" s="2"/>
      <c r="WCQ304" s="2"/>
      <c r="WCR304" s="2"/>
      <c r="WCS304" s="2"/>
      <c r="WCT304" s="2"/>
      <c r="WCU304" s="2"/>
      <c r="WCV304" s="2"/>
      <c r="WCW304" s="2"/>
      <c r="WCX304" s="2"/>
      <c r="WCY304" s="2"/>
      <c r="WCZ304" s="2"/>
      <c r="WDA304" s="2"/>
      <c r="WDB304" s="2"/>
      <c r="WDC304" s="2"/>
      <c r="WDD304" s="2"/>
      <c r="WDE304" s="2"/>
      <c r="WDF304" s="2"/>
      <c r="WDG304" s="2"/>
      <c r="WDH304" s="2"/>
      <c r="WDI304" s="2"/>
      <c r="WDJ304" s="2"/>
      <c r="WDK304" s="2"/>
      <c r="WDL304" s="2"/>
      <c r="WDM304" s="2"/>
      <c r="WDN304" s="2"/>
      <c r="WDO304" s="2"/>
      <c r="WDP304" s="2"/>
      <c r="WDQ304" s="2"/>
      <c r="WDR304" s="2"/>
      <c r="WDS304" s="2"/>
      <c r="WDT304" s="2"/>
      <c r="WDU304" s="2"/>
      <c r="WDV304" s="2"/>
      <c r="WDW304" s="2"/>
      <c r="WDX304" s="2"/>
      <c r="WDY304" s="2"/>
      <c r="WDZ304" s="2"/>
      <c r="WEA304" s="2"/>
      <c r="WEB304" s="2"/>
      <c r="WEC304" s="2"/>
      <c r="WED304" s="2"/>
      <c r="WEE304" s="2"/>
      <c r="WEF304" s="2"/>
      <c r="WEG304" s="2"/>
      <c r="WEH304" s="2"/>
      <c r="WEI304" s="2"/>
      <c r="WEJ304" s="2"/>
      <c r="WEK304" s="2"/>
      <c r="WEL304" s="2"/>
      <c r="WEM304" s="2"/>
      <c r="WEN304" s="2"/>
      <c r="WEO304" s="2"/>
      <c r="WEP304" s="2"/>
      <c r="WEQ304" s="2"/>
      <c r="WER304" s="2"/>
      <c r="WES304" s="2"/>
      <c r="WET304" s="2"/>
      <c r="WEU304" s="2"/>
      <c r="WEV304" s="2"/>
      <c r="WEW304" s="2"/>
      <c r="WEX304" s="2"/>
      <c r="WEY304" s="2"/>
      <c r="WEZ304" s="2"/>
      <c r="WFA304" s="2"/>
      <c r="WFB304" s="2"/>
      <c r="WFC304" s="2"/>
      <c r="WFD304" s="2"/>
      <c r="WFE304" s="2"/>
      <c r="WFF304" s="2"/>
      <c r="WFG304" s="2"/>
      <c r="WFH304" s="2"/>
      <c r="WFI304" s="2"/>
      <c r="WFJ304" s="2"/>
      <c r="WFK304" s="2"/>
      <c r="WFL304" s="2"/>
      <c r="WFM304" s="2"/>
      <c r="WFN304" s="2"/>
      <c r="WFO304" s="2"/>
      <c r="WFP304" s="2"/>
      <c r="WFQ304" s="2"/>
      <c r="WFR304" s="2"/>
      <c r="WFS304" s="2"/>
      <c r="WFT304" s="2"/>
      <c r="WFU304" s="2"/>
      <c r="WFV304" s="2"/>
      <c r="WFW304" s="2"/>
      <c r="WFX304" s="2"/>
      <c r="WFY304" s="2"/>
      <c r="WFZ304" s="2"/>
      <c r="WGA304" s="2"/>
      <c r="WGB304" s="2"/>
      <c r="WGC304" s="2"/>
      <c r="WGD304" s="2"/>
      <c r="WGE304" s="2"/>
      <c r="WGF304" s="2"/>
      <c r="WGG304" s="2"/>
      <c r="WGH304" s="2"/>
      <c r="WGI304" s="2"/>
      <c r="WGJ304" s="2"/>
      <c r="WGK304" s="2"/>
      <c r="WGL304" s="2"/>
      <c r="WGM304" s="2"/>
      <c r="WGN304" s="2"/>
      <c r="WGO304" s="2"/>
      <c r="WGP304" s="2"/>
      <c r="WGQ304" s="2"/>
      <c r="WGR304" s="2"/>
      <c r="WGS304" s="2"/>
      <c r="WGT304" s="2"/>
      <c r="WGU304" s="2"/>
      <c r="WGV304" s="2"/>
      <c r="WGW304" s="2"/>
      <c r="WGX304" s="2"/>
      <c r="WGY304" s="2"/>
      <c r="WGZ304" s="2"/>
      <c r="WHA304" s="2"/>
      <c r="WHB304" s="2"/>
      <c r="WHC304" s="2"/>
      <c r="WHD304" s="2"/>
      <c r="WHE304" s="2"/>
      <c r="WHF304" s="2"/>
      <c r="WHG304" s="2"/>
      <c r="WHH304" s="2"/>
      <c r="WHI304" s="2"/>
      <c r="WHJ304" s="2"/>
      <c r="WHK304" s="2"/>
      <c r="WHL304" s="2"/>
      <c r="WHM304" s="2"/>
      <c r="WHN304" s="2"/>
      <c r="WHO304" s="2"/>
      <c r="WHP304" s="2"/>
      <c r="WHQ304" s="2"/>
      <c r="WHR304" s="2"/>
      <c r="WHS304" s="2"/>
      <c r="WHT304" s="2"/>
      <c r="WHU304" s="2"/>
      <c r="WHV304" s="2"/>
      <c r="WHW304" s="2"/>
      <c r="WHX304" s="2"/>
      <c r="WHY304" s="2"/>
      <c r="WHZ304" s="2"/>
      <c r="WIA304" s="2"/>
      <c r="WIB304" s="2"/>
      <c r="WIC304" s="2"/>
      <c r="WID304" s="2"/>
      <c r="WIE304" s="2"/>
      <c r="WIF304" s="2"/>
      <c r="WIG304" s="2"/>
      <c r="WIH304" s="2"/>
      <c r="WII304" s="2"/>
      <c r="WIJ304" s="2"/>
      <c r="WIK304" s="2"/>
      <c r="WIL304" s="2"/>
      <c r="WIM304" s="2"/>
      <c r="WIN304" s="2"/>
      <c r="WIO304" s="2"/>
      <c r="WIP304" s="2"/>
      <c r="WIQ304" s="2"/>
      <c r="WIR304" s="2"/>
      <c r="WIS304" s="2"/>
      <c r="WIT304" s="2"/>
      <c r="WIU304" s="2"/>
      <c r="WIV304" s="2"/>
      <c r="WIW304" s="2"/>
      <c r="WIX304" s="2"/>
      <c r="WIY304" s="2"/>
      <c r="WIZ304" s="2"/>
      <c r="WJA304" s="2"/>
      <c r="WJB304" s="2"/>
      <c r="WJC304" s="2"/>
      <c r="WJD304" s="2"/>
      <c r="WJE304" s="2"/>
      <c r="WJF304" s="2"/>
      <c r="WJG304" s="2"/>
      <c r="WJH304" s="2"/>
      <c r="WJI304" s="2"/>
      <c r="WJJ304" s="2"/>
      <c r="WJK304" s="2"/>
      <c r="WJL304" s="2"/>
      <c r="WJM304" s="2"/>
      <c r="WJN304" s="2"/>
      <c r="WJO304" s="2"/>
      <c r="WJP304" s="2"/>
      <c r="WJQ304" s="2"/>
      <c r="WJR304" s="2"/>
      <c r="WJS304" s="2"/>
      <c r="WJT304" s="2"/>
      <c r="WJU304" s="2"/>
      <c r="WJV304" s="2"/>
      <c r="WJW304" s="2"/>
      <c r="WJX304" s="2"/>
      <c r="WJY304" s="2"/>
      <c r="WJZ304" s="2"/>
      <c r="WKA304" s="2"/>
      <c r="WKB304" s="2"/>
      <c r="WKC304" s="2"/>
      <c r="WKD304" s="2"/>
      <c r="WKE304" s="2"/>
      <c r="WKF304" s="2"/>
      <c r="WKG304" s="2"/>
      <c r="WKH304" s="2"/>
      <c r="WKI304" s="2"/>
      <c r="WKJ304" s="2"/>
      <c r="WKK304" s="2"/>
      <c r="WKL304" s="2"/>
      <c r="WKM304" s="2"/>
      <c r="WKN304" s="2"/>
      <c r="WKO304" s="2"/>
      <c r="WKP304" s="2"/>
      <c r="WKQ304" s="2"/>
      <c r="WKR304" s="2"/>
      <c r="WKS304" s="2"/>
      <c r="WKT304" s="2"/>
      <c r="WKU304" s="2"/>
      <c r="WKV304" s="2"/>
      <c r="WKW304" s="2"/>
      <c r="WKX304" s="2"/>
      <c r="WKY304" s="2"/>
      <c r="WKZ304" s="2"/>
      <c r="WLA304" s="2"/>
      <c r="WLB304" s="2"/>
      <c r="WLC304" s="2"/>
      <c r="WLD304" s="2"/>
      <c r="WLE304" s="2"/>
      <c r="WLF304" s="2"/>
      <c r="WLG304" s="2"/>
      <c r="WLH304" s="2"/>
      <c r="WLI304" s="2"/>
      <c r="WLJ304" s="2"/>
      <c r="WLK304" s="2"/>
      <c r="WLL304" s="2"/>
      <c r="WLM304" s="2"/>
      <c r="WLN304" s="2"/>
      <c r="WLO304" s="2"/>
      <c r="WLP304" s="2"/>
      <c r="WLQ304" s="2"/>
      <c r="WLR304" s="2"/>
      <c r="WLS304" s="2"/>
      <c r="WLT304" s="2"/>
      <c r="WLU304" s="2"/>
      <c r="WLV304" s="2"/>
      <c r="WLW304" s="2"/>
      <c r="WLX304" s="2"/>
      <c r="WLY304" s="2"/>
      <c r="WLZ304" s="2"/>
      <c r="WMA304" s="2"/>
      <c r="WMB304" s="2"/>
      <c r="WMC304" s="2"/>
      <c r="WMD304" s="2"/>
      <c r="WME304" s="2"/>
      <c r="WMF304" s="2"/>
      <c r="WMG304" s="2"/>
      <c r="WMH304" s="2"/>
      <c r="WMI304" s="2"/>
      <c r="WMJ304" s="2"/>
      <c r="WMK304" s="2"/>
      <c r="WML304" s="2"/>
      <c r="WMM304" s="2"/>
      <c r="WMN304" s="2"/>
      <c r="WMO304" s="2"/>
      <c r="WMP304" s="2"/>
      <c r="WMQ304" s="2"/>
      <c r="WMR304" s="2"/>
      <c r="WMS304" s="2"/>
      <c r="WMT304" s="2"/>
      <c r="WMU304" s="2"/>
      <c r="WMV304" s="2"/>
      <c r="WMW304" s="2"/>
      <c r="WMX304" s="2"/>
      <c r="WMY304" s="2"/>
      <c r="WMZ304" s="2"/>
      <c r="WNA304" s="2"/>
      <c r="WNB304" s="2"/>
      <c r="WNC304" s="2"/>
      <c r="WND304" s="2"/>
      <c r="WNE304" s="2"/>
      <c r="WNF304" s="2"/>
      <c r="WNG304" s="2"/>
      <c r="WNH304" s="2"/>
      <c r="WNI304" s="2"/>
      <c r="WNJ304" s="2"/>
      <c r="WNK304" s="2"/>
      <c r="WNL304" s="2"/>
      <c r="WNM304" s="2"/>
      <c r="WNN304" s="2"/>
      <c r="WNO304" s="2"/>
      <c r="WNP304" s="2"/>
      <c r="WNQ304" s="2"/>
      <c r="WNR304" s="2"/>
      <c r="WNS304" s="2"/>
      <c r="WNT304" s="2"/>
      <c r="WNU304" s="2"/>
      <c r="WNV304" s="2"/>
      <c r="WNW304" s="2"/>
      <c r="WNX304" s="2"/>
      <c r="WNY304" s="2"/>
      <c r="WNZ304" s="2"/>
      <c r="WOA304" s="2"/>
      <c r="WOB304" s="2"/>
      <c r="WOC304" s="2"/>
      <c r="WOD304" s="2"/>
      <c r="WOE304" s="2"/>
      <c r="WOF304" s="2"/>
      <c r="WOG304" s="2"/>
      <c r="WOH304" s="2"/>
      <c r="WOI304" s="2"/>
      <c r="WOJ304" s="2"/>
      <c r="WOK304" s="2"/>
      <c r="WOL304" s="2"/>
      <c r="WOM304" s="2"/>
      <c r="WON304" s="2"/>
      <c r="WOO304" s="2"/>
      <c r="WOP304" s="2"/>
      <c r="WOQ304" s="2"/>
      <c r="WOR304" s="2"/>
      <c r="WOS304" s="2"/>
      <c r="WOT304" s="2"/>
      <c r="WOU304" s="2"/>
      <c r="WOV304" s="2"/>
      <c r="WOW304" s="2"/>
      <c r="WOX304" s="2"/>
      <c r="WOY304" s="2"/>
      <c r="WOZ304" s="2"/>
      <c r="WPA304" s="2"/>
      <c r="WPB304" s="2"/>
      <c r="WPC304" s="2"/>
      <c r="WPD304" s="2"/>
      <c r="WPE304" s="2"/>
      <c r="WPF304" s="2"/>
      <c r="WPG304" s="2"/>
      <c r="WPH304" s="2"/>
      <c r="WPI304" s="2"/>
      <c r="WPJ304" s="2"/>
      <c r="WPK304" s="2"/>
      <c r="WPL304" s="2"/>
      <c r="WPM304" s="2"/>
      <c r="WPN304" s="2"/>
      <c r="WPO304" s="2"/>
      <c r="WPP304" s="2"/>
      <c r="WPQ304" s="2"/>
      <c r="WPR304" s="2"/>
      <c r="WPS304" s="2"/>
      <c r="WPT304" s="2"/>
      <c r="WPU304" s="2"/>
      <c r="WPV304" s="2"/>
      <c r="WPW304" s="2"/>
      <c r="WPX304" s="2"/>
      <c r="WPY304" s="2"/>
      <c r="WPZ304" s="2"/>
      <c r="WQA304" s="2"/>
      <c r="WQB304" s="2"/>
      <c r="WQC304" s="2"/>
      <c r="WQD304" s="2"/>
      <c r="WQE304" s="2"/>
      <c r="WQF304" s="2"/>
      <c r="WQG304" s="2"/>
      <c r="WQH304" s="2"/>
      <c r="WQI304" s="2"/>
      <c r="WQJ304" s="2"/>
      <c r="WQK304" s="2"/>
      <c r="WQL304" s="2"/>
      <c r="WQM304" s="2"/>
      <c r="WQN304" s="2"/>
      <c r="WQO304" s="2"/>
      <c r="WQP304" s="2"/>
      <c r="WQQ304" s="2"/>
      <c r="WQR304" s="2"/>
      <c r="WQS304" s="2"/>
      <c r="WQT304" s="2"/>
      <c r="WQU304" s="2"/>
      <c r="WQV304" s="2"/>
      <c r="WQW304" s="2"/>
      <c r="WQX304" s="2"/>
      <c r="WQY304" s="2"/>
      <c r="WQZ304" s="2"/>
      <c r="WRA304" s="2"/>
      <c r="WRB304" s="2"/>
      <c r="WRC304" s="2"/>
      <c r="WRD304" s="2"/>
      <c r="WRE304" s="2"/>
      <c r="WRF304" s="2"/>
      <c r="WRG304" s="2"/>
      <c r="WRH304" s="2"/>
      <c r="WRI304" s="2"/>
      <c r="WRJ304" s="2"/>
      <c r="WRK304" s="2"/>
      <c r="WRL304" s="2"/>
      <c r="WRM304" s="2"/>
      <c r="WRN304" s="2"/>
      <c r="WRO304" s="2"/>
      <c r="WRP304" s="2"/>
      <c r="WRQ304" s="2"/>
      <c r="WRR304" s="2"/>
      <c r="WRS304" s="2"/>
      <c r="WRT304" s="2"/>
      <c r="WRU304" s="2"/>
      <c r="WRV304" s="2"/>
      <c r="WRW304" s="2"/>
      <c r="WRX304" s="2"/>
      <c r="WRY304" s="2"/>
      <c r="WRZ304" s="2"/>
      <c r="WSA304" s="2"/>
      <c r="WSB304" s="2"/>
      <c r="WSC304" s="2"/>
      <c r="WSD304" s="2"/>
      <c r="WSE304" s="2"/>
      <c r="WSF304" s="2"/>
      <c r="WSG304" s="2"/>
      <c r="WSH304" s="2"/>
      <c r="WSI304" s="2"/>
      <c r="WSJ304" s="2"/>
      <c r="WSK304" s="2"/>
      <c r="WSL304" s="2"/>
      <c r="WSM304" s="2"/>
      <c r="WSN304" s="2"/>
      <c r="WSO304" s="2"/>
      <c r="WSP304" s="2"/>
      <c r="WSQ304" s="2"/>
      <c r="WSR304" s="2"/>
      <c r="WSS304" s="2"/>
      <c r="WST304" s="2"/>
      <c r="WSU304" s="2"/>
      <c r="WSV304" s="2"/>
      <c r="WSW304" s="2"/>
      <c r="WSX304" s="2"/>
      <c r="WSY304" s="2"/>
      <c r="WSZ304" s="2"/>
      <c r="WTA304" s="2"/>
      <c r="WTB304" s="2"/>
      <c r="WTC304" s="2"/>
      <c r="WTD304" s="2"/>
      <c r="WTE304" s="2"/>
      <c r="WTF304" s="2"/>
      <c r="WTG304" s="2"/>
      <c r="WTH304" s="2"/>
      <c r="WTI304" s="2"/>
      <c r="WTJ304" s="2"/>
      <c r="WTK304" s="2"/>
      <c r="WTL304" s="2"/>
      <c r="WTM304" s="2"/>
      <c r="WTN304" s="2"/>
      <c r="WTO304" s="2"/>
      <c r="WTP304" s="2"/>
      <c r="WTQ304" s="2"/>
      <c r="WTR304" s="2"/>
      <c r="WTS304" s="2"/>
      <c r="WTT304" s="2"/>
      <c r="WTU304" s="2"/>
      <c r="WTV304" s="2"/>
      <c r="WTW304" s="2"/>
      <c r="WTX304" s="2"/>
      <c r="WTY304" s="2"/>
      <c r="WTZ304" s="2"/>
      <c r="WUA304" s="2"/>
      <c r="WUB304" s="2"/>
      <c r="WUC304" s="2"/>
      <c r="WUD304" s="2"/>
      <c r="WUE304" s="2"/>
      <c r="WUF304" s="2"/>
      <c r="WUG304" s="2"/>
      <c r="WUH304" s="2"/>
      <c r="WUI304" s="2"/>
      <c r="WUJ304" s="2"/>
      <c r="WUK304" s="2"/>
      <c r="WUL304" s="2"/>
      <c r="WUM304" s="2"/>
      <c r="WUN304" s="2"/>
      <c r="WUO304" s="2"/>
      <c r="WUP304" s="2"/>
      <c r="WUQ304" s="2"/>
      <c r="WUR304" s="2"/>
      <c r="WUS304" s="2"/>
      <c r="WUT304" s="2"/>
      <c r="WUU304" s="2"/>
      <c r="WUV304" s="2"/>
      <c r="WUW304" s="2"/>
      <c r="WUX304" s="2"/>
      <c r="WUY304" s="2"/>
      <c r="WUZ304" s="2"/>
      <c r="WVA304" s="2"/>
      <c r="WVB304" s="2"/>
      <c r="WVC304" s="2"/>
      <c r="WVD304" s="2"/>
      <c r="WVE304" s="2"/>
      <c r="WVF304" s="2"/>
      <c r="WVG304" s="2"/>
      <c r="WVH304" s="2"/>
      <c r="WVI304" s="2"/>
      <c r="WVJ304" s="2"/>
      <c r="WVK304" s="2"/>
      <c r="WVL304" s="2"/>
      <c r="WVM304" s="2"/>
      <c r="WVN304" s="2"/>
      <c r="WVO304" s="2"/>
      <c r="WVP304" s="2"/>
      <c r="WVQ304" s="2"/>
      <c r="WVR304" s="2"/>
      <c r="WVS304" s="2"/>
      <c r="WVT304" s="2"/>
      <c r="WVU304" s="2"/>
      <c r="WVV304" s="2"/>
      <c r="WVW304" s="2"/>
      <c r="WVX304" s="2"/>
      <c r="WVY304" s="2"/>
      <c r="WVZ304" s="2"/>
      <c r="WWA304" s="2"/>
      <c r="WWB304" s="2"/>
      <c r="WWC304" s="2"/>
      <c r="WWD304" s="2"/>
      <c r="WWE304" s="2"/>
      <c r="WWF304" s="2"/>
      <c r="WWG304" s="2"/>
      <c r="WWH304" s="2"/>
      <c r="WWI304" s="2"/>
      <c r="WWJ304" s="2"/>
      <c r="WWK304" s="2"/>
      <c r="WWL304" s="2"/>
      <c r="WWM304" s="2"/>
      <c r="WWN304" s="2"/>
      <c r="WWO304" s="2"/>
      <c r="WWP304" s="2"/>
      <c r="WWQ304" s="2"/>
      <c r="WWR304" s="2"/>
      <c r="WWS304" s="2"/>
      <c r="WWT304" s="2"/>
      <c r="WWU304" s="2"/>
      <c r="WWV304" s="2"/>
      <c r="WWW304" s="2"/>
      <c r="WWX304" s="2"/>
      <c r="WWY304" s="2"/>
      <c r="WWZ304" s="2"/>
      <c r="WXA304" s="2"/>
      <c r="WXB304" s="2"/>
      <c r="WXC304" s="2"/>
      <c r="WXD304" s="2"/>
      <c r="WXE304" s="2"/>
      <c r="WXF304" s="2"/>
      <c r="WXG304" s="2"/>
      <c r="WXH304" s="2"/>
      <c r="WXI304" s="2"/>
      <c r="WXJ304" s="2"/>
      <c r="WXK304" s="2"/>
      <c r="WXL304" s="2"/>
      <c r="WXM304" s="2"/>
      <c r="WXN304" s="2"/>
      <c r="WXO304" s="2"/>
      <c r="WXP304" s="2"/>
      <c r="WXQ304" s="2"/>
      <c r="WXR304" s="2"/>
      <c r="WXS304" s="2"/>
      <c r="WXT304" s="2"/>
      <c r="WXU304" s="2"/>
      <c r="WXV304" s="2"/>
      <c r="WXW304" s="2"/>
      <c r="WXX304" s="2"/>
      <c r="WXY304" s="2"/>
      <c r="WXZ304" s="2"/>
      <c r="WYA304" s="2"/>
      <c r="WYB304" s="2"/>
      <c r="WYC304" s="2"/>
      <c r="WYD304" s="2"/>
      <c r="WYE304" s="2"/>
      <c r="WYF304" s="2"/>
      <c r="WYG304" s="2"/>
      <c r="WYH304" s="2"/>
      <c r="WYI304" s="2"/>
      <c r="WYJ304" s="2"/>
      <c r="WYK304" s="2"/>
      <c r="WYL304" s="2"/>
      <c r="WYM304" s="2"/>
      <c r="WYN304" s="2"/>
      <c r="WYO304" s="2"/>
      <c r="WYP304" s="2"/>
      <c r="WYQ304" s="2"/>
      <c r="WYR304" s="2"/>
      <c r="WYS304" s="2"/>
      <c r="WYT304" s="2"/>
      <c r="WYU304" s="2"/>
      <c r="WYV304" s="2"/>
      <c r="WYW304" s="2"/>
      <c r="WYX304" s="2"/>
      <c r="WYY304" s="2"/>
      <c r="WYZ304" s="2"/>
      <c r="WZA304" s="2"/>
      <c r="WZB304" s="2"/>
      <c r="WZC304" s="2"/>
      <c r="WZD304" s="2"/>
      <c r="WZE304" s="2"/>
      <c r="WZF304" s="2"/>
      <c r="WZG304" s="2"/>
      <c r="WZH304" s="2"/>
      <c r="WZI304" s="2"/>
      <c r="WZJ304" s="2"/>
      <c r="WZK304" s="2"/>
      <c r="WZL304" s="2"/>
      <c r="WZM304" s="2"/>
      <c r="WZN304" s="2"/>
      <c r="WZO304" s="2"/>
      <c r="WZP304" s="2"/>
      <c r="WZQ304" s="2"/>
      <c r="WZR304" s="2"/>
      <c r="WZS304" s="2"/>
      <c r="WZT304" s="2"/>
      <c r="WZU304" s="2"/>
      <c r="WZV304" s="2"/>
      <c r="WZW304" s="2"/>
      <c r="WZX304" s="2"/>
      <c r="WZY304" s="2"/>
      <c r="WZZ304" s="2"/>
      <c r="XAA304" s="2"/>
      <c r="XAB304" s="2"/>
      <c r="XAC304" s="2"/>
      <c r="XAD304" s="2"/>
      <c r="XAE304" s="2"/>
      <c r="XAF304" s="2"/>
      <c r="XAG304" s="2"/>
      <c r="XAH304" s="2"/>
      <c r="XAI304" s="2"/>
      <c r="XAJ304" s="2"/>
      <c r="XAK304" s="2"/>
      <c r="XAL304" s="2"/>
      <c r="XAM304" s="2"/>
      <c r="XAN304" s="2"/>
      <c r="XAO304" s="2"/>
      <c r="XAP304" s="2"/>
      <c r="XAQ304" s="2"/>
      <c r="XAR304" s="2"/>
      <c r="XAS304" s="2"/>
      <c r="XAT304" s="2"/>
      <c r="XAU304" s="2"/>
      <c r="XAV304" s="2"/>
      <c r="XAW304" s="2"/>
      <c r="XAX304" s="2"/>
      <c r="XAY304" s="2"/>
      <c r="XAZ304" s="2"/>
      <c r="XBA304" s="2"/>
      <c r="XBB304" s="2"/>
      <c r="XBC304" s="2"/>
      <c r="XBD304" s="2"/>
      <c r="XBE304" s="2"/>
      <c r="XBF304" s="2"/>
      <c r="XBG304" s="2"/>
      <c r="XBH304" s="2"/>
      <c r="XBI304" s="2"/>
      <c r="XBJ304" s="2"/>
      <c r="XBK304" s="2"/>
      <c r="XBL304" s="2"/>
      <c r="XBM304" s="2"/>
      <c r="XBN304" s="2"/>
      <c r="XBO304" s="2"/>
      <c r="XBP304" s="2"/>
      <c r="XBQ304" s="2"/>
      <c r="XBR304" s="2"/>
      <c r="XBS304" s="2"/>
      <c r="XBT304" s="2"/>
      <c r="XBU304" s="2"/>
      <c r="XBV304" s="2"/>
      <c r="XBW304" s="2"/>
      <c r="XBX304" s="2"/>
      <c r="XBY304" s="2"/>
      <c r="XBZ304" s="2"/>
      <c r="XCA304" s="2"/>
      <c r="XCB304" s="2"/>
      <c r="XCC304" s="2"/>
      <c r="XCD304" s="2"/>
      <c r="XCE304" s="2"/>
      <c r="XCF304" s="2"/>
      <c r="XCG304" s="2"/>
      <c r="XCH304" s="2"/>
      <c r="XCI304" s="2"/>
      <c r="XCJ304" s="2"/>
      <c r="XCK304" s="2"/>
      <c r="XCL304" s="2"/>
      <c r="XCM304" s="2"/>
      <c r="XCN304" s="2"/>
      <c r="XCO304" s="2"/>
      <c r="XCP304" s="2"/>
      <c r="XCQ304" s="2"/>
      <c r="XCR304" s="2"/>
      <c r="XCS304" s="2"/>
      <c r="XCT304" s="2"/>
      <c r="XCU304" s="2"/>
      <c r="XCV304" s="2"/>
      <c r="XCW304" s="2"/>
      <c r="XCX304" s="2"/>
      <c r="XCY304" s="2"/>
      <c r="XCZ304" s="2"/>
      <c r="XDA304" s="2"/>
      <c r="XDB304" s="2"/>
      <c r="XDC304" s="2"/>
      <c r="XDD304" s="2"/>
      <c r="XDE304" s="2"/>
      <c r="XDF304" s="2"/>
      <c r="XDG304" s="2"/>
      <c r="XDH304" s="2"/>
      <c r="XDI304" s="2"/>
      <c r="XDJ304" s="2"/>
      <c r="XDK304" s="2"/>
      <c r="XDL304" s="2"/>
      <c r="XDM304" s="2"/>
      <c r="XDN304" s="2"/>
      <c r="XDO304" s="2"/>
      <c r="XDP304" s="2"/>
      <c r="XDQ304" s="2"/>
      <c r="XDR304" s="2"/>
      <c r="XDS304" s="2"/>
      <c r="XDT304" s="2"/>
      <c r="XDU304" s="2"/>
      <c r="XDV304" s="2"/>
      <c r="XDW304" s="2"/>
      <c r="XDX304" s="2"/>
      <c r="XDY304" s="2"/>
      <c r="XDZ304" s="2"/>
      <c r="XEA304" s="2"/>
      <c r="XEB304" s="2"/>
      <c r="XEC304" s="2"/>
      <c r="XED304" s="2"/>
      <c r="XEE304" s="2"/>
      <c r="XEF304" s="2"/>
      <c r="XEG304" s="2"/>
      <c r="XEH304" s="2"/>
      <c r="XEI304" s="2"/>
      <c r="XEJ304" s="2"/>
      <c r="XEK304" s="2"/>
      <c r="XEL304" s="2"/>
      <c r="XEM304" s="2"/>
      <c r="XEN304" s="2"/>
      <c r="XEO304" s="2"/>
      <c r="XEP304" s="2"/>
      <c r="XEQ304" s="2"/>
      <c r="XER304" s="2"/>
      <c r="XES304" s="2"/>
      <c r="XET304" s="2"/>
      <c r="XEU304" s="2"/>
      <c r="XEV304" s="2"/>
      <c r="XEW304" s="2"/>
      <c r="XEX304" s="2"/>
      <c r="XEY304" s="2"/>
      <c r="XEZ304" s="2"/>
      <c r="XFA304" s="2"/>
      <c r="XFB304" s="2"/>
      <c r="XFC304" s="2"/>
    </row>
    <row r="305" spans="1:16383" x14ac:dyDescent="0.25">
      <c r="A305" s="248" t="s">
        <v>127</v>
      </c>
      <c r="B305" s="249" t="s">
        <v>194</v>
      </c>
      <c r="C305" s="250" t="s">
        <v>219</v>
      </c>
      <c r="D305" s="250" t="s">
        <v>213</v>
      </c>
      <c r="E305" s="251" t="s">
        <v>141</v>
      </c>
      <c r="F305" s="252" t="s">
        <v>116</v>
      </c>
      <c r="G305" s="253" t="s">
        <v>439</v>
      </c>
      <c r="H305" s="253" t="s">
        <v>234</v>
      </c>
      <c r="I305" s="254" t="s">
        <v>232</v>
      </c>
      <c r="J305" s="255" t="s">
        <v>351</v>
      </c>
      <c r="K305" s="256">
        <v>0</v>
      </c>
      <c r="L305" s="226">
        <v>4</v>
      </c>
      <c r="M305" s="227" t="s">
        <v>440</v>
      </c>
      <c r="N305" s="230" t="s">
        <v>350</v>
      </c>
      <c r="O305" s="220" t="s">
        <v>355</v>
      </c>
      <c r="P305" s="226"/>
      <c r="Q305" s="186"/>
      <c r="R305" s="187"/>
      <c r="S305" s="187"/>
      <c r="T305" s="188"/>
      <c r="U305" s="189"/>
      <c r="V305" s="187"/>
      <c r="W305" s="187"/>
      <c r="X305" s="190"/>
      <c r="Y305" s="189"/>
      <c r="Z305" s="187"/>
      <c r="AA305" s="187"/>
      <c r="AB305" s="190"/>
      <c r="AC305" s="189"/>
      <c r="AD305" s="187"/>
      <c r="AE305" s="187"/>
      <c r="AF305" s="190"/>
      <c r="AG305" s="191"/>
      <c r="AH305" s="192"/>
      <c r="AI305" s="192"/>
      <c r="AJ305" s="193"/>
      <c r="AK305" s="191"/>
      <c r="AL305" s="192"/>
      <c r="AM305" s="192"/>
      <c r="AN305" s="193"/>
      <c r="AO305" s="191"/>
      <c r="AP305" s="192"/>
      <c r="AQ305" s="192"/>
      <c r="AR305" s="193"/>
      <c r="AS305" s="191"/>
      <c r="AT305" s="192"/>
      <c r="AU305" s="192"/>
      <c r="AV305" s="193"/>
      <c r="AW305" s="191"/>
      <c r="AX305" s="192"/>
      <c r="AY305" s="192"/>
      <c r="AZ305" s="193"/>
      <c r="BA305" s="189"/>
      <c r="BB305" s="187"/>
      <c r="BC305" s="187"/>
      <c r="BD305" s="190"/>
      <c r="BE305" s="189"/>
      <c r="BF305" s="187"/>
      <c r="BG305" s="187"/>
      <c r="BH305" s="190"/>
      <c r="BI305" s="189"/>
      <c r="BJ305" s="187"/>
      <c r="BK305" s="187"/>
      <c r="BL305" s="194"/>
      <c r="BM305" s="242">
        <v>0</v>
      </c>
      <c r="BN305" s="245">
        <v>4</v>
      </c>
      <c r="BO305" s="195"/>
      <c r="BP305" s="195" t="s">
        <v>440</v>
      </c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  <c r="AMM305" s="2"/>
      <c r="AMN305" s="2"/>
      <c r="AMO305" s="2"/>
      <c r="AMP305" s="2"/>
      <c r="AMQ305" s="2"/>
      <c r="AMR305" s="2"/>
      <c r="AMS305" s="2"/>
      <c r="AMT305" s="2"/>
      <c r="AMU305" s="2"/>
      <c r="AMV305" s="2"/>
      <c r="AMW305" s="2"/>
      <c r="AMX305" s="2"/>
      <c r="AMY305" s="2"/>
      <c r="AMZ305" s="2"/>
      <c r="ANA305" s="2"/>
      <c r="ANB305" s="2"/>
      <c r="ANC305" s="2"/>
      <c r="AND305" s="2"/>
      <c r="ANE305" s="2"/>
      <c r="ANF305" s="2"/>
      <c r="ANG305" s="2"/>
      <c r="ANH305" s="2"/>
      <c r="ANI305" s="2"/>
      <c r="ANJ305" s="2"/>
      <c r="ANK305" s="2"/>
      <c r="ANL305" s="2"/>
      <c r="ANM305" s="2"/>
      <c r="ANN305" s="2"/>
      <c r="ANO305" s="2"/>
      <c r="ANP305" s="2"/>
      <c r="ANQ305" s="2"/>
      <c r="ANR305" s="2"/>
      <c r="ANS305" s="2"/>
      <c r="ANT305" s="2"/>
      <c r="ANU305" s="2"/>
      <c r="ANV305" s="2"/>
      <c r="ANW305" s="2"/>
      <c r="ANX305" s="2"/>
      <c r="ANY305" s="2"/>
      <c r="ANZ305" s="2"/>
      <c r="AOA305" s="2"/>
      <c r="AOB305" s="2"/>
      <c r="AOC305" s="2"/>
      <c r="AOD305" s="2"/>
      <c r="AOE305" s="2"/>
      <c r="AOF305" s="2"/>
      <c r="AOG305" s="2"/>
      <c r="AOH305" s="2"/>
      <c r="AOI305" s="2"/>
      <c r="AOJ305" s="2"/>
      <c r="AOK305" s="2"/>
      <c r="AOL305" s="2"/>
      <c r="AOM305" s="2"/>
      <c r="AON305" s="2"/>
      <c r="AOO305" s="2"/>
      <c r="AOP305" s="2"/>
      <c r="AOQ305" s="2"/>
      <c r="AOR305" s="2"/>
      <c r="AOS305" s="2"/>
      <c r="AOT305" s="2"/>
      <c r="AOU305" s="2"/>
      <c r="AOV305" s="2"/>
      <c r="AOW305" s="2"/>
      <c r="AOX305" s="2"/>
      <c r="AOY305" s="2"/>
      <c r="AOZ305" s="2"/>
      <c r="APA305" s="2"/>
      <c r="APB305" s="2"/>
      <c r="APC305" s="2"/>
      <c r="APD305" s="2"/>
      <c r="APE305" s="2"/>
      <c r="APF305" s="2"/>
      <c r="APG305" s="2"/>
      <c r="APH305" s="2"/>
      <c r="API305" s="2"/>
      <c r="APJ305" s="2"/>
      <c r="APK305" s="2"/>
      <c r="APL305" s="2"/>
      <c r="APM305" s="2"/>
      <c r="APN305" s="2"/>
      <c r="APO305" s="2"/>
      <c r="APP305" s="2"/>
      <c r="APQ305" s="2"/>
      <c r="APR305" s="2"/>
      <c r="APS305" s="2"/>
      <c r="APT305" s="2"/>
      <c r="APU305" s="2"/>
      <c r="APV305" s="2"/>
      <c r="APW305" s="2"/>
      <c r="APX305" s="2"/>
      <c r="APY305" s="2"/>
      <c r="APZ305" s="2"/>
      <c r="AQA305" s="2"/>
      <c r="AQB305" s="2"/>
      <c r="AQC305" s="2"/>
      <c r="AQD305" s="2"/>
      <c r="AQE305" s="2"/>
      <c r="AQF305" s="2"/>
      <c r="AQG305" s="2"/>
      <c r="AQH305" s="2"/>
      <c r="AQI305" s="2"/>
      <c r="AQJ305" s="2"/>
      <c r="AQK305" s="2"/>
      <c r="AQL305" s="2"/>
      <c r="AQM305" s="2"/>
      <c r="AQN305" s="2"/>
      <c r="AQO305" s="2"/>
      <c r="AQP305" s="2"/>
      <c r="AQQ305" s="2"/>
      <c r="AQR305" s="2"/>
      <c r="AQS305" s="2"/>
      <c r="AQT305" s="2"/>
      <c r="AQU305" s="2"/>
      <c r="AQV305" s="2"/>
      <c r="AQW305" s="2"/>
      <c r="AQX305" s="2"/>
      <c r="AQY305" s="2"/>
      <c r="AQZ305" s="2"/>
      <c r="ARA305" s="2"/>
      <c r="ARB305" s="2"/>
      <c r="ARC305" s="2"/>
      <c r="ARD305" s="2"/>
      <c r="ARE305" s="2"/>
      <c r="ARF305" s="2"/>
      <c r="ARG305" s="2"/>
      <c r="ARH305" s="2"/>
      <c r="ARI305" s="2"/>
      <c r="ARJ305" s="2"/>
      <c r="ARK305" s="2"/>
      <c r="ARL305" s="2"/>
      <c r="ARM305" s="2"/>
      <c r="ARN305" s="2"/>
      <c r="ARO305" s="2"/>
      <c r="ARP305" s="2"/>
      <c r="ARQ305" s="2"/>
      <c r="ARR305" s="2"/>
      <c r="ARS305" s="2"/>
      <c r="ART305" s="2"/>
      <c r="ARU305" s="2"/>
      <c r="ARV305" s="2"/>
      <c r="ARW305" s="2"/>
      <c r="ARX305" s="2"/>
      <c r="ARY305" s="2"/>
      <c r="ARZ305" s="2"/>
      <c r="ASA305" s="2"/>
      <c r="ASB305" s="2"/>
      <c r="ASC305" s="2"/>
      <c r="ASD305" s="2"/>
      <c r="ASE305" s="2"/>
      <c r="ASF305" s="2"/>
      <c r="ASG305" s="2"/>
      <c r="ASH305" s="2"/>
      <c r="ASI305" s="2"/>
      <c r="ASJ305" s="2"/>
      <c r="ASK305" s="2"/>
      <c r="ASL305" s="2"/>
      <c r="ASM305" s="2"/>
      <c r="ASN305" s="2"/>
      <c r="ASO305" s="2"/>
      <c r="ASP305" s="2"/>
      <c r="ASQ305" s="2"/>
      <c r="ASR305" s="2"/>
      <c r="ASS305" s="2"/>
      <c r="AST305" s="2"/>
      <c r="ASU305" s="2"/>
      <c r="ASV305" s="2"/>
      <c r="ASW305" s="2"/>
      <c r="ASX305" s="2"/>
      <c r="ASY305" s="2"/>
      <c r="ASZ305" s="2"/>
      <c r="ATA305" s="2"/>
      <c r="ATB305" s="2"/>
      <c r="ATC305" s="2"/>
      <c r="ATD305" s="2"/>
      <c r="ATE305" s="2"/>
      <c r="ATF305" s="2"/>
      <c r="ATG305" s="2"/>
      <c r="ATH305" s="2"/>
      <c r="ATI305" s="2"/>
      <c r="ATJ305" s="2"/>
      <c r="ATK305" s="2"/>
      <c r="ATL305" s="2"/>
      <c r="ATM305" s="2"/>
      <c r="ATN305" s="2"/>
      <c r="ATO305" s="2"/>
      <c r="ATP305" s="2"/>
      <c r="ATQ305" s="2"/>
      <c r="ATR305" s="2"/>
      <c r="ATS305" s="2"/>
      <c r="ATT305" s="2"/>
      <c r="ATU305" s="2"/>
      <c r="ATV305" s="2"/>
      <c r="ATW305" s="2"/>
      <c r="ATX305" s="2"/>
      <c r="ATY305" s="2"/>
      <c r="ATZ305" s="2"/>
      <c r="AUA305" s="2"/>
      <c r="AUB305" s="2"/>
      <c r="AUC305" s="2"/>
      <c r="AUD305" s="2"/>
      <c r="AUE305" s="2"/>
      <c r="AUF305" s="2"/>
      <c r="AUG305" s="2"/>
      <c r="AUH305" s="2"/>
      <c r="AUI305" s="2"/>
      <c r="AUJ305" s="2"/>
      <c r="AUK305" s="2"/>
      <c r="AUL305" s="2"/>
      <c r="AUM305" s="2"/>
      <c r="AUN305" s="2"/>
      <c r="AUO305" s="2"/>
      <c r="AUP305" s="2"/>
      <c r="AUQ305" s="2"/>
      <c r="AUR305" s="2"/>
      <c r="AUS305" s="2"/>
      <c r="AUT305" s="2"/>
      <c r="AUU305" s="2"/>
      <c r="AUV305" s="2"/>
      <c r="AUW305" s="2"/>
      <c r="AUX305" s="2"/>
      <c r="AUY305" s="2"/>
      <c r="AUZ305" s="2"/>
      <c r="AVA305" s="2"/>
      <c r="AVB305" s="2"/>
      <c r="AVC305" s="2"/>
      <c r="AVD305" s="2"/>
      <c r="AVE305" s="2"/>
      <c r="AVF305" s="2"/>
      <c r="AVG305" s="2"/>
      <c r="AVH305" s="2"/>
      <c r="AVI305" s="2"/>
      <c r="AVJ305" s="2"/>
      <c r="AVK305" s="2"/>
      <c r="AVL305" s="2"/>
      <c r="AVM305" s="2"/>
      <c r="AVN305" s="2"/>
      <c r="AVO305" s="2"/>
      <c r="AVP305" s="2"/>
      <c r="AVQ305" s="2"/>
      <c r="AVR305" s="2"/>
      <c r="AVS305" s="2"/>
      <c r="AVT305" s="2"/>
      <c r="AVU305" s="2"/>
      <c r="AVV305" s="2"/>
      <c r="AVW305" s="2"/>
      <c r="AVX305" s="2"/>
      <c r="AVY305" s="2"/>
      <c r="AVZ305" s="2"/>
      <c r="AWA305" s="2"/>
      <c r="AWB305" s="2"/>
      <c r="AWC305" s="2"/>
      <c r="AWD305" s="2"/>
      <c r="AWE305" s="2"/>
      <c r="AWF305" s="2"/>
      <c r="AWG305" s="2"/>
      <c r="AWH305" s="2"/>
      <c r="AWI305" s="2"/>
      <c r="AWJ305" s="2"/>
      <c r="AWK305" s="2"/>
      <c r="AWL305" s="2"/>
      <c r="AWM305" s="2"/>
      <c r="AWN305" s="2"/>
      <c r="AWO305" s="2"/>
      <c r="AWP305" s="2"/>
      <c r="AWQ305" s="2"/>
      <c r="AWR305" s="2"/>
      <c r="AWS305" s="2"/>
      <c r="AWT305" s="2"/>
      <c r="AWU305" s="2"/>
      <c r="AWV305" s="2"/>
      <c r="AWW305" s="2"/>
      <c r="AWX305" s="2"/>
      <c r="AWY305" s="2"/>
      <c r="AWZ305" s="2"/>
      <c r="AXA305" s="2"/>
      <c r="AXB305" s="2"/>
      <c r="AXC305" s="2"/>
      <c r="AXD305" s="2"/>
      <c r="AXE305" s="2"/>
      <c r="AXF305" s="2"/>
      <c r="AXG305" s="2"/>
      <c r="AXH305" s="2"/>
      <c r="AXI305" s="2"/>
      <c r="AXJ305" s="2"/>
      <c r="AXK305" s="2"/>
      <c r="AXL305" s="2"/>
      <c r="AXM305" s="2"/>
      <c r="AXN305" s="2"/>
      <c r="AXO305" s="2"/>
      <c r="AXP305" s="2"/>
      <c r="AXQ305" s="2"/>
      <c r="AXR305" s="2"/>
      <c r="AXS305" s="2"/>
      <c r="AXT305" s="2"/>
      <c r="AXU305" s="2"/>
      <c r="AXV305" s="2"/>
      <c r="AXW305" s="2"/>
      <c r="AXX305" s="2"/>
      <c r="AXY305" s="2"/>
      <c r="AXZ305" s="2"/>
      <c r="AYA305" s="2"/>
      <c r="AYB305" s="2"/>
      <c r="AYC305" s="2"/>
      <c r="AYD305" s="2"/>
      <c r="AYE305" s="2"/>
      <c r="AYF305" s="2"/>
      <c r="AYG305" s="2"/>
      <c r="AYH305" s="2"/>
      <c r="AYI305" s="2"/>
      <c r="AYJ305" s="2"/>
      <c r="AYK305" s="2"/>
      <c r="AYL305" s="2"/>
      <c r="AYM305" s="2"/>
      <c r="AYN305" s="2"/>
      <c r="AYO305" s="2"/>
      <c r="AYP305" s="2"/>
      <c r="AYQ305" s="2"/>
      <c r="AYR305" s="2"/>
      <c r="AYS305" s="2"/>
      <c r="AYT305" s="2"/>
      <c r="AYU305" s="2"/>
      <c r="AYV305" s="2"/>
      <c r="AYW305" s="2"/>
      <c r="AYX305" s="2"/>
      <c r="AYY305" s="2"/>
      <c r="AYZ305" s="2"/>
      <c r="AZA305" s="2"/>
      <c r="AZB305" s="2"/>
      <c r="AZC305" s="2"/>
      <c r="AZD305" s="2"/>
      <c r="AZE305" s="2"/>
      <c r="AZF305" s="2"/>
      <c r="AZG305" s="2"/>
      <c r="AZH305" s="2"/>
      <c r="AZI305" s="2"/>
      <c r="AZJ305" s="2"/>
      <c r="AZK305" s="2"/>
      <c r="AZL305" s="2"/>
      <c r="AZM305" s="2"/>
      <c r="AZN305" s="2"/>
      <c r="AZO305" s="2"/>
      <c r="AZP305" s="2"/>
      <c r="AZQ305" s="2"/>
      <c r="AZR305" s="2"/>
      <c r="AZS305" s="2"/>
      <c r="AZT305" s="2"/>
      <c r="AZU305" s="2"/>
      <c r="AZV305" s="2"/>
      <c r="AZW305" s="2"/>
      <c r="AZX305" s="2"/>
      <c r="AZY305" s="2"/>
      <c r="AZZ305" s="2"/>
      <c r="BAA305" s="2"/>
      <c r="BAB305" s="2"/>
      <c r="BAC305" s="2"/>
      <c r="BAD305" s="2"/>
      <c r="BAE305" s="2"/>
      <c r="BAF305" s="2"/>
      <c r="BAG305" s="2"/>
      <c r="BAH305" s="2"/>
      <c r="BAI305" s="2"/>
      <c r="BAJ305" s="2"/>
      <c r="BAK305" s="2"/>
      <c r="BAL305" s="2"/>
      <c r="BAM305" s="2"/>
      <c r="BAN305" s="2"/>
      <c r="BAO305" s="2"/>
      <c r="BAP305" s="2"/>
      <c r="BAQ305" s="2"/>
      <c r="BAR305" s="2"/>
      <c r="BAS305" s="2"/>
      <c r="BAT305" s="2"/>
      <c r="BAU305" s="2"/>
      <c r="BAV305" s="2"/>
      <c r="BAW305" s="2"/>
      <c r="BAX305" s="2"/>
      <c r="BAY305" s="2"/>
      <c r="BAZ305" s="2"/>
      <c r="BBA305" s="2"/>
      <c r="BBB305" s="2"/>
      <c r="BBC305" s="2"/>
      <c r="BBD305" s="2"/>
      <c r="BBE305" s="2"/>
      <c r="BBF305" s="2"/>
      <c r="BBG305" s="2"/>
      <c r="BBH305" s="2"/>
      <c r="BBI305" s="2"/>
      <c r="BBJ305" s="2"/>
      <c r="BBK305" s="2"/>
      <c r="BBL305" s="2"/>
      <c r="BBM305" s="2"/>
      <c r="BBN305" s="2"/>
      <c r="BBO305" s="2"/>
      <c r="BBP305" s="2"/>
      <c r="BBQ305" s="2"/>
      <c r="BBR305" s="2"/>
      <c r="BBS305" s="2"/>
      <c r="BBT305" s="2"/>
      <c r="BBU305" s="2"/>
      <c r="BBV305" s="2"/>
      <c r="BBW305" s="2"/>
      <c r="BBX305" s="2"/>
      <c r="BBY305" s="2"/>
      <c r="BBZ305" s="2"/>
      <c r="BCA305" s="2"/>
      <c r="BCB305" s="2"/>
      <c r="BCC305" s="2"/>
      <c r="BCD305" s="2"/>
      <c r="BCE305" s="2"/>
      <c r="BCF305" s="2"/>
      <c r="BCG305" s="2"/>
      <c r="BCH305" s="2"/>
      <c r="BCI305" s="2"/>
      <c r="BCJ305" s="2"/>
      <c r="BCK305" s="2"/>
      <c r="BCL305" s="2"/>
      <c r="BCM305" s="2"/>
      <c r="BCN305" s="2"/>
      <c r="BCO305" s="2"/>
      <c r="BCP305" s="2"/>
      <c r="BCQ305" s="2"/>
      <c r="BCR305" s="2"/>
      <c r="BCS305" s="2"/>
      <c r="BCT305" s="2"/>
      <c r="BCU305" s="2"/>
      <c r="BCV305" s="2"/>
      <c r="BCW305" s="2"/>
      <c r="BCX305" s="2"/>
      <c r="BCY305" s="2"/>
      <c r="BCZ305" s="2"/>
      <c r="BDA305" s="2"/>
      <c r="BDB305" s="2"/>
      <c r="BDC305" s="2"/>
      <c r="BDD305" s="2"/>
      <c r="BDE305" s="2"/>
      <c r="BDF305" s="2"/>
      <c r="BDG305" s="2"/>
      <c r="BDH305" s="2"/>
      <c r="BDI305" s="2"/>
      <c r="BDJ305" s="2"/>
      <c r="BDK305" s="2"/>
      <c r="BDL305" s="2"/>
      <c r="BDM305" s="2"/>
      <c r="BDN305" s="2"/>
      <c r="BDO305" s="2"/>
      <c r="BDP305" s="2"/>
      <c r="BDQ305" s="2"/>
      <c r="BDR305" s="2"/>
      <c r="BDS305" s="2"/>
      <c r="BDT305" s="2"/>
      <c r="BDU305" s="2"/>
      <c r="BDV305" s="2"/>
      <c r="BDW305" s="2"/>
      <c r="BDX305" s="2"/>
      <c r="BDY305" s="2"/>
      <c r="BDZ305" s="2"/>
      <c r="BEA305" s="2"/>
      <c r="BEB305" s="2"/>
      <c r="BEC305" s="2"/>
      <c r="BED305" s="2"/>
      <c r="BEE305" s="2"/>
      <c r="BEF305" s="2"/>
      <c r="BEG305" s="2"/>
      <c r="BEH305" s="2"/>
      <c r="BEI305" s="2"/>
      <c r="BEJ305" s="2"/>
      <c r="BEK305" s="2"/>
      <c r="BEL305" s="2"/>
      <c r="BEM305" s="2"/>
      <c r="BEN305" s="2"/>
      <c r="BEO305" s="2"/>
      <c r="BEP305" s="2"/>
      <c r="BEQ305" s="2"/>
      <c r="BER305" s="2"/>
      <c r="BES305" s="2"/>
      <c r="BET305" s="2"/>
      <c r="BEU305" s="2"/>
      <c r="BEV305" s="2"/>
      <c r="BEW305" s="2"/>
      <c r="BEX305" s="2"/>
      <c r="BEY305" s="2"/>
      <c r="BEZ305" s="2"/>
      <c r="BFA305" s="2"/>
      <c r="BFB305" s="2"/>
      <c r="BFC305" s="2"/>
      <c r="BFD305" s="2"/>
      <c r="BFE305" s="2"/>
      <c r="BFF305" s="2"/>
      <c r="BFG305" s="2"/>
      <c r="BFH305" s="2"/>
      <c r="BFI305" s="2"/>
      <c r="BFJ305" s="2"/>
      <c r="BFK305" s="2"/>
      <c r="BFL305" s="2"/>
      <c r="BFM305" s="2"/>
      <c r="BFN305" s="2"/>
      <c r="BFO305" s="2"/>
      <c r="BFP305" s="2"/>
      <c r="BFQ305" s="2"/>
      <c r="BFR305" s="2"/>
      <c r="BFS305" s="2"/>
      <c r="BFT305" s="2"/>
      <c r="BFU305" s="2"/>
      <c r="BFV305" s="2"/>
      <c r="BFW305" s="2"/>
      <c r="BFX305" s="2"/>
      <c r="BFY305" s="2"/>
      <c r="BFZ305" s="2"/>
      <c r="BGA305" s="2"/>
      <c r="BGB305" s="2"/>
      <c r="BGC305" s="2"/>
      <c r="BGD305" s="2"/>
      <c r="BGE305" s="2"/>
      <c r="BGF305" s="2"/>
      <c r="BGG305" s="2"/>
      <c r="BGH305" s="2"/>
      <c r="BGI305" s="2"/>
      <c r="BGJ305" s="2"/>
      <c r="BGK305" s="2"/>
      <c r="BGL305" s="2"/>
      <c r="BGM305" s="2"/>
      <c r="BGN305" s="2"/>
      <c r="BGO305" s="2"/>
      <c r="BGP305" s="2"/>
      <c r="BGQ305" s="2"/>
      <c r="BGR305" s="2"/>
      <c r="BGS305" s="2"/>
      <c r="BGT305" s="2"/>
      <c r="BGU305" s="2"/>
      <c r="BGV305" s="2"/>
      <c r="BGW305" s="2"/>
      <c r="BGX305" s="2"/>
      <c r="BGY305" s="2"/>
      <c r="BGZ305" s="2"/>
      <c r="BHA305" s="2"/>
      <c r="BHB305" s="2"/>
      <c r="BHC305" s="2"/>
      <c r="BHD305" s="2"/>
      <c r="BHE305" s="2"/>
      <c r="BHF305" s="2"/>
      <c r="BHG305" s="2"/>
      <c r="BHH305" s="2"/>
      <c r="BHI305" s="2"/>
      <c r="BHJ305" s="2"/>
      <c r="BHK305" s="2"/>
      <c r="BHL305" s="2"/>
      <c r="BHM305" s="2"/>
      <c r="BHN305" s="2"/>
      <c r="BHO305" s="2"/>
      <c r="BHP305" s="2"/>
      <c r="BHQ305" s="2"/>
      <c r="BHR305" s="2"/>
      <c r="BHS305" s="2"/>
      <c r="BHT305" s="2"/>
      <c r="BHU305" s="2"/>
      <c r="BHV305" s="2"/>
      <c r="BHW305" s="2"/>
      <c r="BHX305" s="2"/>
      <c r="BHY305" s="2"/>
      <c r="BHZ305" s="2"/>
      <c r="BIA305" s="2"/>
      <c r="BIB305" s="2"/>
      <c r="BIC305" s="2"/>
      <c r="BID305" s="2"/>
      <c r="BIE305" s="2"/>
      <c r="BIF305" s="2"/>
      <c r="BIG305" s="2"/>
      <c r="BIH305" s="2"/>
      <c r="BII305" s="2"/>
      <c r="BIJ305" s="2"/>
      <c r="BIK305" s="2"/>
      <c r="BIL305" s="2"/>
      <c r="BIM305" s="2"/>
      <c r="BIN305" s="2"/>
      <c r="BIO305" s="2"/>
      <c r="BIP305" s="2"/>
      <c r="BIQ305" s="2"/>
      <c r="BIR305" s="2"/>
      <c r="BIS305" s="2"/>
      <c r="BIT305" s="2"/>
      <c r="BIU305" s="2"/>
      <c r="BIV305" s="2"/>
      <c r="BIW305" s="2"/>
      <c r="BIX305" s="2"/>
      <c r="BIY305" s="2"/>
      <c r="BIZ305" s="2"/>
      <c r="BJA305" s="2"/>
      <c r="BJB305" s="2"/>
      <c r="BJC305" s="2"/>
      <c r="BJD305" s="2"/>
      <c r="BJE305" s="2"/>
      <c r="BJF305" s="2"/>
      <c r="BJG305" s="2"/>
      <c r="BJH305" s="2"/>
      <c r="BJI305" s="2"/>
      <c r="BJJ305" s="2"/>
      <c r="BJK305" s="2"/>
      <c r="BJL305" s="2"/>
      <c r="BJM305" s="2"/>
      <c r="BJN305" s="2"/>
      <c r="BJO305" s="2"/>
      <c r="BJP305" s="2"/>
      <c r="BJQ305" s="2"/>
      <c r="BJR305" s="2"/>
      <c r="BJS305" s="2"/>
      <c r="BJT305" s="2"/>
      <c r="BJU305" s="2"/>
      <c r="BJV305" s="2"/>
      <c r="BJW305" s="2"/>
      <c r="BJX305" s="2"/>
      <c r="BJY305" s="2"/>
      <c r="BJZ305" s="2"/>
      <c r="BKA305" s="2"/>
      <c r="BKB305" s="2"/>
      <c r="BKC305" s="2"/>
      <c r="BKD305" s="2"/>
      <c r="BKE305" s="2"/>
      <c r="BKF305" s="2"/>
      <c r="BKG305" s="2"/>
      <c r="BKH305" s="2"/>
      <c r="BKI305" s="2"/>
      <c r="BKJ305" s="2"/>
      <c r="BKK305" s="2"/>
      <c r="BKL305" s="2"/>
      <c r="BKM305" s="2"/>
      <c r="BKN305" s="2"/>
      <c r="BKO305" s="2"/>
      <c r="BKP305" s="2"/>
      <c r="BKQ305" s="2"/>
      <c r="BKR305" s="2"/>
      <c r="BKS305" s="2"/>
      <c r="BKT305" s="2"/>
      <c r="BKU305" s="2"/>
      <c r="BKV305" s="2"/>
      <c r="BKW305" s="2"/>
      <c r="BKX305" s="2"/>
      <c r="BKY305" s="2"/>
      <c r="BKZ305" s="2"/>
      <c r="BLA305" s="2"/>
      <c r="BLB305" s="2"/>
      <c r="BLC305" s="2"/>
      <c r="BLD305" s="2"/>
      <c r="BLE305" s="2"/>
      <c r="BLF305" s="2"/>
      <c r="BLG305" s="2"/>
      <c r="BLH305" s="2"/>
      <c r="BLI305" s="2"/>
      <c r="BLJ305" s="2"/>
      <c r="BLK305" s="2"/>
      <c r="BLL305" s="2"/>
      <c r="BLM305" s="2"/>
      <c r="BLN305" s="2"/>
      <c r="BLO305" s="2"/>
      <c r="BLP305" s="2"/>
      <c r="BLQ305" s="2"/>
      <c r="BLR305" s="2"/>
      <c r="BLS305" s="2"/>
      <c r="BLT305" s="2"/>
      <c r="BLU305" s="2"/>
      <c r="BLV305" s="2"/>
      <c r="BLW305" s="2"/>
      <c r="BLX305" s="2"/>
      <c r="BLY305" s="2"/>
      <c r="BLZ305" s="2"/>
      <c r="BMA305" s="2"/>
      <c r="BMB305" s="2"/>
      <c r="BMC305" s="2"/>
      <c r="BMD305" s="2"/>
      <c r="BME305" s="2"/>
      <c r="BMF305" s="2"/>
      <c r="BMG305" s="2"/>
      <c r="BMH305" s="2"/>
      <c r="BMI305" s="2"/>
      <c r="BMJ305" s="2"/>
      <c r="BMK305" s="2"/>
      <c r="BML305" s="2"/>
      <c r="BMM305" s="2"/>
      <c r="BMN305" s="2"/>
      <c r="BMO305" s="2"/>
      <c r="BMP305" s="2"/>
      <c r="BMQ305" s="2"/>
      <c r="BMR305" s="2"/>
      <c r="BMS305" s="2"/>
      <c r="BMT305" s="2"/>
      <c r="BMU305" s="2"/>
      <c r="BMV305" s="2"/>
      <c r="BMW305" s="2"/>
      <c r="BMX305" s="2"/>
      <c r="BMY305" s="2"/>
      <c r="BMZ305" s="2"/>
      <c r="BNA305" s="2"/>
      <c r="BNB305" s="2"/>
      <c r="BNC305" s="2"/>
      <c r="BND305" s="2"/>
      <c r="BNE305" s="2"/>
      <c r="BNF305" s="2"/>
      <c r="BNG305" s="2"/>
      <c r="BNH305" s="2"/>
      <c r="BNI305" s="2"/>
      <c r="BNJ305" s="2"/>
      <c r="BNK305" s="2"/>
      <c r="BNL305" s="2"/>
      <c r="BNM305" s="2"/>
      <c r="BNN305" s="2"/>
      <c r="BNO305" s="2"/>
      <c r="BNP305" s="2"/>
      <c r="BNQ305" s="2"/>
      <c r="BNR305" s="2"/>
      <c r="BNS305" s="2"/>
      <c r="BNT305" s="2"/>
      <c r="BNU305" s="2"/>
      <c r="BNV305" s="2"/>
      <c r="BNW305" s="2"/>
      <c r="BNX305" s="2"/>
      <c r="BNY305" s="2"/>
      <c r="BNZ305" s="2"/>
      <c r="BOA305" s="2"/>
      <c r="BOB305" s="2"/>
      <c r="BOC305" s="2"/>
      <c r="BOD305" s="2"/>
      <c r="BOE305" s="2"/>
      <c r="BOF305" s="2"/>
      <c r="BOG305" s="2"/>
      <c r="BOH305" s="2"/>
      <c r="BOI305" s="2"/>
      <c r="BOJ305" s="2"/>
      <c r="BOK305" s="2"/>
      <c r="BOL305" s="2"/>
      <c r="BOM305" s="2"/>
      <c r="BON305" s="2"/>
      <c r="BOO305" s="2"/>
      <c r="BOP305" s="2"/>
      <c r="BOQ305" s="2"/>
      <c r="BOR305" s="2"/>
      <c r="BOS305" s="2"/>
      <c r="BOT305" s="2"/>
      <c r="BOU305" s="2"/>
      <c r="BOV305" s="2"/>
      <c r="BOW305" s="2"/>
      <c r="BOX305" s="2"/>
      <c r="BOY305" s="2"/>
      <c r="BOZ305" s="2"/>
      <c r="BPA305" s="2"/>
      <c r="BPB305" s="2"/>
      <c r="BPC305" s="2"/>
      <c r="BPD305" s="2"/>
      <c r="BPE305" s="2"/>
      <c r="BPF305" s="2"/>
      <c r="BPG305" s="2"/>
      <c r="BPH305" s="2"/>
      <c r="BPI305" s="2"/>
      <c r="BPJ305" s="2"/>
      <c r="BPK305" s="2"/>
      <c r="BPL305" s="2"/>
      <c r="BPM305" s="2"/>
      <c r="BPN305" s="2"/>
      <c r="BPO305" s="2"/>
      <c r="BPP305" s="2"/>
      <c r="BPQ305" s="2"/>
      <c r="BPR305" s="2"/>
      <c r="BPS305" s="2"/>
      <c r="BPT305" s="2"/>
      <c r="BPU305" s="2"/>
      <c r="BPV305" s="2"/>
      <c r="BPW305" s="2"/>
      <c r="BPX305" s="2"/>
      <c r="BPY305" s="2"/>
      <c r="BPZ305" s="2"/>
      <c r="BQA305" s="2"/>
      <c r="BQB305" s="2"/>
      <c r="BQC305" s="2"/>
      <c r="BQD305" s="2"/>
      <c r="BQE305" s="2"/>
      <c r="BQF305" s="2"/>
      <c r="BQG305" s="2"/>
      <c r="BQH305" s="2"/>
      <c r="BQI305" s="2"/>
      <c r="BQJ305" s="2"/>
      <c r="BQK305" s="2"/>
      <c r="BQL305" s="2"/>
      <c r="BQM305" s="2"/>
      <c r="BQN305" s="2"/>
      <c r="BQO305" s="2"/>
      <c r="BQP305" s="2"/>
      <c r="BQQ305" s="2"/>
      <c r="BQR305" s="2"/>
      <c r="BQS305" s="2"/>
      <c r="BQT305" s="2"/>
      <c r="BQU305" s="2"/>
      <c r="BQV305" s="2"/>
      <c r="BQW305" s="2"/>
      <c r="BQX305" s="2"/>
      <c r="BQY305" s="2"/>
      <c r="BQZ305" s="2"/>
      <c r="BRA305" s="2"/>
      <c r="BRB305" s="2"/>
      <c r="BRC305" s="2"/>
      <c r="BRD305" s="2"/>
      <c r="BRE305" s="2"/>
      <c r="BRF305" s="2"/>
      <c r="BRG305" s="2"/>
      <c r="BRH305" s="2"/>
      <c r="BRI305" s="2"/>
      <c r="BRJ305" s="2"/>
      <c r="BRK305" s="2"/>
      <c r="BRL305" s="2"/>
      <c r="BRM305" s="2"/>
      <c r="BRN305" s="2"/>
      <c r="BRO305" s="2"/>
      <c r="BRP305" s="2"/>
      <c r="BRQ305" s="2"/>
      <c r="BRR305" s="2"/>
      <c r="BRS305" s="2"/>
      <c r="BRT305" s="2"/>
      <c r="BRU305" s="2"/>
      <c r="BRV305" s="2"/>
      <c r="BRW305" s="2"/>
      <c r="BRX305" s="2"/>
      <c r="BRY305" s="2"/>
      <c r="BRZ305" s="2"/>
      <c r="BSA305" s="2"/>
      <c r="BSB305" s="2"/>
      <c r="BSC305" s="2"/>
      <c r="BSD305" s="2"/>
      <c r="BSE305" s="2"/>
      <c r="BSF305" s="2"/>
      <c r="BSG305" s="2"/>
      <c r="BSH305" s="2"/>
      <c r="BSI305" s="2"/>
      <c r="BSJ305" s="2"/>
      <c r="BSK305" s="2"/>
      <c r="BSL305" s="2"/>
      <c r="BSM305" s="2"/>
      <c r="BSN305" s="2"/>
      <c r="BSO305" s="2"/>
      <c r="BSP305" s="2"/>
      <c r="BSQ305" s="2"/>
      <c r="BSR305" s="2"/>
      <c r="BSS305" s="2"/>
      <c r="BST305" s="2"/>
      <c r="BSU305" s="2"/>
      <c r="BSV305" s="2"/>
      <c r="BSW305" s="2"/>
      <c r="BSX305" s="2"/>
      <c r="BSY305" s="2"/>
      <c r="BSZ305" s="2"/>
      <c r="BTA305" s="2"/>
      <c r="BTB305" s="2"/>
      <c r="BTC305" s="2"/>
      <c r="BTD305" s="2"/>
      <c r="BTE305" s="2"/>
      <c r="BTF305" s="2"/>
      <c r="BTG305" s="2"/>
      <c r="BTH305" s="2"/>
      <c r="BTI305" s="2"/>
      <c r="BTJ305" s="2"/>
      <c r="BTK305" s="2"/>
      <c r="BTL305" s="2"/>
      <c r="BTM305" s="2"/>
      <c r="BTN305" s="2"/>
      <c r="BTO305" s="2"/>
      <c r="BTP305" s="2"/>
      <c r="BTQ305" s="2"/>
      <c r="BTR305" s="2"/>
      <c r="BTS305" s="2"/>
      <c r="BTT305" s="2"/>
      <c r="BTU305" s="2"/>
      <c r="BTV305" s="2"/>
      <c r="BTW305" s="2"/>
      <c r="BTX305" s="2"/>
      <c r="BTY305" s="2"/>
      <c r="BTZ305" s="2"/>
      <c r="BUA305" s="2"/>
      <c r="BUB305" s="2"/>
      <c r="BUC305" s="2"/>
      <c r="BUD305" s="2"/>
      <c r="BUE305" s="2"/>
      <c r="BUF305" s="2"/>
      <c r="BUG305" s="2"/>
      <c r="BUH305" s="2"/>
      <c r="BUI305" s="2"/>
      <c r="BUJ305" s="2"/>
      <c r="BUK305" s="2"/>
      <c r="BUL305" s="2"/>
      <c r="BUM305" s="2"/>
      <c r="BUN305" s="2"/>
      <c r="BUO305" s="2"/>
      <c r="BUP305" s="2"/>
      <c r="BUQ305" s="2"/>
      <c r="BUR305" s="2"/>
      <c r="BUS305" s="2"/>
      <c r="BUT305" s="2"/>
      <c r="BUU305" s="2"/>
      <c r="BUV305" s="2"/>
      <c r="BUW305" s="2"/>
      <c r="BUX305" s="2"/>
      <c r="BUY305" s="2"/>
      <c r="BUZ305" s="2"/>
      <c r="BVA305" s="2"/>
      <c r="BVB305" s="2"/>
      <c r="BVC305" s="2"/>
      <c r="BVD305" s="2"/>
      <c r="BVE305" s="2"/>
      <c r="BVF305" s="2"/>
      <c r="BVG305" s="2"/>
      <c r="BVH305" s="2"/>
      <c r="BVI305" s="2"/>
      <c r="BVJ305" s="2"/>
      <c r="BVK305" s="2"/>
      <c r="BVL305" s="2"/>
      <c r="BVM305" s="2"/>
      <c r="BVN305" s="2"/>
      <c r="BVO305" s="2"/>
      <c r="BVP305" s="2"/>
      <c r="BVQ305" s="2"/>
      <c r="BVR305" s="2"/>
      <c r="BVS305" s="2"/>
      <c r="BVT305" s="2"/>
      <c r="BVU305" s="2"/>
      <c r="BVV305" s="2"/>
      <c r="BVW305" s="2"/>
      <c r="BVX305" s="2"/>
      <c r="BVY305" s="2"/>
      <c r="BVZ305" s="2"/>
      <c r="BWA305" s="2"/>
      <c r="BWB305" s="2"/>
      <c r="BWC305" s="2"/>
      <c r="BWD305" s="2"/>
      <c r="BWE305" s="2"/>
      <c r="BWF305" s="2"/>
      <c r="BWG305" s="2"/>
      <c r="BWH305" s="2"/>
      <c r="BWI305" s="2"/>
      <c r="BWJ305" s="2"/>
      <c r="BWK305" s="2"/>
      <c r="BWL305" s="2"/>
      <c r="BWM305" s="2"/>
      <c r="BWN305" s="2"/>
      <c r="BWO305" s="2"/>
      <c r="BWP305" s="2"/>
      <c r="BWQ305" s="2"/>
      <c r="BWR305" s="2"/>
      <c r="BWS305" s="2"/>
      <c r="BWT305" s="2"/>
      <c r="BWU305" s="2"/>
      <c r="BWV305" s="2"/>
      <c r="BWW305" s="2"/>
      <c r="BWX305" s="2"/>
      <c r="BWY305" s="2"/>
      <c r="BWZ305" s="2"/>
      <c r="BXA305" s="2"/>
      <c r="BXB305" s="2"/>
      <c r="BXC305" s="2"/>
      <c r="BXD305" s="2"/>
      <c r="BXE305" s="2"/>
      <c r="BXF305" s="2"/>
      <c r="BXG305" s="2"/>
      <c r="BXH305" s="2"/>
      <c r="BXI305" s="2"/>
      <c r="BXJ305" s="2"/>
      <c r="BXK305" s="2"/>
      <c r="BXL305" s="2"/>
      <c r="BXM305" s="2"/>
      <c r="BXN305" s="2"/>
      <c r="BXO305" s="2"/>
      <c r="BXP305" s="2"/>
      <c r="BXQ305" s="2"/>
      <c r="BXR305" s="2"/>
      <c r="BXS305" s="2"/>
      <c r="BXT305" s="2"/>
      <c r="BXU305" s="2"/>
      <c r="BXV305" s="2"/>
      <c r="BXW305" s="2"/>
      <c r="BXX305" s="2"/>
      <c r="BXY305" s="2"/>
      <c r="BXZ305" s="2"/>
      <c r="BYA305" s="2"/>
      <c r="BYB305" s="2"/>
      <c r="BYC305" s="2"/>
      <c r="BYD305" s="2"/>
      <c r="BYE305" s="2"/>
      <c r="BYF305" s="2"/>
      <c r="BYG305" s="2"/>
      <c r="BYH305" s="2"/>
      <c r="BYI305" s="2"/>
      <c r="BYJ305" s="2"/>
      <c r="BYK305" s="2"/>
      <c r="BYL305" s="2"/>
      <c r="BYM305" s="2"/>
      <c r="BYN305" s="2"/>
      <c r="BYO305" s="2"/>
      <c r="BYP305" s="2"/>
      <c r="BYQ305" s="2"/>
      <c r="BYR305" s="2"/>
      <c r="BYS305" s="2"/>
      <c r="BYT305" s="2"/>
      <c r="BYU305" s="2"/>
      <c r="BYV305" s="2"/>
      <c r="BYW305" s="2"/>
      <c r="BYX305" s="2"/>
      <c r="BYY305" s="2"/>
      <c r="BYZ305" s="2"/>
      <c r="BZA305" s="2"/>
      <c r="BZB305" s="2"/>
      <c r="BZC305" s="2"/>
      <c r="BZD305" s="2"/>
      <c r="BZE305" s="2"/>
      <c r="BZF305" s="2"/>
      <c r="BZG305" s="2"/>
      <c r="BZH305" s="2"/>
      <c r="BZI305" s="2"/>
      <c r="BZJ305" s="2"/>
      <c r="BZK305" s="2"/>
      <c r="BZL305" s="2"/>
      <c r="BZM305" s="2"/>
      <c r="BZN305" s="2"/>
      <c r="BZO305" s="2"/>
      <c r="BZP305" s="2"/>
      <c r="BZQ305" s="2"/>
      <c r="BZR305" s="2"/>
      <c r="BZS305" s="2"/>
      <c r="BZT305" s="2"/>
      <c r="BZU305" s="2"/>
      <c r="BZV305" s="2"/>
      <c r="BZW305" s="2"/>
      <c r="BZX305" s="2"/>
      <c r="BZY305" s="2"/>
      <c r="BZZ305" s="2"/>
      <c r="CAA305" s="2"/>
      <c r="CAB305" s="2"/>
      <c r="CAC305" s="2"/>
      <c r="CAD305" s="2"/>
      <c r="CAE305" s="2"/>
      <c r="CAF305" s="2"/>
      <c r="CAG305" s="2"/>
      <c r="CAH305" s="2"/>
      <c r="CAI305" s="2"/>
      <c r="CAJ305" s="2"/>
      <c r="CAK305" s="2"/>
      <c r="CAL305" s="2"/>
      <c r="CAM305" s="2"/>
      <c r="CAN305" s="2"/>
      <c r="CAO305" s="2"/>
      <c r="CAP305" s="2"/>
      <c r="CAQ305" s="2"/>
      <c r="CAR305" s="2"/>
      <c r="CAS305" s="2"/>
      <c r="CAT305" s="2"/>
      <c r="CAU305" s="2"/>
      <c r="CAV305" s="2"/>
      <c r="CAW305" s="2"/>
      <c r="CAX305" s="2"/>
      <c r="CAY305" s="2"/>
      <c r="CAZ305" s="2"/>
      <c r="CBA305" s="2"/>
      <c r="CBB305" s="2"/>
      <c r="CBC305" s="2"/>
      <c r="CBD305" s="2"/>
      <c r="CBE305" s="2"/>
      <c r="CBF305" s="2"/>
      <c r="CBG305" s="2"/>
      <c r="CBH305" s="2"/>
      <c r="CBI305" s="2"/>
      <c r="CBJ305" s="2"/>
      <c r="CBK305" s="2"/>
      <c r="CBL305" s="2"/>
      <c r="CBM305" s="2"/>
      <c r="CBN305" s="2"/>
      <c r="CBO305" s="2"/>
      <c r="CBP305" s="2"/>
      <c r="CBQ305" s="2"/>
      <c r="CBR305" s="2"/>
      <c r="CBS305" s="2"/>
      <c r="CBT305" s="2"/>
      <c r="CBU305" s="2"/>
      <c r="CBV305" s="2"/>
      <c r="CBW305" s="2"/>
      <c r="CBX305" s="2"/>
      <c r="CBY305" s="2"/>
      <c r="CBZ305" s="2"/>
      <c r="CCA305" s="2"/>
      <c r="CCB305" s="2"/>
      <c r="CCC305" s="2"/>
      <c r="CCD305" s="2"/>
      <c r="CCE305" s="2"/>
      <c r="CCF305" s="2"/>
      <c r="CCG305" s="2"/>
      <c r="CCH305" s="2"/>
      <c r="CCI305" s="2"/>
      <c r="CCJ305" s="2"/>
      <c r="CCK305" s="2"/>
      <c r="CCL305" s="2"/>
      <c r="CCM305" s="2"/>
      <c r="CCN305" s="2"/>
      <c r="CCO305" s="2"/>
      <c r="CCP305" s="2"/>
      <c r="CCQ305" s="2"/>
      <c r="CCR305" s="2"/>
      <c r="CCS305" s="2"/>
      <c r="CCT305" s="2"/>
      <c r="CCU305" s="2"/>
      <c r="CCV305" s="2"/>
      <c r="CCW305" s="2"/>
      <c r="CCX305" s="2"/>
      <c r="CCY305" s="2"/>
      <c r="CCZ305" s="2"/>
      <c r="CDA305" s="2"/>
      <c r="CDB305" s="2"/>
      <c r="CDC305" s="2"/>
      <c r="CDD305" s="2"/>
      <c r="CDE305" s="2"/>
      <c r="CDF305" s="2"/>
      <c r="CDG305" s="2"/>
      <c r="CDH305" s="2"/>
      <c r="CDI305" s="2"/>
      <c r="CDJ305" s="2"/>
      <c r="CDK305" s="2"/>
      <c r="CDL305" s="2"/>
      <c r="CDM305" s="2"/>
      <c r="CDN305" s="2"/>
      <c r="CDO305" s="2"/>
      <c r="CDP305" s="2"/>
      <c r="CDQ305" s="2"/>
      <c r="CDR305" s="2"/>
      <c r="CDS305" s="2"/>
      <c r="CDT305" s="2"/>
      <c r="CDU305" s="2"/>
      <c r="CDV305" s="2"/>
      <c r="CDW305" s="2"/>
      <c r="CDX305" s="2"/>
      <c r="CDY305" s="2"/>
      <c r="CDZ305" s="2"/>
      <c r="CEA305" s="2"/>
      <c r="CEB305" s="2"/>
      <c r="CEC305" s="2"/>
      <c r="CED305" s="2"/>
      <c r="CEE305" s="2"/>
      <c r="CEF305" s="2"/>
      <c r="CEG305" s="2"/>
      <c r="CEH305" s="2"/>
      <c r="CEI305" s="2"/>
      <c r="CEJ305" s="2"/>
      <c r="CEK305" s="2"/>
      <c r="CEL305" s="2"/>
      <c r="CEM305" s="2"/>
      <c r="CEN305" s="2"/>
      <c r="CEO305" s="2"/>
      <c r="CEP305" s="2"/>
      <c r="CEQ305" s="2"/>
      <c r="CER305" s="2"/>
      <c r="CES305" s="2"/>
      <c r="CET305" s="2"/>
      <c r="CEU305" s="2"/>
      <c r="CEV305" s="2"/>
      <c r="CEW305" s="2"/>
      <c r="CEX305" s="2"/>
      <c r="CEY305" s="2"/>
      <c r="CEZ305" s="2"/>
      <c r="CFA305" s="2"/>
      <c r="CFB305" s="2"/>
      <c r="CFC305" s="2"/>
      <c r="CFD305" s="2"/>
      <c r="CFE305" s="2"/>
      <c r="CFF305" s="2"/>
      <c r="CFG305" s="2"/>
      <c r="CFH305" s="2"/>
      <c r="CFI305" s="2"/>
      <c r="CFJ305" s="2"/>
      <c r="CFK305" s="2"/>
      <c r="CFL305" s="2"/>
      <c r="CFM305" s="2"/>
      <c r="CFN305" s="2"/>
      <c r="CFO305" s="2"/>
      <c r="CFP305" s="2"/>
      <c r="CFQ305" s="2"/>
      <c r="CFR305" s="2"/>
      <c r="CFS305" s="2"/>
      <c r="CFT305" s="2"/>
      <c r="CFU305" s="2"/>
      <c r="CFV305" s="2"/>
      <c r="CFW305" s="2"/>
      <c r="CFX305" s="2"/>
      <c r="CFY305" s="2"/>
      <c r="CFZ305" s="2"/>
      <c r="CGA305" s="2"/>
      <c r="CGB305" s="2"/>
      <c r="CGC305" s="2"/>
      <c r="CGD305" s="2"/>
      <c r="CGE305" s="2"/>
      <c r="CGF305" s="2"/>
      <c r="CGG305" s="2"/>
      <c r="CGH305" s="2"/>
      <c r="CGI305" s="2"/>
      <c r="CGJ305" s="2"/>
      <c r="CGK305" s="2"/>
      <c r="CGL305" s="2"/>
      <c r="CGM305" s="2"/>
      <c r="CGN305" s="2"/>
      <c r="CGO305" s="2"/>
      <c r="CGP305" s="2"/>
      <c r="CGQ305" s="2"/>
      <c r="CGR305" s="2"/>
      <c r="CGS305" s="2"/>
      <c r="CGT305" s="2"/>
      <c r="CGU305" s="2"/>
      <c r="CGV305" s="2"/>
      <c r="CGW305" s="2"/>
      <c r="CGX305" s="2"/>
      <c r="CGY305" s="2"/>
      <c r="CGZ305" s="2"/>
      <c r="CHA305" s="2"/>
      <c r="CHB305" s="2"/>
      <c r="CHC305" s="2"/>
      <c r="CHD305" s="2"/>
      <c r="CHE305" s="2"/>
      <c r="CHF305" s="2"/>
      <c r="CHG305" s="2"/>
      <c r="CHH305" s="2"/>
      <c r="CHI305" s="2"/>
      <c r="CHJ305" s="2"/>
      <c r="CHK305" s="2"/>
      <c r="CHL305" s="2"/>
      <c r="CHM305" s="2"/>
      <c r="CHN305" s="2"/>
      <c r="CHO305" s="2"/>
      <c r="CHP305" s="2"/>
      <c r="CHQ305" s="2"/>
      <c r="CHR305" s="2"/>
      <c r="CHS305" s="2"/>
      <c r="CHT305" s="2"/>
      <c r="CHU305" s="2"/>
      <c r="CHV305" s="2"/>
      <c r="CHW305" s="2"/>
      <c r="CHX305" s="2"/>
      <c r="CHY305" s="2"/>
      <c r="CHZ305" s="2"/>
      <c r="CIA305" s="2"/>
      <c r="CIB305" s="2"/>
      <c r="CIC305" s="2"/>
      <c r="CID305" s="2"/>
      <c r="CIE305" s="2"/>
      <c r="CIF305" s="2"/>
      <c r="CIG305" s="2"/>
      <c r="CIH305" s="2"/>
      <c r="CII305" s="2"/>
      <c r="CIJ305" s="2"/>
      <c r="CIK305" s="2"/>
      <c r="CIL305" s="2"/>
      <c r="CIM305" s="2"/>
      <c r="CIN305" s="2"/>
      <c r="CIO305" s="2"/>
      <c r="CIP305" s="2"/>
      <c r="CIQ305" s="2"/>
      <c r="CIR305" s="2"/>
      <c r="CIS305" s="2"/>
      <c r="CIT305" s="2"/>
      <c r="CIU305" s="2"/>
      <c r="CIV305" s="2"/>
      <c r="CIW305" s="2"/>
      <c r="CIX305" s="2"/>
      <c r="CIY305" s="2"/>
      <c r="CIZ305" s="2"/>
      <c r="CJA305" s="2"/>
      <c r="CJB305" s="2"/>
      <c r="CJC305" s="2"/>
      <c r="CJD305" s="2"/>
      <c r="CJE305" s="2"/>
      <c r="CJF305" s="2"/>
      <c r="CJG305" s="2"/>
      <c r="CJH305" s="2"/>
      <c r="CJI305" s="2"/>
      <c r="CJJ305" s="2"/>
      <c r="CJK305" s="2"/>
      <c r="CJL305" s="2"/>
      <c r="CJM305" s="2"/>
      <c r="CJN305" s="2"/>
      <c r="CJO305" s="2"/>
      <c r="CJP305" s="2"/>
      <c r="CJQ305" s="2"/>
      <c r="CJR305" s="2"/>
      <c r="CJS305" s="2"/>
      <c r="CJT305" s="2"/>
      <c r="CJU305" s="2"/>
      <c r="CJV305" s="2"/>
      <c r="CJW305" s="2"/>
      <c r="CJX305" s="2"/>
      <c r="CJY305" s="2"/>
      <c r="CJZ305" s="2"/>
      <c r="CKA305" s="2"/>
      <c r="CKB305" s="2"/>
      <c r="CKC305" s="2"/>
      <c r="CKD305" s="2"/>
      <c r="CKE305" s="2"/>
      <c r="CKF305" s="2"/>
      <c r="CKG305" s="2"/>
      <c r="CKH305" s="2"/>
      <c r="CKI305" s="2"/>
      <c r="CKJ305" s="2"/>
      <c r="CKK305" s="2"/>
      <c r="CKL305" s="2"/>
      <c r="CKM305" s="2"/>
      <c r="CKN305" s="2"/>
      <c r="CKO305" s="2"/>
      <c r="CKP305" s="2"/>
      <c r="CKQ305" s="2"/>
      <c r="CKR305" s="2"/>
      <c r="CKS305" s="2"/>
      <c r="CKT305" s="2"/>
      <c r="CKU305" s="2"/>
      <c r="CKV305" s="2"/>
      <c r="CKW305" s="2"/>
      <c r="CKX305" s="2"/>
      <c r="CKY305" s="2"/>
      <c r="CKZ305" s="2"/>
      <c r="CLA305" s="2"/>
      <c r="CLB305" s="2"/>
      <c r="CLC305" s="2"/>
      <c r="CLD305" s="2"/>
      <c r="CLE305" s="2"/>
      <c r="CLF305" s="2"/>
      <c r="CLG305" s="2"/>
      <c r="CLH305" s="2"/>
      <c r="CLI305" s="2"/>
      <c r="CLJ305" s="2"/>
      <c r="CLK305" s="2"/>
      <c r="CLL305" s="2"/>
      <c r="CLM305" s="2"/>
      <c r="CLN305" s="2"/>
      <c r="CLO305" s="2"/>
      <c r="CLP305" s="2"/>
      <c r="CLQ305" s="2"/>
      <c r="CLR305" s="2"/>
      <c r="CLS305" s="2"/>
      <c r="CLT305" s="2"/>
      <c r="CLU305" s="2"/>
      <c r="CLV305" s="2"/>
      <c r="CLW305" s="2"/>
      <c r="CLX305" s="2"/>
      <c r="CLY305" s="2"/>
      <c r="CLZ305" s="2"/>
      <c r="CMA305" s="2"/>
      <c r="CMB305" s="2"/>
      <c r="CMC305" s="2"/>
      <c r="CMD305" s="2"/>
      <c r="CME305" s="2"/>
      <c r="CMF305" s="2"/>
      <c r="CMG305" s="2"/>
      <c r="CMH305" s="2"/>
      <c r="CMI305" s="2"/>
      <c r="CMJ305" s="2"/>
      <c r="CMK305" s="2"/>
      <c r="CML305" s="2"/>
      <c r="CMM305" s="2"/>
      <c r="CMN305" s="2"/>
      <c r="CMO305" s="2"/>
      <c r="CMP305" s="2"/>
      <c r="CMQ305" s="2"/>
      <c r="CMR305" s="2"/>
      <c r="CMS305" s="2"/>
      <c r="CMT305" s="2"/>
      <c r="CMU305" s="2"/>
      <c r="CMV305" s="2"/>
      <c r="CMW305" s="2"/>
      <c r="CMX305" s="2"/>
      <c r="CMY305" s="2"/>
      <c r="CMZ305" s="2"/>
      <c r="CNA305" s="2"/>
      <c r="CNB305" s="2"/>
      <c r="CNC305" s="2"/>
      <c r="CND305" s="2"/>
      <c r="CNE305" s="2"/>
      <c r="CNF305" s="2"/>
      <c r="CNG305" s="2"/>
      <c r="CNH305" s="2"/>
      <c r="CNI305" s="2"/>
      <c r="CNJ305" s="2"/>
      <c r="CNK305" s="2"/>
      <c r="CNL305" s="2"/>
      <c r="CNM305" s="2"/>
      <c r="CNN305" s="2"/>
      <c r="CNO305" s="2"/>
      <c r="CNP305" s="2"/>
      <c r="CNQ305" s="2"/>
      <c r="CNR305" s="2"/>
      <c r="CNS305" s="2"/>
      <c r="CNT305" s="2"/>
      <c r="CNU305" s="2"/>
      <c r="CNV305" s="2"/>
      <c r="CNW305" s="2"/>
      <c r="CNX305" s="2"/>
      <c r="CNY305" s="2"/>
      <c r="CNZ305" s="2"/>
      <c r="COA305" s="2"/>
      <c r="COB305" s="2"/>
      <c r="COC305" s="2"/>
      <c r="COD305" s="2"/>
      <c r="COE305" s="2"/>
      <c r="COF305" s="2"/>
      <c r="COG305" s="2"/>
      <c r="COH305" s="2"/>
      <c r="COI305" s="2"/>
      <c r="COJ305" s="2"/>
      <c r="COK305" s="2"/>
      <c r="COL305" s="2"/>
      <c r="COM305" s="2"/>
      <c r="CON305" s="2"/>
      <c r="COO305" s="2"/>
      <c r="COP305" s="2"/>
      <c r="COQ305" s="2"/>
      <c r="COR305" s="2"/>
      <c r="COS305" s="2"/>
      <c r="COT305" s="2"/>
      <c r="COU305" s="2"/>
      <c r="COV305" s="2"/>
      <c r="COW305" s="2"/>
      <c r="COX305" s="2"/>
      <c r="COY305" s="2"/>
      <c r="COZ305" s="2"/>
      <c r="CPA305" s="2"/>
      <c r="CPB305" s="2"/>
      <c r="CPC305" s="2"/>
      <c r="CPD305" s="2"/>
      <c r="CPE305" s="2"/>
      <c r="CPF305" s="2"/>
      <c r="CPG305" s="2"/>
      <c r="CPH305" s="2"/>
      <c r="CPI305" s="2"/>
      <c r="CPJ305" s="2"/>
      <c r="CPK305" s="2"/>
      <c r="CPL305" s="2"/>
      <c r="CPM305" s="2"/>
      <c r="CPN305" s="2"/>
      <c r="CPO305" s="2"/>
      <c r="CPP305" s="2"/>
      <c r="CPQ305" s="2"/>
      <c r="CPR305" s="2"/>
      <c r="CPS305" s="2"/>
      <c r="CPT305" s="2"/>
      <c r="CPU305" s="2"/>
      <c r="CPV305" s="2"/>
      <c r="CPW305" s="2"/>
      <c r="CPX305" s="2"/>
      <c r="CPY305" s="2"/>
      <c r="CPZ305" s="2"/>
      <c r="CQA305" s="2"/>
      <c r="CQB305" s="2"/>
      <c r="CQC305" s="2"/>
      <c r="CQD305" s="2"/>
      <c r="CQE305" s="2"/>
      <c r="CQF305" s="2"/>
      <c r="CQG305" s="2"/>
      <c r="CQH305" s="2"/>
      <c r="CQI305" s="2"/>
      <c r="CQJ305" s="2"/>
      <c r="CQK305" s="2"/>
      <c r="CQL305" s="2"/>
      <c r="CQM305" s="2"/>
      <c r="CQN305" s="2"/>
      <c r="CQO305" s="2"/>
      <c r="CQP305" s="2"/>
      <c r="CQQ305" s="2"/>
      <c r="CQR305" s="2"/>
      <c r="CQS305" s="2"/>
      <c r="CQT305" s="2"/>
      <c r="CQU305" s="2"/>
      <c r="CQV305" s="2"/>
      <c r="CQW305" s="2"/>
      <c r="CQX305" s="2"/>
      <c r="CQY305" s="2"/>
      <c r="CQZ305" s="2"/>
      <c r="CRA305" s="2"/>
      <c r="CRB305" s="2"/>
      <c r="CRC305" s="2"/>
      <c r="CRD305" s="2"/>
      <c r="CRE305" s="2"/>
      <c r="CRF305" s="2"/>
      <c r="CRG305" s="2"/>
      <c r="CRH305" s="2"/>
      <c r="CRI305" s="2"/>
      <c r="CRJ305" s="2"/>
      <c r="CRK305" s="2"/>
      <c r="CRL305" s="2"/>
      <c r="CRM305" s="2"/>
      <c r="CRN305" s="2"/>
      <c r="CRO305" s="2"/>
      <c r="CRP305" s="2"/>
      <c r="CRQ305" s="2"/>
      <c r="CRR305" s="2"/>
      <c r="CRS305" s="2"/>
      <c r="CRT305" s="2"/>
      <c r="CRU305" s="2"/>
      <c r="CRV305" s="2"/>
      <c r="CRW305" s="2"/>
      <c r="CRX305" s="2"/>
      <c r="CRY305" s="2"/>
      <c r="CRZ305" s="2"/>
      <c r="CSA305" s="2"/>
      <c r="CSB305" s="2"/>
      <c r="CSC305" s="2"/>
      <c r="CSD305" s="2"/>
      <c r="CSE305" s="2"/>
      <c r="CSF305" s="2"/>
      <c r="CSG305" s="2"/>
      <c r="CSH305" s="2"/>
      <c r="CSI305" s="2"/>
      <c r="CSJ305" s="2"/>
      <c r="CSK305" s="2"/>
      <c r="CSL305" s="2"/>
      <c r="CSM305" s="2"/>
      <c r="CSN305" s="2"/>
      <c r="CSO305" s="2"/>
      <c r="CSP305" s="2"/>
      <c r="CSQ305" s="2"/>
      <c r="CSR305" s="2"/>
      <c r="CSS305" s="2"/>
      <c r="CST305" s="2"/>
      <c r="CSU305" s="2"/>
      <c r="CSV305" s="2"/>
      <c r="CSW305" s="2"/>
      <c r="CSX305" s="2"/>
      <c r="CSY305" s="2"/>
      <c r="CSZ305" s="2"/>
      <c r="CTA305" s="2"/>
      <c r="CTB305" s="2"/>
      <c r="CTC305" s="2"/>
      <c r="CTD305" s="2"/>
      <c r="CTE305" s="2"/>
      <c r="CTF305" s="2"/>
      <c r="CTG305" s="2"/>
      <c r="CTH305" s="2"/>
      <c r="CTI305" s="2"/>
      <c r="CTJ305" s="2"/>
      <c r="CTK305" s="2"/>
      <c r="CTL305" s="2"/>
      <c r="CTM305" s="2"/>
      <c r="CTN305" s="2"/>
      <c r="CTO305" s="2"/>
      <c r="CTP305" s="2"/>
      <c r="CTQ305" s="2"/>
      <c r="CTR305" s="2"/>
      <c r="CTS305" s="2"/>
      <c r="CTT305" s="2"/>
      <c r="CTU305" s="2"/>
      <c r="CTV305" s="2"/>
      <c r="CTW305" s="2"/>
      <c r="CTX305" s="2"/>
      <c r="CTY305" s="2"/>
      <c r="CTZ305" s="2"/>
      <c r="CUA305" s="2"/>
      <c r="CUB305" s="2"/>
      <c r="CUC305" s="2"/>
      <c r="CUD305" s="2"/>
      <c r="CUE305" s="2"/>
      <c r="CUF305" s="2"/>
      <c r="CUG305" s="2"/>
      <c r="CUH305" s="2"/>
      <c r="CUI305" s="2"/>
      <c r="CUJ305" s="2"/>
      <c r="CUK305" s="2"/>
      <c r="CUL305" s="2"/>
      <c r="CUM305" s="2"/>
      <c r="CUN305" s="2"/>
      <c r="CUO305" s="2"/>
      <c r="CUP305" s="2"/>
      <c r="CUQ305" s="2"/>
      <c r="CUR305" s="2"/>
      <c r="CUS305" s="2"/>
      <c r="CUT305" s="2"/>
      <c r="CUU305" s="2"/>
      <c r="CUV305" s="2"/>
      <c r="CUW305" s="2"/>
      <c r="CUX305" s="2"/>
      <c r="CUY305" s="2"/>
      <c r="CUZ305" s="2"/>
      <c r="CVA305" s="2"/>
      <c r="CVB305" s="2"/>
      <c r="CVC305" s="2"/>
      <c r="CVD305" s="2"/>
      <c r="CVE305" s="2"/>
      <c r="CVF305" s="2"/>
      <c r="CVG305" s="2"/>
      <c r="CVH305" s="2"/>
      <c r="CVI305" s="2"/>
      <c r="CVJ305" s="2"/>
      <c r="CVK305" s="2"/>
      <c r="CVL305" s="2"/>
      <c r="CVM305" s="2"/>
      <c r="CVN305" s="2"/>
      <c r="CVO305" s="2"/>
      <c r="CVP305" s="2"/>
      <c r="CVQ305" s="2"/>
      <c r="CVR305" s="2"/>
      <c r="CVS305" s="2"/>
      <c r="CVT305" s="2"/>
      <c r="CVU305" s="2"/>
      <c r="CVV305" s="2"/>
      <c r="CVW305" s="2"/>
      <c r="CVX305" s="2"/>
      <c r="CVY305" s="2"/>
      <c r="CVZ305" s="2"/>
      <c r="CWA305" s="2"/>
      <c r="CWB305" s="2"/>
      <c r="CWC305" s="2"/>
      <c r="CWD305" s="2"/>
      <c r="CWE305" s="2"/>
      <c r="CWF305" s="2"/>
      <c r="CWG305" s="2"/>
      <c r="CWH305" s="2"/>
      <c r="CWI305" s="2"/>
      <c r="CWJ305" s="2"/>
      <c r="CWK305" s="2"/>
      <c r="CWL305" s="2"/>
      <c r="CWM305" s="2"/>
      <c r="CWN305" s="2"/>
      <c r="CWO305" s="2"/>
      <c r="CWP305" s="2"/>
      <c r="CWQ305" s="2"/>
      <c r="CWR305" s="2"/>
      <c r="CWS305" s="2"/>
      <c r="CWT305" s="2"/>
      <c r="CWU305" s="2"/>
      <c r="CWV305" s="2"/>
      <c r="CWW305" s="2"/>
      <c r="CWX305" s="2"/>
      <c r="CWY305" s="2"/>
      <c r="CWZ305" s="2"/>
      <c r="CXA305" s="2"/>
      <c r="CXB305" s="2"/>
      <c r="CXC305" s="2"/>
      <c r="CXD305" s="2"/>
      <c r="CXE305" s="2"/>
      <c r="CXF305" s="2"/>
      <c r="CXG305" s="2"/>
      <c r="CXH305" s="2"/>
      <c r="CXI305" s="2"/>
      <c r="CXJ305" s="2"/>
      <c r="CXK305" s="2"/>
      <c r="CXL305" s="2"/>
      <c r="CXM305" s="2"/>
      <c r="CXN305" s="2"/>
      <c r="CXO305" s="2"/>
      <c r="CXP305" s="2"/>
      <c r="CXQ305" s="2"/>
      <c r="CXR305" s="2"/>
      <c r="CXS305" s="2"/>
      <c r="CXT305" s="2"/>
      <c r="CXU305" s="2"/>
      <c r="CXV305" s="2"/>
      <c r="CXW305" s="2"/>
      <c r="CXX305" s="2"/>
      <c r="CXY305" s="2"/>
      <c r="CXZ305" s="2"/>
      <c r="CYA305" s="2"/>
      <c r="CYB305" s="2"/>
      <c r="CYC305" s="2"/>
      <c r="CYD305" s="2"/>
      <c r="CYE305" s="2"/>
      <c r="CYF305" s="2"/>
      <c r="CYG305" s="2"/>
      <c r="CYH305" s="2"/>
      <c r="CYI305" s="2"/>
      <c r="CYJ305" s="2"/>
      <c r="CYK305" s="2"/>
      <c r="CYL305" s="2"/>
      <c r="CYM305" s="2"/>
      <c r="CYN305" s="2"/>
      <c r="CYO305" s="2"/>
      <c r="CYP305" s="2"/>
      <c r="CYQ305" s="2"/>
      <c r="CYR305" s="2"/>
      <c r="CYS305" s="2"/>
      <c r="CYT305" s="2"/>
      <c r="CYU305" s="2"/>
      <c r="CYV305" s="2"/>
      <c r="CYW305" s="2"/>
      <c r="CYX305" s="2"/>
      <c r="CYY305" s="2"/>
      <c r="CYZ305" s="2"/>
      <c r="CZA305" s="2"/>
      <c r="CZB305" s="2"/>
      <c r="CZC305" s="2"/>
      <c r="CZD305" s="2"/>
      <c r="CZE305" s="2"/>
      <c r="CZF305" s="2"/>
      <c r="CZG305" s="2"/>
      <c r="CZH305" s="2"/>
      <c r="CZI305" s="2"/>
      <c r="CZJ305" s="2"/>
      <c r="CZK305" s="2"/>
      <c r="CZL305" s="2"/>
      <c r="CZM305" s="2"/>
      <c r="CZN305" s="2"/>
      <c r="CZO305" s="2"/>
      <c r="CZP305" s="2"/>
      <c r="CZQ305" s="2"/>
      <c r="CZR305" s="2"/>
      <c r="CZS305" s="2"/>
      <c r="CZT305" s="2"/>
      <c r="CZU305" s="2"/>
      <c r="CZV305" s="2"/>
      <c r="CZW305" s="2"/>
      <c r="CZX305" s="2"/>
      <c r="CZY305" s="2"/>
      <c r="CZZ305" s="2"/>
      <c r="DAA305" s="2"/>
      <c r="DAB305" s="2"/>
      <c r="DAC305" s="2"/>
      <c r="DAD305" s="2"/>
      <c r="DAE305" s="2"/>
      <c r="DAF305" s="2"/>
      <c r="DAG305" s="2"/>
      <c r="DAH305" s="2"/>
      <c r="DAI305" s="2"/>
      <c r="DAJ305" s="2"/>
      <c r="DAK305" s="2"/>
      <c r="DAL305" s="2"/>
      <c r="DAM305" s="2"/>
      <c r="DAN305" s="2"/>
      <c r="DAO305" s="2"/>
      <c r="DAP305" s="2"/>
      <c r="DAQ305" s="2"/>
      <c r="DAR305" s="2"/>
      <c r="DAS305" s="2"/>
      <c r="DAT305" s="2"/>
      <c r="DAU305" s="2"/>
      <c r="DAV305" s="2"/>
      <c r="DAW305" s="2"/>
      <c r="DAX305" s="2"/>
      <c r="DAY305" s="2"/>
      <c r="DAZ305" s="2"/>
      <c r="DBA305" s="2"/>
      <c r="DBB305" s="2"/>
      <c r="DBC305" s="2"/>
      <c r="DBD305" s="2"/>
      <c r="DBE305" s="2"/>
      <c r="DBF305" s="2"/>
      <c r="DBG305" s="2"/>
      <c r="DBH305" s="2"/>
      <c r="DBI305" s="2"/>
      <c r="DBJ305" s="2"/>
      <c r="DBK305" s="2"/>
      <c r="DBL305" s="2"/>
      <c r="DBM305" s="2"/>
      <c r="DBN305" s="2"/>
      <c r="DBO305" s="2"/>
      <c r="DBP305" s="2"/>
      <c r="DBQ305" s="2"/>
      <c r="DBR305" s="2"/>
      <c r="DBS305" s="2"/>
      <c r="DBT305" s="2"/>
      <c r="DBU305" s="2"/>
      <c r="DBV305" s="2"/>
      <c r="DBW305" s="2"/>
      <c r="DBX305" s="2"/>
      <c r="DBY305" s="2"/>
      <c r="DBZ305" s="2"/>
      <c r="DCA305" s="2"/>
      <c r="DCB305" s="2"/>
      <c r="DCC305" s="2"/>
      <c r="DCD305" s="2"/>
      <c r="DCE305" s="2"/>
      <c r="DCF305" s="2"/>
      <c r="DCG305" s="2"/>
      <c r="DCH305" s="2"/>
      <c r="DCI305" s="2"/>
      <c r="DCJ305" s="2"/>
      <c r="DCK305" s="2"/>
      <c r="DCL305" s="2"/>
      <c r="DCM305" s="2"/>
      <c r="DCN305" s="2"/>
      <c r="DCO305" s="2"/>
      <c r="DCP305" s="2"/>
      <c r="DCQ305" s="2"/>
      <c r="DCR305" s="2"/>
      <c r="DCS305" s="2"/>
      <c r="DCT305" s="2"/>
      <c r="DCU305" s="2"/>
      <c r="DCV305" s="2"/>
      <c r="DCW305" s="2"/>
      <c r="DCX305" s="2"/>
      <c r="DCY305" s="2"/>
      <c r="DCZ305" s="2"/>
      <c r="DDA305" s="2"/>
      <c r="DDB305" s="2"/>
      <c r="DDC305" s="2"/>
      <c r="DDD305" s="2"/>
      <c r="DDE305" s="2"/>
      <c r="DDF305" s="2"/>
      <c r="DDG305" s="2"/>
      <c r="DDH305" s="2"/>
      <c r="DDI305" s="2"/>
      <c r="DDJ305" s="2"/>
      <c r="DDK305" s="2"/>
      <c r="DDL305" s="2"/>
      <c r="DDM305" s="2"/>
      <c r="DDN305" s="2"/>
      <c r="DDO305" s="2"/>
      <c r="DDP305" s="2"/>
      <c r="DDQ305" s="2"/>
      <c r="DDR305" s="2"/>
      <c r="DDS305" s="2"/>
      <c r="DDT305" s="2"/>
      <c r="DDU305" s="2"/>
      <c r="DDV305" s="2"/>
      <c r="DDW305" s="2"/>
      <c r="DDX305" s="2"/>
      <c r="DDY305" s="2"/>
      <c r="DDZ305" s="2"/>
      <c r="DEA305" s="2"/>
      <c r="DEB305" s="2"/>
      <c r="DEC305" s="2"/>
      <c r="DED305" s="2"/>
      <c r="DEE305" s="2"/>
      <c r="DEF305" s="2"/>
      <c r="DEG305" s="2"/>
      <c r="DEH305" s="2"/>
      <c r="DEI305" s="2"/>
      <c r="DEJ305" s="2"/>
      <c r="DEK305" s="2"/>
      <c r="DEL305" s="2"/>
      <c r="DEM305" s="2"/>
      <c r="DEN305" s="2"/>
      <c r="DEO305" s="2"/>
      <c r="DEP305" s="2"/>
      <c r="DEQ305" s="2"/>
      <c r="DER305" s="2"/>
      <c r="DES305" s="2"/>
      <c r="DET305" s="2"/>
      <c r="DEU305" s="2"/>
      <c r="DEV305" s="2"/>
      <c r="DEW305" s="2"/>
      <c r="DEX305" s="2"/>
      <c r="DEY305" s="2"/>
      <c r="DEZ305" s="2"/>
      <c r="DFA305" s="2"/>
      <c r="DFB305" s="2"/>
      <c r="DFC305" s="2"/>
      <c r="DFD305" s="2"/>
      <c r="DFE305" s="2"/>
      <c r="DFF305" s="2"/>
      <c r="DFG305" s="2"/>
      <c r="DFH305" s="2"/>
      <c r="DFI305" s="2"/>
      <c r="DFJ305" s="2"/>
      <c r="DFK305" s="2"/>
      <c r="DFL305" s="2"/>
      <c r="DFM305" s="2"/>
      <c r="DFN305" s="2"/>
      <c r="DFO305" s="2"/>
      <c r="DFP305" s="2"/>
      <c r="DFQ305" s="2"/>
      <c r="DFR305" s="2"/>
      <c r="DFS305" s="2"/>
      <c r="DFT305" s="2"/>
      <c r="DFU305" s="2"/>
      <c r="DFV305" s="2"/>
      <c r="DFW305" s="2"/>
      <c r="DFX305" s="2"/>
      <c r="DFY305" s="2"/>
      <c r="DFZ305" s="2"/>
      <c r="DGA305" s="2"/>
      <c r="DGB305" s="2"/>
      <c r="DGC305" s="2"/>
      <c r="DGD305" s="2"/>
      <c r="DGE305" s="2"/>
      <c r="DGF305" s="2"/>
      <c r="DGG305" s="2"/>
      <c r="DGH305" s="2"/>
      <c r="DGI305" s="2"/>
      <c r="DGJ305" s="2"/>
      <c r="DGK305" s="2"/>
      <c r="DGL305" s="2"/>
      <c r="DGM305" s="2"/>
      <c r="DGN305" s="2"/>
      <c r="DGO305" s="2"/>
      <c r="DGP305" s="2"/>
      <c r="DGQ305" s="2"/>
      <c r="DGR305" s="2"/>
      <c r="DGS305" s="2"/>
      <c r="DGT305" s="2"/>
      <c r="DGU305" s="2"/>
      <c r="DGV305" s="2"/>
      <c r="DGW305" s="2"/>
      <c r="DGX305" s="2"/>
      <c r="DGY305" s="2"/>
      <c r="DGZ305" s="2"/>
      <c r="DHA305" s="2"/>
      <c r="DHB305" s="2"/>
      <c r="DHC305" s="2"/>
      <c r="DHD305" s="2"/>
      <c r="DHE305" s="2"/>
      <c r="DHF305" s="2"/>
      <c r="DHG305" s="2"/>
      <c r="DHH305" s="2"/>
      <c r="DHI305" s="2"/>
      <c r="DHJ305" s="2"/>
      <c r="DHK305" s="2"/>
      <c r="DHL305" s="2"/>
      <c r="DHM305" s="2"/>
      <c r="DHN305" s="2"/>
      <c r="DHO305" s="2"/>
      <c r="DHP305" s="2"/>
      <c r="DHQ305" s="2"/>
      <c r="DHR305" s="2"/>
      <c r="DHS305" s="2"/>
      <c r="DHT305" s="2"/>
      <c r="DHU305" s="2"/>
      <c r="DHV305" s="2"/>
      <c r="DHW305" s="2"/>
      <c r="DHX305" s="2"/>
      <c r="DHY305" s="2"/>
      <c r="DHZ305" s="2"/>
      <c r="DIA305" s="2"/>
      <c r="DIB305" s="2"/>
      <c r="DIC305" s="2"/>
      <c r="DID305" s="2"/>
      <c r="DIE305" s="2"/>
      <c r="DIF305" s="2"/>
      <c r="DIG305" s="2"/>
      <c r="DIH305" s="2"/>
      <c r="DII305" s="2"/>
      <c r="DIJ305" s="2"/>
      <c r="DIK305" s="2"/>
      <c r="DIL305" s="2"/>
      <c r="DIM305" s="2"/>
      <c r="DIN305" s="2"/>
      <c r="DIO305" s="2"/>
      <c r="DIP305" s="2"/>
      <c r="DIQ305" s="2"/>
      <c r="DIR305" s="2"/>
      <c r="DIS305" s="2"/>
      <c r="DIT305" s="2"/>
      <c r="DIU305" s="2"/>
      <c r="DIV305" s="2"/>
      <c r="DIW305" s="2"/>
      <c r="DIX305" s="2"/>
      <c r="DIY305" s="2"/>
      <c r="DIZ305" s="2"/>
      <c r="DJA305" s="2"/>
      <c r="DJB305" s="2"/>
      <c r="DJC305" s="2"/>
      <c r="DJD305" s="2"/>
      <c r="DJE305" s="2"/>
      <c r="DJF305" s="2"/>
      <c r="DJG305" s="2"/>
      <c r="DJH305" s="2"/>
      <c r="DJI305" s="2"/>
      <c r="DJJ305" s="2"/>
      <c r="DJK305" s="2"/>
      <c r="DJL305" s="2"/>
      <c r="DJM305" s="2"/>
      <c r="DJN305" s="2"/>
      <c r="DJO305" s="2"/>
      <c r="DJP305" s="2"/>
      <c r="DJQ305" s="2"/>
      <c r="DJR305" s="2"/>
      <c r="DJS305" s="2"/>
      <c r="DJT305" s="2"/>
      <c r="DJU305" s="2"/>
      <c r="DJV305" s="2"/>
      <c r="DJW305" s="2"/>
      <c r="DJX305" s="2"/>
      <c r="DJY305" s="2"/>
      <c r="DJZ305" s="2"/>
      <c r="DKA305" s="2"/>
      <c r="DKB305" s="2"/>
      <c r="DKC305" s="2"/>
      <c r="DKD305" s="2"/>
      <c r="DKE305" s="2"/>
      <c r="DKF305" s="2"/>
      <c r="DKG305" s="2"/>
      <c r="DKH305" s="2"/>
      <c r="DKI305" s="2"/>
      <c r="DKJ305" s="2"/>
      <c r="DKK305" s="2"/>
      <c r="DKL305" s="2"/>
      <c r="DKM305" s="2"/>
      <c r="DKN305" s="2"/>
      <c r="DKO305" s="2"/>
      <c r="DKP305" s="2"/>
      <c r="DKQ305" s="2"/>
      <c r="DKR305" s="2"/>
      <c r="DKS305" s="2"/>
      <c r="DKT305" s="2"/>
      <c r="DKU305" s="2"/>
      <c r="DKV305" s="2"/>
      <c r="DKW305" s="2"/>
      <c r="DKX305" s="2"/>
      <c r="DKY305" s="2"/>
      <c r="DKZ305" s="2"/>
      <c r="DLA305" s="2"/>
      <c r="DLB305" s="2"/>
      <c r="DLC305" s="2"/>
      <c r="DLD305" s="2"/>
      <c r="DLE305" s="2"/>
      <c r="DLF305" s="2"/>
      <c r="DLG305" s="2"/>
      <c r="DLH305" s="2"/>
      <c r="DLI305" s="2"/>
      <c r="DLJ305" s="2"/>
      <c r="DLK305" s="2"/>
      <c r="DLL305" s="2"/>
      <c r="DLM305" s="2"/>
      <c r="DLN305" s="2"/>
      <c r="DLO305" s="2"/>
      <c r="DLP305" s="2"/>
      <c r="DLQ305" s="2"/>
      <c r="DLR305" s="2"/>
      <c r="DLS305" s="2"/>
      <c r="DLT305" s="2"/>
      <c r="DLU305" s="2"/>
      <c r="DLV305" s="2"/>
      <c r="DLW305" s="2"/>
      <c r="DLX305" s="2"/>
      <c r="DLY305" s="2"/>
      <c r="DLZ305" s="2"/>
      <c r="DMA305" s="2"/>
      <c r="DMB305" s="2"/>
      <c r="DMC305" s="2"/>
      <c r="DMD305" s="2"/>
      <c r="DME305" s="2"/>
      <c r="DMF305" s="2"/>
      <c r="DMG305" s="2"/>
      <c r="DMH305" s="2"/>
      <c r="DMI305" s="2"/>
      <c r="DMJ305" s="2"/>
      <c r="DMK305" s="2"/>
      <c r="DML305" s="2"/>
      <c r="DMM305" s="2"/>
      <c r="DMN305" s="2"/>
      <c r="DMO305" s="2"/>
      <c r="DMP305" s="2"/>
      <c r="DMQ305" s="2"/>
      <c r="DMR305" s="2"/>
      <c r="DMS305" s="2"/>
      <c r="DMT305" s="2"/>
      <c r="DMU305" s="2"/>
      <c r="DMV305" s="2"/>
      <c r="DMW305" s="2"/>
      <c r="DMX305" s="2"/>
      <c r="DMY305" s="2"/>
      <c r="DMZ305" s="2"/>
      <c r="DNA305" s="2"/>
      <c r="DNB305" s="2"/>
      <c r="DNC305" s="2"/>
      <c r="DND305" s="2"/>
      <c r="DNE305" s="2"/>
      <c r="DNF305" s="2"/>
      <c r="DNG305" s="2"/>
      <c r="DNH305" s="2"/>
      <c r="DNI305" s="2"/>
      <c r="DNJ305" s="2"/>
      <c r="DNK305" s="2"/>
      <c r="DNL305" s="2"/>
      <c r="DNM305" s="2"/>
      <c r="DNN305" s="2"/>
      <c r="DNO305" s="2"/>
      <c r="DNP305" s="2"/>
      <c r="DNQ305" s="2"/>
      <c r="DNR305" s="2"/>
      <c r="DNS305" s="2"/>
      <c r="DNT305" s="2"/>
      <c r="DNU305" s="2"/>
      <c r="DNV305" s="2"/>
      <c r="DNW305" s="2"/>
      <c r="DNX305" s="2"/>
      <c r="DNY305" s="2"/>
      <c r="DNZ305" s="2"/>
      <c r="DOA305" s="2"/>
      <c r="DOB305" s="2"/>
      <c r="DOC305" s="2"/>
      <c r="DOD305" s="2"/>
      <c r="DOE305" s="2"/>
      <c r="DOF305" s="2"/>
      <c r="DOG305" s="2"/>
      <c r="DOH305" s="2"/>
      <c r="DOI305" s="2"/>
      <c r="DOJ305" s="2"/>
      <c r="DOK305" s="2"/>
      <c r="DOL305" s="2"/>
      <c r="DOM305" s="2"/>
      <c r="DON305" s="2"/>
      <c r="DOO305" s="2"/>
      <c r="DOP305" s="2"/>
      <c r="DOQ305" s="2"/>
      <c r="DOR305" s="2"/>
      <c r="DOS305" s="2"/>
      <c r="DOT305" s="2"/>
      <c r="DOU305" s="2"/>
      <c r="DOV305" s="2"/>
      <c r="DOW305" s="2"/>
      <c r="DOX305" s="2"/>
      <c r="DOY305" s="2"/>
      <c r="DOZ305" s="2"/>
      <c r="DPA305" s="2"/>
      <c r="DPB305" s="2"/>
      <c r="DPC305" s="2"/>
      <c r="DPD305" s="2"/>
      <c r="DPE305" s="2"/>
      <c r="DPF305" s="2"/>
      <c r="DPG305" s="2"/>
      <c r="DPH305" s="2"/>
      <c r="DPI305" s="2"/>
      <c r="DPJ305" s="2"/>
      <c r="DPK305" s="2"/>
      <c r="DPL305" s="2"/>
      <c r="DPM305" s="2"/>
      <c r="DPN305" s="2"/>
      <c r="DPO305" s="2"/>
      <c r="DPP305" s="2"/>
      <c r="DPQ305" s="2"/>
      <c r="DPR305" s="2"/>
      <c r="DPS305" s="2"/>
      <c r="DPT305" s="2"/>
      <c r="DPU305" s="2"/>
      <c r="DPV305" s="2"/>
      <c r="DPW305" s="2"/>
      <c r="DPX305" s="2"/>
      <c r="DPY305" s="2"/>
      <c r="DPZ305" s="2"/>
      <c r="DQA305" s="2"/>
      <c r="DQB305" s="2"/>
      <c r="DQC305" s="2"/>
      <c r="DQD305" s="2"/>
      <c r="DQE305" s="2"/>
      <c r="DQF305" s="2"/>
      <c r="DQG305" s="2"/>
      <c r="DQH305" s="2"/>
      <c r="DQI305" s="2"/>
      <c r="DQJ305" s="2"/>
      <c r="DQK305" s="2"/>
      <c r="DQL305" s="2"/>
      <c r="DQM305" s="2"/>
      <c r="DQN305" s="2"/>
      <c r="DQO305" s="2"/>
      <c r="DQP305" s="2"/>
      <c r="DQQ305" s="2"/>
      <c r="DQR305" s="2"/>
      <c r="DQS305" s="2"/>
      <c r="DQT305" s="2"/>
      <c r="DQU305" s="2"/>
      <c r="DQV305" s="2"/>
      <c r="DQW305" s="2"/>
      <c r="DQX305" s="2"/>
      <c r="DQY305" s="2"/>
      <c r="DQZ305" s="2"/>
      <c r="DRA305" s="2"/>
      <c r="DRB305" s="2"/>
      <c r="DRC305" s="2"/>
      <c r="DRD305" s="2"/>
      <c r="DRE305" s="2"/>
      <c r="DRF305" s="2"/>
      <c r="DRG305" s="2"/>
      <c r="DRH305" s="2"/>
      <c r="DRI305" s="2"/>
      <c r="DRJ305" s="2"/>
      <c r="DRK305" s="2"/>
      <c r="DRL305" s="2"/>
      <c r="DRM305" s="2"/>
      <c r="DRN305" s="2"/>
      <c r="DRO305" s="2"/>
      <c r="DRP305" s="2"/>
      <c r="DRQ305" s="2"/>
      <c r="DRR305" s="2"/>
      <c r="DRS305" s="2"/>
      <c r="DRT305" s="2"/>
      <c r="DRU305" s="2"/>
      <c r="DRV305" s="2"/>
      <c r="DRW305" s="2"/>
      <c r="DRX305" s="2"/>
      <c r="DRY305" s="2"/>
      <c r="DRZ305" s="2"/>
      <c r="DSA305" s="2"/>
      <c r="DSB305" s="2"/>
      <c r="DSC305" s="2"/>
      <c r="DSD305" s="2"/>
      <c r="DSE305" s="2"/>
      <c r="DSF305" s="2"/>
      <c r="DSG305" s="2"/>
      <c r="DSH305" s="2"/>
      <c r="DSI305" s="2"/>
      <c r="DSJ305" s="2"/>
      <c r="DSK305" s="2"/>
      <c r="DSL305" s="2"/>
      <c r="DSM305" s="2"/>
      <c r="DSN305" s="2"/>
      <c r="DSO305" s="2"/>
      <c r="DSP305" s="2"/>
      <c r="DSQ305" s="2"/>
      <c r="DSR305" s="2"/>
      <c r="DSS305" s="2"/>
      <c r="DST305" s="2"/>
      <c r="DSU305" s="2"/>
      <c r="DSV305" s="2"/>
      <c r="DSW305" s="2"/>
      <c r="DSX305" s="2"/>
      <c r="DSY305" s="2"/>
      <c r="DSZ305" s="2"/>
      <c r="DTA305" s="2"/>
      <c r="DTB305" s="2"/>
      <c r="DTC305" s="2"/>
      <c r="DTD305" s="2"/>
      <c r="DTE305" s="2"/>
      <c r="DTF305" s="2"/>
      <c r="DTG305" s="2"/>
      <c r="DTH305" s="2"/>
      <c r="DTI305" s="2"/>
      <c r="DTJ305" s="2"/>
      <c r="DTK305" s="2"/>
      <c r="DTL305" s="2"/>
      <c r="DTM305" s="2"/>
      <c r="DTN305" s="2"/>
      <c r="DTO305" s="2"/>
      <c r="DTP305" s="2"/>
      <c r="DTQ305" s="2"/>
      <c r="DTR305" s="2"/>
      <c r="DTS305" s="2"/>
      <c r="DTT305" s="2"/>
      <c r="DTU305" s="2"/>
      <c r="DTV305" s="2"/>
      <c r="DTW305" s="2"/>
      <c r="DTX305" s="2"/>
      <c r="DTY305" s="2"/>
      <c r="DTZ305" s="2"/>
      <c r="DUA305" s="2"/>
      <c r="DUB305" s="2"/>
      <c r="DUC305" s="2"/>
      <c r="DUD305" s="2"/>
      <c r="DUE305" s="2"/>
      <c r="DUF305" s="2"/>
      <c r="DUG305" s="2"/>
      <c r="DUH305" s="2"/>
      <c r="DUI305" s="2"/>
      <c r="DUJ305" s="2"/>
      <c r="DUK305" s="2"/>
      <c r="DUL305" s="2"/>
      <c r="DUM305" s="2"/>
      <c r="DUN305" s="2"/>
      <c r="DUO305" s="2"/>
      <c r="DUP305" s="2"/>
      <c r="DUQ305" s="2"/>
      <c r="DUR305" s="2"/>
      <c r="DUS305" s="2"/>
      <c r="DUT305" s="2"/>
      <c r="DUU305" s="2"/>
      <c r="DUV305" s="2"/>
      <c r="DUW305" s="2"/>
      <c r="DUX305" s="2"/>
      <c r="DUY305" s="2"/>
      <c r="DUZ305" s="2"/>
      <c r="DVA305" s="2"/>
      <c r="DVB305" s="2"/>
      <c r="DVC305" s="2"/>
      <c r="DVD305" s="2"/>
      <c r="DVE305" s="2"/>
      <c r="DVF305" s="2"/>
      <c r="DVG305" s="2"/>
      <c r="DVH305" s="2"/>
      <c r="DVI305" s="2"/>
      <c r="DVJ305" s="2"/>
      <c r="DVK305" s="2"/>
      <c r="DVL305" s="2"/>
      <c r="DVM305" s="2"/>
      <c r="DVN305" s="2"/>
      <c r="DVO305" s="2"/>
      <c r="DVP305" s="2"/>
      <c r="DVQ305" s="2"/>
      <c r="DVR305" s="2"/>
      <c r="DVS305" s="2"/>
      <c r="DVT305" s="2"/>
      <c r="DVU305" s="2"/>
      <c r="DVV305" s="2"/>
      <c r="DVW305" s="2"/>
      <c r="DVX305" s="2"/>
      <c r="DVY305" s="2"/>
      <c r="DVZ305" s="2"/>
      <c r="DWA305" s="2"/>
      <c r="DWB305" s="2"/>
      <c r="DWC305" s="2"/>
      <c r="DWD305" s="2"/>
      <c r="DWE305" s="2"/>
      <c r="DWF305" s="2"/>
      <c r="DWG305" s="2"/>
      <c r="DWH305" s="2"/>
      <c r="DWI305" s="2"/>
      <c r="DWJ305" s="2"/>
      <c r="DWK305" s="2"/>
      <c r="DWL305" s="2"/>
      <c r="DWM305" s="2"/>
      <c r="DWN305" s="2"/>
      <c r="DWO305" s="2"/>
      <c r="DWP305" s="2"/>
      <c r="DWQ305" s="2"/>
      <c r="DWR305" s="2"/>
      <c r="DWS305" s="2"/>
      <c r="DWT305" s="2"/>
      <c r="DWU305" s="2"/>
      <c r="DWV305" s="2"/>
      <c r="DWW305" s="2"/>
      <c r="DWX305" s="2"/>
      <c r="DWY305" s="2"/>
      <c r="DWZ305" s="2"/>
      <c r="DXA305" s="2"/>
      <c r="DXB305" s="2"/>
      <c r="DXC305" s="2"/>
      <c r="DXD305" s="2"/>
      <c r="DXE305" s="2"/>
      <c r="DXF305" s="2"/>
      <c r="DXG305" s="2"/>
      <c r="DXH305" s="2"/>
      <c r="DXI305" s="2"/>
      <c r="DXJ305" s="2"/>
      <c r="DXK305" s="2"/>
      <c r="DXL305" s="2"/>
      <c r="DXM305" s="2"/>
      <c r="DXN305" s="2"/>
      <c r="DXO305" s="2"/>
      <c r="DXP305" s="2"/>
      <c r="DXQ305" s="2"/>
      <c r="DXR305" s="2"/>
      <c r="DXS305" s="2"/>
      <c r="DXT305" s="2"/>
      <c r="DXU305" s="2"/>
      <c r="DXV305" s="2"/>
      <c r="DXW305" s="2"/>
      <c r="DXX305" s="2"/>
      <c r="DXY305" s="2"/>
      <c r="DXZ305" s="2"/>
      <c r="DYA305" s="2"/>
      <c r="DYB305" s="2"/>
      <c r="DYC305" s="2"/>
      <c r="DYD305" s="2"/>
      <c r="DYE305" s="2"/>
      <c r="DYF305" s="2"/>
      <c r="DYG305" s="2"/>
      <c r="DYH305" s="2"/>
      <c r="DYI305" s="2"/>
      <c r="DYJ305" s="2"/>
      <c r="DYK305" s="2"/>
      <c r="DYL305" s="2"/>
      <c r="DYM305" s="2"/>
      <c r="DYN305" s="2"/>
      <c r="DYO305" s="2"/>
      <c r="DYP305" s="2"/>
      <c r="DYQ305" s="2"/>
      <c r="DYR305" s="2"/>
      <c r="DYS305" s="2"/>
      <c r="DYT305" s="2"/>
      <c r="DYU305" s="2"/>
      <c r="DYV305" s="2"/>
      <c r="DYW305" s="2"/>
      <c r="DYX305" s="2"/>
      <c r="DYY305" s="2"/>
      <c r="DYZ305" s="2"/>
      <c r="DZA305" s="2"/>
      <c r="DZB305" s="2"/>
      <c r="DZC305" s="2"/>
      <c r="DZD305" s="2"/>
      <c r="DZE305" s="2"/>
      <c r="DZF305" s="2"/>
      <c r="DZG305" s="2"/>
      <c r="DZH305" s="2"/>
      <c r="DZI305" s="2"/>
      <c r="DZJ305" s="2"/>
      <c r="DZK305" s="2"/>
      <c r="DZL305" s="2"/>
      <c r="DZM305" s="2"/>
      <c r="DZN305" s="2"/>
      <c r="DZO305" s="2"/>
      <c r="DZP305" s="2"/>
      <c r="DZQ305" s="2"/>
      <c r="DZR305" s="2"/>
      <c r="DZS305" s="2"/>
      <c r="DZT305" s="2"/>
      <c r="DZU305" s="2"/>
      <c r="DZV305" s="2"/>
      <c r="DZW305" s="2"/>
      <c r="DZX305" s="2"/>
      <c r="DZY305" s="2"/>
      <c r="DZZ305" s="2"/>
      <c r="EAA305" s="2"/>
      <c r="EAB305" s="2"/>
      <c r="EAC305" s="2"/>
      <c r="EAD305" s="2"/>
      <c r="EAE305" s="2"/>
      <c r="EAF305" s="2"/>
      <c r="EAG305" s="2"/>
      <c r="EAH305" s="2"/>
      <c r="EAI305" s="2"/>
      <c r="EAJ305" s="2"/>
      <c r="EAK305" s="2"/>
      <c r="EAL305" s="2"/>
      <c r="EAM305" s="2"/>
      <c r="EAN305" s="2"/>
      <c r="EAO305" s="2"/>
      <c r="EAP305" s="2"/>
      <c r="EAQ305" s="2"/>
      <c r="EAR305" s="2"/>
      <c r="EAS305" s="2"/>
      <c r="EAT305" s="2"/>
      <c r="EAU305" s="2"/>
      <c r="EAV305" s="2"/>
      <c r="EAW305" s="2"/>
      <c r="EAX305" s="2"/>
      <c r="EAY305" s="2"/>
      <c r="EAZ305" s="2"/>
      <c r="EBA305" s="2"/>
      <c r="EBB305" s="2"/>
      <c r="EBC305" s="2"/>
      <c r="EBD305" s="2"/>
      <c r="EBE305" s="2"/>
      <c r="EBF305" s="2"/>
      <c r="EBG305" s="2"/>
      <c r="EBH305" s="2"/>
      <c r="EBI305" s="2"/>
      <c r="EBJ305" s="2"/>
      <c r="EBK305" s="2"/>
      <c r="EBL305" s="2"/>
      <c r="EBM305" s="2"/>
      <c r="EBN305" s="2"/>
      <c r="EBO305" s="2"/>
      <c r="EBP305" s="2"/>
      <c r="EBQ305" s="2"/>
      <c r="EBR305" s="2"/>
      <c r="EBS305" s="2"/>
      <c r="EBT305" s="2"/>
      <c r="EBU305" s="2"/>
      <c r="EBV305" s="2"/>
      <c r="EBW305" s="2"/>
      <c r="EBX305" s="2"/>
      <c r="EBY305" s="2"/>
      <c r="EBZ305" s="2"/>
      <c r="ECA305" s="2"/>
      <c r="ECB305" s="2"/>
      <c r="ECC305" s="2"/>
      <c r="ECD305" s="2"/>
      <c r="ECE305" s="2"/>
      <c r="ECF305" s="2"/>
      <c r="ECG305" s="2"/>
      <c r="ECH305" s="2"/>
      <c r="ECI305" s="2"/>
      <c r="ECJ305" s="2"/>
      <c r="ECK305" s="2"/>
      <c r="ECL305" s="2"/>
      <c r="ECM305" s="2"/>
      <c r="ECN305" s="2"/>
      <c r="ECO305" s="2"/>
      <c r="ECP305" s="2"/>
      <c r="ECQ305" s="2"/>
      <c r="ECR305" s="2"/>
      <c r="ECS305" s="2"/>
      <c r="ECT305" s="2"/>
      <c r="ECU305" s="2"/>
      <c r="ECV305" s="2"/>
      <c r="ECW305" s="2"/>
      <c r="ECX305" s="2"/>
      <c r="ECY305" s="2"/>
      <c r="ECZ305" s="2"/>
      <c r="EDA305" s="2"/>
      <c r="EDB305" s="2"/>
      <c r="EDC305" s="2"/>
      <c r="EDD305" s="2"/>
      <c r="EDE305" s="2"/>
      <c r="EDF305" s="2"/>
      <c r="EDG305" s="2"/>
      <c r="EDH305" s="2"/>
      <c r="EDI305" s="2"/>
      <c r="EDJ305" s="2"/>
      <c r="EDK305" s="2"/>
      <c r="EDL305" s="2"/>
      <c r="EDM305" s="2"/>
      <c r="EDN305" s="2"/>
      <c r="EDO305" s="2"/>
      <c r="EDP305" s="2"/>
      <c r="EDQ305" s="2"/>
      <c r="EDR305" s="2"/>
      <c r="EDS305" s="2"/>
      <c r="EDT305" s="2"/>
      <c r="EDU305" s="2"/>
      <c r="EDV305" s="2"/>
      <c r="EDW305" s="2"/>
      <c r="EDX305" s="2"/>
      <c r="EDY305" s="2"/>
      <c r="EDZ305" s="2"/>
      <c r="EEA305" s="2"/>
      <c r="EEB305" s="2"/>
      <c r="EEC305" s="2"/>
      <c r="EED305" s="2"/>
      <c r="EEE305" s="2"/>
      <c r="EEF305" s="2"/>
      <c r="EEG305" s="2"/>
      <c r="EEH305" s="2"/>
      <c r="EEI305" s="2"/>
      <c r="EEJ305" s="2"/>
      <c r="EEK305" s="2"/>
      <c r="EEL305" s="2"/>
      <c r="EEM305" s="2"/>
      <c r="EEN305" s="2"/>
      <c r="EEO305" s="2"/>
      <c r="EEP305" s="2"/>
      <c r="EEQ305" s="2"/>
      <c r="EER305" s="2"/>
      <c r="EES305" s="2"/>
      <c r="EET305" s="2"/>
      <c r="EEU305" s="2"/>
      <c r="EEV305" s="2"/>
      <c r="EEW305" s="2"/>
      <c r="EEX305" s="2"/>
      <c r="EEY305" s="2"/>
      <c r="EEZ305" s="2"/>
      <c r="EFA305" s="2"/>
      <c r="EFB305" s="2"/>
      <c r="EFC305" s="2"/>
      <c r="EFD305" s="2"/>
      <c r="EFE305" s="2"/>
      <c r="EFF305" s="2"/>
      <c r="EFG305" s="2"/>
      <c r="EFH305" s="2"/>
      <c r="EFI305" s="2"/>
      <c r="EFJ305" s="2"/>
      <c r="EFK305" s="2"/>
      <c r="EFL305" s="2"/>
      <c r="EFM305" s="2"/>
      <c r="EFN305" s="2"/>
      <c r="EFO305" s="2"/>
      <c r="EFP305" s="2"/>
      <c r="EFQ305" s="2"/>
      <c r="EFR305" s="2"/>
      <c r="EFS305" s="2"/>
      <c r="EFT305" s="2"/>
      <c r="EFU305" s="2"/>
      <c r="EFV305" s="2"/>
      <c r="EFW305" s="2"/>
      <c r="EFX305" s="2"/>
      <c r="EFY305" s="2"/>
      <c r="EFZ305" s="2"/>
      <c r="EGA305" s="2"/>
      <c r="EGB305" s="2"/>
      <c r="EGC305" s="2"/>
      <c r="EGD305" s="2"/>
      <c r="EGE305" s="2"/>
      <c r="EGF305" s="2"/>
      <c r="EGG305" s="2"/>
      <c r="EGH305" s="2"/>
      <c r="EGI305" s="2"/>
      <c r="EGJ305" s="2"/>
      <c r="EGK305" s="2"/>
      <c r="EGL305" s="2"/>
      <c r="EGM305" s="2"/>
      <c r="EGN305" s="2"/>
      <c r="EGO305" s="2"/>
      <c r="EGP305" s="2"/>
      <c r="EGQ305" s="2"/>
      <c r="EGR305" s="2"/>
      <c r="EGS305" s="2"/>
      <c r="EGT305" s="2"/>
      <c r="EGU305" s="2"/>
      <c r="EGV305" s="2"/>
      <c r="EGW305" s="2"/>
      <c r="EGX305" s="2"/>
      <c r="EGY305" s="2"/>
      <c r="EGZ305" s="2"/>
      <c r="EHA305" s="2"/>
      <c r="EHB305" s="2"/>
      <c r="EHC305" s="2"/>
      <c r="EHD305" s="2"/>
      <c r="EHE305" s="2"/>
      <c r="EHF305" s="2"/>
      <c r="EHG305" s="2"/>
      <c r="EHH305" s="2"/>
      <c r="EHI305" s="2"/>
      <c r="EHJ305" s="2"/>
      <c r="EHK305" s="2"/>
      <c r="EHL305" s="2"/>
      <c r="EHM305" s="2"/>
      <c r="EHN305" s="2"/>
      <c r="EHO305" s="2"/>
      <c r="EHP305" s="2"/>
      <c r="EHQ305" s="2"/>
      <c r="EHR305" s="2"/>
      <c r="EHS305" s="2"/>
      <c r="EHT305" s="2"/>
      <c r="EHU305" s="2"/>
      <c r="EHV305" s="2"/>
      <c r="EHW305" s="2"/>
      <c r="EHX305" s="2"/>
      <c r="EHY305" s="2"/>
      <c r="EHZ305" s="2"/>
      <c r="EIA305" s="2"/>
      <c r="EIB305" s="2"/>
      <c r="EIC305" s="2"/>
      <c r="EID305" s="2"/>
      <c r="EIE305" s="2"/>
      <c r="EIF305" s="2"/>
      <c r="EIG305" s="2"/>
      <c r="EIH305" s="2"/>
      <c r="EII305" s="2"/>
      <c r="EIJ305" s="2"/>
      <c r="EIK305" s="2"/>
      <c r="EIL305" s="2"/>
      <c r="EIM305" s="2"/>
      <c r="EIN305" s="2"/>
      <c r="EIO305" s="2"/>
      <c r="EIP305" s="2"/>
      <c r="EIQ305" s="2"/>
      <c r="EIR305" s="2"/>
      <c r="EIS305" s="2"/>
      <c r="EIT305" s="2"/>
      <c r="EIU305" s="2"/>
      <c r="EIV305" s="2"/>
      <c r="EIW305" s="2"/>
      <c r="EIX305" s="2"/>
      <c r="EIY305" s="2"/>
      <c r="EIZ305" s="2"/>
      <c r="EJA305" s="2"/>
      <c r="EJB305" s="2"/>
      <c r="EJC305" s="2"/>
      <c r="EJD305" s="2"/>
      <c r="EJE305" s="2"/>
      <c r="EJF305" s="2"/>
      <c r="EJG305" s="2"/>
      <c r="EJH305" s="2"/>
      <c r="EJI305" s="2"/>
      <c r="EJJ305" s="2"/>
      <c r="EJK305" s="2"/>
      <c r="EJL305" s="2"/>
      <c r="EJM305" s="2"/>
      <c r="EJN305" s="2"/>
      <c r="EJO305" s="2"/>
      <c r="EJP305" s="2"/>
      <c r="EJQ305" s="2"/>
      <c r="EJR305" s="2"/>
      <c r="EJS305" s="2"/>
      <c r="EJT305" s="2"/>
      <c r="EJU305" s="2"/>
      <c r="EJV305" s="2"/>
      <c r="EJW305" s="2"/>
      <c r="EJX305" s="2"/>
      <c r="EJY305" s="2"/>
      <c r="EJZ305" s="2"/>
      <c r="EKA305" s="2"/>
      <c r="EKB305" s="2"/>
      <c r="EKC305" s="2"/>
      <c r="EKD305" s="2"/>
      <c r="EKE305" s="2"/>
      <c r="EKF305" s="2"/>
      <c r="EKG305" s="2"/>
      <c r="EKH305" s="2"/>
      <c r="EKI305" s="2"/>
      <c r="EKJ305" s="2"/>
      <c r="EKK305" s="2"/>
      <c r="EKL305" s="2"/>
      <c r="EKM305" s="2"/>
      <c r="EKN305" s="2"/>
      <c r="EKO305" s="2"/>
      <c r="EKP305" s="2"/>
      <c r="EKQ305" s="2"/>
      <c r="EKR305" s="2"/>
      <c r="EKS305" s="2"/>
      <c r="EKT305" s="2"/>
      <c r="EKU305" s="2"/>
      <c r="EKV305" s="2"/>
      <c r="EKW305" s="2"/>
      <c r="EKX305" s="2"/>
      <c r="EKY305" s="2"/>
      <c r="EKZ305" s="2"/>
      <c r="ELA305" s="2"/>
      <c r="ELB305" s="2"/>
      <c r="ELC305" s="2"/>
      <c r="ELD305" s="2"/>
      <c r="ELE305" s="2"/>
      <c r="ELF305" s="2"/>
      <c r="ELG305" s="2"/>
      <c r="ELH305" s="2"/>
      <c r="ELI305" s="2"/>
      <c r="ELJ305" s="2"/>
      <c r="ELK305" s="2"/>
      <c r="ELL305" s="2"/>
      <c r="ELM305" s="2"/>
      <c r="ELN305" s="2"/>
      <c r="ELO305" s="2"/>
      <c r="ELP305" s="2"/>
      <c r="ELQ305" s="2"/>
      <c r="ELR305" s="2"/>
      <c r="ELS305" s="2"/>
      <c r="ELT305" s="2"/>
      <c r="ELU305" s="2"/>
      <c r="ELV305" s="2"/>
      <c r="ELW305" s="2"/>
      <c r="ELX305" s="2"/>
      <c r="ELY305" s="2"/>
      <c r="ELZ305" s="2"/>
      <c r="EMA305" s="2"/>
      <c r="EMB305" s="2"/>
      <c r="EMC305" s="2"/>
      <c r="EMD305" s="2"/>
      <c r="EME305" s="2"/>
      <c r="EMF305" s="2"/>
      <c r="EMG305" s="2"/>
      <c r="EMH305" s="2"/>
      <c r="EMI305" s="2"/>
      <c r="EMJ305" s="2"/>
      <c r="EMK305" s="2"/>
      <c r="EML305" s="2"/>
      <c r="EMM305" s="2"/>
      <c r="EMN305" s="2"/>
      <c r="EMO305" s="2"/>
      <c r="EMP305" s="2"/>
      <c r="EMQ305" s="2"/>
      <c r="EMR305" s="2"/>
      <c r="EMS305" s="2"/>
      <c r="EMT305" s="2"/>
      <c r="EMU305" s="2"/>
      <c r="EMV305" s="2"/>
      <c r="EMW305" s="2"/>
      <c r="EMX305" s="2"/>
      <c r="EMY305" s="2"/>
      <c r="EMZ305" s="2"/>
      <c r="ENA305" s="2"/>
      <c r="ENB305" s="2"/>
      <c r="ENC305" s="2"/>
      <c r="END305" s="2"/>
      <c r="ENE305" s="2"/>
      <c r="ENF305" s="2"/>
      <c r="ENG305" s="2"/>
      <c r="ENH305" s="2"/>
      <c r="ENI305" s="2"/>
      <c r="ENJ305" s="2"/>
      <c r="ENK305" s="2"/>
      <c r="ENL305" s="2"/>
      <c r="ENM305" s="2"/>
      <c r="ENN305" s="2"/>
      <c r="ENO305" s="2"/>
      <c r="ENP305" s="2"/>
      <c r="ENQ305" s="2"/>
      <c r="ENR305" s="2"/>
      <c r="ENS305" s="2"/>
      <c r="ENT305" s="2"/>
      <c r="ENU305" s="2"/>
      <c r="ENV305" s="2"/>
      <c r="ENW305" s="2"/>
      <c r="ENX305" s="2"/>
      <c r="ENY305" s="2"/>
      <c r="ENZ305" s="2"/>
      <c r="EOA305" s="2"/>
      <c r="EOB305" s="2"/>
      <c r="EOC305" s="2"/>
      <c r="EOD305" s="2"/>
      <c r="EOE305" s="2"/>
      <c r="EOF305" s="2"/>
      <c r="EOG305" s="2"/>
      <c r="EOH305" s="2"/>
      <c r="EOI305" s="2"/>
      <c r="EOJ305" s="2"/>
      <c r="EOK305" s="2"/>
      <c r="EOL305" s="2"/>
      <c r="EOM305" s="2"/>
      <c r="EON305" s="2"/>
      <c r="EOO305" s="2"/>
      <c r="EOP305" s="2"/>
      <c r="EOQ305" s="2"/>
      <c r="EOR305" s="2"/>
      <c r="EOS305" s="2"/>
      <c r="EOT305" s="2"/>
      <c r="EOU305" s="2"/>
      <c r="EOV305" s="2"/>
      <c r="EOW305" s="2"/>
      <c r="EOX305" s="2"/>
      <c r="EOY305" s="2"/>
      <c r="EOZ305" s="2"/>
      <c r="EPA305" s="2"/>
      <c r="EPB305" s="2"/>
      <c r="EPC305" s="2"/>
      <c r="EPD305" s="2"/>
      <c r="EPE305" s="2"/>
      <c r="EPF305" s="2"/>
      <c r="EPG305" s="2"/>
      <c r="EPH305" s="2"/>
      <c r="EPI305" s="2"/>
      <c r="EPJ305" s="2"/>
      <c r="EPK305" s="2"/>
      <c r="EPL305" s="2"/>
      <c r="EPM305" s="2"/>
      <c r="EPN305" s="2"/>
      <c r="EPO305" s="2"/>
      <c r="EPP305" s="2"/>
      <c r="EPQ305" s="2"/>
      <c r="EPR305" s="2"/>
      <c r="EPS305" s="2"/>
      <c r="EPT305" s="2"/>
      <c r="EPU305" s="2"/>
      <c r="EPV305" s="2"/>
      <c r="EPW305" s="2"/>
      <c r="EPX305" s="2"/>
      <c r="EPY305" s="2"/>
      <c r="EPZ305" s="2"/>
      <c r="EQA305" s="2"/>
      <c r="EQB305" s="2"/>
      <c r="EQC305" s="2"/>
      <c r="EQD305" s="2"/>
      <c r="EQE305" s="2"/>
      <c r="EQF305" s="2"/>
      <c r="EQG305" s="2"/>
      <c r="EQH305" s="2"/>
      <c r="EQI305" s="2"/>
      <c r="EQJ305" s="2"/>
      <c r="EQK305" s="2"/>
      <c r="EQL305" s="2"/>
      <c r="EQM305" s="2"/>
      <c r="EQN305" s="2"/>
      <c r="EQO305" s="2"/>
      <c r="EQP305" s="2"/>
      <c r="EQQ305" s="2"/>
      <c r="EQR305" s="2"/>
      <c r="EQS305" s="2"/>
      <c r="EQT305" s="2"/>
      <c r="EQU305" s="2"/>
      <c r="EQV305" s="2"/>
      <c r="EQW305" s="2"/>
      <c r="EQX305" s="2"/>
      <c r="EQY305" s="2"/>
      <c r="EQZ305" s="2"/>
      <c r="ERA305" s="2"/>
      <c r="ERB305" s="2"/>
      <c r="ERC305" s="2"/>
      <c r="ERD305" s="2"/>
      <c r="ERE305" s="2"/>
      <c r="ERF305" s="2"/>
      <c r="ERG305" s="2"/>
      <c r="ERH305" s="2"/>
      <c r="ERI305" s="2"/>
      <c r="ERJ305" s="2"/>
      <c r="ERK305" s="2"/>
      <c r="ERL305" s="2"/>
      <c r="ERM305" s="2"/>
      <c r="ERN305" s="2"/>
      <c r="ERO305" s="2"/>
      <c r="ERP305" s="2"/>
      <c r="ERQ305" s="2"/>
      <c r="ERR305" s="2"/>
      <c r="ERS305" s="2"/>
      <c r="ERT305" s="2"/>
      <c r="ERU305" s="2"/>
      <c r="ERV305" s="2"/>
      <c r="ERW305" s="2"/>
      <c r="ERX305" s="2"/>
      <c r="ERY305" s="2"/>
      <c r="ERZ305" s="2"/>
      <c r="ESA305" s="2"/>
      <c r="ESB305" s="2"/>
      <c r="ESC305" s="2"/>
      <c r="ESD305" s="2"/>
      <c r="ESE305" s="2"/>
      <c r="ESF305" s="2"/>
      <c r="ESG305" s="2"/>
      <c r="ESH305" s="2"/>
      <c r="ESI305" s="2"/>
      <c r="ESJ305" s="2"/>
      <c r="ESK305" s="2"/>
      <c r="ESL305" s="2"/>
      <c r="ESM305" s="2"/>
      <c r="ESN305" s="2"/>
      <c r="ESO305" s="2"/>
      <c r="ESP305" s="2"/>
      <c r="ESQ305" s="2"/>
      <c r="ESR305" s="2"/>
      <c r="ESS305" s="2"/>
      <c r="EST305" s="2"/>
      <c r="ESU305" s="2"/>
      <c r="ESV305" s="2"/>
      <c r="ESW305" s="2"/>
      <c r="ESX305" s="2"/>
      <c r="ESY305" s="2"/>
      <c r="ESZ305" s="2"/>
      <c r="ETA305" s="2"/>
      <c r="ETB305" s="2"/>
      <c r="ETC305" s="2"/>
      <c r="ETD305" s="2"/>
      <c r="ETE305" s="2"/>
      <c r="ETF305" s="2"/>
      <c r="ETG305" s="2"/>
      <c r="ETH305" s="2"/>
      <c r="ETI305" s="2"/>
      <c r="ETJ305" s="2"/>
      <c r="ETK305" s="2"/>
      <c r="ETL305" s="2"/>
      <c r="ETM305" s="2"/>
      <c r="ETN305" s="2"/>
      <c r="ETO305" s="2"/>
      <c r="ETP305" s="2"/>
      <c r="ETQ305" s="2"/>
      <c r="ETR305" s="2"/>
      <c r="ETS305" s="2"/>
      <c r="ETT305" s="2"/>
      <c r="ETU305" s="2"/>
      <c r="ETV305" s="2"/>
      <c r="ETW305" s="2"/>
      <c r="ETX305" s="2"/>
      <c r="ETY305" s="2"/>
      <c r="ETZ305" s="2"/>
      <c r="EUA305" s="2"/>
      <c r="EUB305" s="2"/>
      <c r="EUC305" s="2"/>
      <c r="EUD305" s="2"/>
      <c r="EUE305" s="2"/>
      <c r="EUF305" s="2"/>
      <c r="EUG305" s="2"/>
      <c r="EUH305" s="2"/>
      <c r="EUI305" s="2"/>
      <c r="EUJ305" s="2"/>
      <c r="EUK305" s="2"/>
      <c r="EUL305" s="2"/>
      <c r="EUM305" s="2"/>
      <c r="EUN305" s="2"/>
      <c r="EUO305" s="2"/>
      <c r="EUP305" s="2"/>
      <c r="EUQ305" s="2"/>
      <c r="EUR305" s="2"/>
      <c r="EUS305" s="2"/>
      <c r="EUT305" s="2"/>
      <c r="EUU305" s="2"/>
      <c r="EUV305" s="2"/>
      <c r="EUW305" s="2"/>
      <c r="EUX305" s="2"/>
      <c r="EUY305" s="2"/>
      <c r="EUZ305" s="2"/>
      <c r="EVA305" s="2"/>
      <c r="EVB305" s="2"/>
      <c r="EVC305" s="2"/>
      <c r="EVD305" s="2"/>
      <c r="EVE305" s="2"/>
      <c r="EVF305" s="2"/>
      <c r="EVG305" s="2"/>
      <c r="EVH305" s="2"/>
      <c r="EVI305" s="2"/>
      <c r="EVJ305" s="2"/>
      <c r="EVK305" s="2"/>
      <c r="EVL305" s="2"/>
      <c r="EVM305" s="2"/>
      <c r="EVN305" s="2"/>
      <c r="EVO305" s="2"/>
      <c r="EVP305" s="2"/>
      <c r="EVQ305" s="2"/>
      <c r="EVR305" s="2"/>
      <c r="EVS305" s="2"/>
      <c r="EVT305" s="2"/>
      <c r="EVU305" s="2"/>
      <c r="EVV305" s="2"/>
      <c r="EVW305" s="2"/>
      <c r="EVX305" s="2"/>
      <c r="EVY305" s="2"/>
      <c r="EVZ305" s="2"/>
      <c r="EWA305" s="2"/>
      <c r="EWB305" s="2"/>
      <c r="EWC305" s="2"/>
      <c r="EWD305" s="2"/>
      <c r="EWE305" s="2"/>
      <c r="EWF305" s="2"/>
      <c r="EWG305" s="2"/>
      <c r="EWH305" s="2"/>
      <c r="EWI305" s="2"/>
      <c r="EWJ305" s="2"/>
      <c r="EWK305" s="2"/>
      <c r="EWL305" s="2"/>
      <c r="EWM305" s="2"/>
      <c r="EWN305" s="2"/>
      <c r="EWO305" s="2"/>
      <c r="EWP305" s="2"/>
      <c r="EWQ305" s="2"/>
      <c r="EWR305" s="2"/>
      <c r="EWS305" s="2"/>
      <c r="EWT305" s="2"/>
      <c r="EWU305" s="2"/>
      <c r="EWV305" s="2"/>
      <c r="EWW305" s="2"/>
      <c r="EWX305" s="2"/>
      <c r="EWY305" s="2"/>
      <c r="EWZ305" s="2"/>
      <c r="EXA305" s="2"/>
      <c r="EXB305" s="2"/>
      <c r="EXC305" s="2"/>
      <c r="EXD305" s="2"/>
      <c r="EXE305" s="2"/>
      <c r="EXF305" s="2"/>
      <c r="EXG305" s="2"/>
      <c r="EXH305" s="2"/>
      <c r="EXI305" s="2"/>
      <c r="EXJ305" s="2"/>
      <c r="EXK305" s="2"/>
      <c r="EXL305" s="2"/>
      <c r="EXM305" s="2"/>
      <c r="EXN305" s="2"/>
      <c r="EXO305" s="2"/>
      <c r="EXP305" s="2"/>
      <c r="EXQ305" s="2"/>
      <c r="EXR305" s="2"/>
      <c r="EXS305" s="2"/>
      <c r="EXT305" s="2"/>
      <c r="EXU305" s="2"/>
      <c r="EXV305" s="2"/>
      <c r="EXW305" s="2"/>
      <c r="EXX305" s="2"/>
      <c r="EXY305" s="2"/>
      <c r="EXZ305" s="2"/>
      <c r="EYA305" s="2"/>
      <c r="EYB305" s="2"/>
      <c r="EYC305" s="2"/>
      <c r="EYD305" s="2"/>
      <c r="EYE305" s="2"/>
      <c r="EYF305" s="2"/>
      <c r="EYG305" s="2"/>
      <c r="EYH305" s="2"/>
      <c r="EYI305" s="2"/>
      <c r="EYJ305" s="2"/>
      <c r="EYK305" s="2"/>
      <c r="EYL305" s="2"/>
      <c r="EYM305" s="2"/>
      <c r="EYN305" s="2"/>
      <c r="EYO305" s="2"/>
      <c r="EYP305" s="2"/>
      <c r="EYQ305" s="2"/>
      <c r="EYR305" s="2"/>
      <c r="EYS305" s="2"/>
      <c r="EYT305" s="2"/>
      <c r="EYU305" s="2"/>
      <c r="EYV305" s="2"/>
      <c r="EYW305" s="2"/>
      <c r="EYX305" s="2"/>
      <c r="EYY305" s="2"/>
      <c r="EYZ305" s="2"/>
      <c r="EZA305" s="2"/>
      <c r="EZB305" s="2"/>
      <c r="EZC305" s="2"/>
      <c r="EZD305" s="2"/>
      <c r="EZE305" s="2"/>
      <c r="EZF305" s="2"/>
      <c r="EZG305" s="2"/>
      <c r="EZH305" s="2"/>
      <c r="EZI305" s="2"/>
      <c r="EZJ305" s="2"/>
      <c r="EZK305" s="2"/>
      <c r="EZL305" s="2"/>
      <c r="EZM305" s="2"/>
      <c r="EZN305" s="2"/>
      <c r="EZO305" s="2"/>
      <c r="EZP305" s="2"/>
      <c r="EZQ305" s="2"/>
      <c r="EZR305" s="2"/>
      <c r="EZS305" s="2"/>
      <c r="EZT305" s="2"/>
      <c r="EZU305" s="2"/>
      <c r="EZV305" s="2"/>
      <c r="EZW305" s="2"/>
      <c r="EZX305" s="2"/>
      <c r="EZY305" s="2"/>
      <c r="EZZ305" s="2"/>
      <c r="FAA305" s="2"/>
      <c r="FAB305" s="2"/>
      <c r="FAC305" s="2"/>
      <c r="FAD305" s="2"/>
      <c r="FAE305" s="2"/>
      <c r="FAF305" s="2"/>
      <c r="FAG305" s="2"/>
      <c r="FAH305" s="2"/>
      <c r="FAI305" s="2"/>
      <c r="FAJ305" s="2"/>
      <c r="FAK305" s="2"/>
      <c r="FAL305" s="2"/>
      <c r="FAM305" s="2"/>
      <c r="FAN305" s="2"/>
      <c r="FAO305" s="2"/>
      <c r="FAP305" s="2"/>
      <c r="FAQ305" s="2"/>
      <c r="FAR305" s="2"/>
      <c r="FAS305" s="2"/>
      <c r="FAT305" s="2"/>
      <c r="FAU305" s="2"/>
      <c r="FAV305" s="2"/>
      <c r="FAW305" s="2"/>
      <c r="FAX305" s="2"/>
      <c r="FAY305" s="2"/>
      <c r="FAZ305" s="2"/>
      <c r="FBA305" s="2"/>
      <c r="FBB305" s="2"/>
      <c r="FBC305" s="2"/>
      <c r="FBD305" s="2"/>
      <c r="FBE305" s="2"/>
      <c r="FBF305" s="2"/>
      <c r="FBG305" s="2"/>
      <c r="FBH305" s="2"/>
      <c r="FBI305" s="2"/>
      <c r="FBJ305" s="2"/>
      <c r="FBK305" s="2"/>
      <c r="FBL305" s="2"/>
      <c r="FBM305" s="2"/>
      <c r="FBN305" s="2"/>
      <c r="FBO305" s="2"/>
      <c r="FBP305" s="2"/>
      <c r="FBQ305" s="2"/>
      <c r="FBR305" s="2"/>
      <c r="FBS305" s="2"/>
      <c r="FBT305" s="2"/>
      <c r="FBU305" s="2"/>
      <c r="FBV305" s="2"/>
      <c r="FBW305" s="2"/>
      <c r="FBX305" s="2"/>
      <c r="FBY305" s="2"/>
      <c r="FBZ305" s="2"/>
      <c r="FCA305" s="2"/>
      <c r="FCB305" s="2"/>
      <c r="FCC305" s="2"/>
      <c r="FCD305" s="2"/>
      <c r="FCE305" s="2"/>
      <c r="FCF305" s="2"/>
      <c r="FCG305" s="2"/>
      <c r="FCH305" s="2"/>
      <c r="FCI305" s="2"/>
      <c r="FCJ305" s="2"/>
      <c r="FCK305" s="2"/>
      <c r="FCL305" s="2"/>
      <c r="FCM305" s="2"/>
      <c r="FCN305" s="2"/>
      <c r="FCO305" s="2"/>
      <c r="FCP305" s="2"/>
      <c r="FCQ305" s="2"/>
      <c r="FCR305" s="2"/>
      <c r="FCS305" s="2"/>
      <c r="FCT305" s="2"/>
      <c r="FCU305" s="2"/>
      <c r="FCV305" s="2"/>
      <c r="FCW305" s="2"/>
      <c r="FCX305" s="2"/>
      <c r="FCY305" s="2"/>
      <c r="FCZ305" s="2"/>
      <c r="FDA305" s="2"/>
      <c r="FDB305" s="2"/>
      <c r="FDC305" s="2"/>
      <c r="FDD305" s="2"/>
      <c r="FDE305" s="2"/>
      <c r="FDF305" s="2"/>
      <c r="FDG305" s="2"/>
      <c r="FDH305" s="2"/>
      <c r="FDI305" s="2"/>
      <c r="FDJ305" s="2"/>
      <c r="FDK305" s="2"/>
      <c r="FDL305" s="2"/>
      <c r="FDM305" s="2"/>
      <c r="FDN305" s="2"/>
      <c r="FDO305" s="2"/>
      <c r="FDP305" s="2"/>
      <c r="FDQ305" s="2"/>
      <c r="FDR305" s="2"/>
      <c r="FDS305" s="2"/>
      <c r="FDT305" s="2"/>
      <c r="FDU305" s="2"/>
      <c r="FDV305" s="2"/>
      <c r="FDW305" s="2"/>
      <c r="FDX305" s="2"/>
      <c r="FDY305" s="2"/>
      <c r="FDZ305" s="2"/>
      <c r="FEA305" s="2"/>
      <c r="FEB305" s="2"/>
      <c r="FEC305" s="2"/>
      <c r="FED305" s="2"/>
      <c r="FEE305" s="2"/>
      <c r="FEF305" s="2"/>
      <c r="FEG305" s="2"/>
      <c r="FEH305" s="2"/>
      <c r="FEI305" s="2"/>
      <c r="FEJ305" s="2"/>
      <c r="FEK305" s="2"/>
      <c r="FEL305" s="2"/>
      <c r="FEM305" s="2"/>
      <c r="FEN305" s="2"/>
      <c r="FEO305" s="2"/>
      <c r="FEP305" s="2"/>
      <c r="FEQ305" s="2"/>
      <c r="FER305" s="2"/>
      <c r="FES305" s="2"/>
      <c r="FET305" s="2"/>
      <c r="FEU305" s="2"/>
      <c r="FEV305" s="2"/>
      <c r="FEW305" s="2"/>
      <c r="FEX305" s="2"/>
      <c r="FEY305" s="2"/>
      <c r="FEZ305" s="2"/>
      <c r="FFA305" s="2"/>
      <c r="FFB305" s="2"/>
      <c r="FFC305" s="2"/>
      <c r="FFD305" s="2"/>
      <c r="FFE305" s="2"/>
      <c r="FFF305" s="2"/>
      <c r="FFG305" s="2"/>
      <c r="FFH305" s="2"/>
      <c r="FFI305" s="2"/>
      <c r="FFJ305" s="2"/>
      <c r="FFK305" s="2"/>
      <c r="FFL305" s="2"/>
      <c r="FFM305" s="2"/>
      <c r="FFN305" s="2"/>
      <c r="FFO305" s="2"/>
      <c r="FFP305" s="2"/>
      <c r="FFQ305" s="2"/>
      <c r="FFR305" s="2"/>
      <c r="FFS305" s="2"/>
      <c r="FFT305" s="2"/>
      <c r="FFU305" s="2"/>
      <c r="FFV305" s="2"/>
      <c r="FFW305" s="2"/>
      <c r="FFX305" s="2"/>
      <c r="FFY305" s="2"/>
      <c r="FFZ305" s="2"/>
      <c r="FGA305" s="2"/>
      <c r="FGB305" s="2"/>
      <c r="FGC305" s="2"/>
      <c r="FGD305" s="2"/>
      <c r="FGE305" s="2"/>
      <c r="FGF305" s="2"/>
      <c r="FGG305" s="2"/>
      <c r="FGH305" s="2"/>
      <c r="FGI305" s="2"/>
      <c r="FGJ305" s="2"/>
      <c r="FGK305" s="2"/>
      <c r="FGL305" s="2"/>
      <c r="FGM305" s="2"/>
      <c r="FGN305" s="2"/>
      <c r="FGO305" s="2"/>
      <c r="FGP305" s="2"/>
      <c r="FGQ305" s="2"/>
      <c r="FGR305" s="2"/>
      <c r="FGS305" s="2"/>
      <c r="FGT305" s="2"/>
      <c r="FGU305" s="2"/>
      <c r="FGV305" s="2"/>
      <c r="FGW305" s="2"/>
      <c r="FGX305" s="2"/>
      <c r="FGY305" s="2"/>
      <c r="FGZ305" s="2"/>
      <c r="FHA305" s="2"/>
      <c r="FHB305" s="2"/>
      <c r="FHC305" s="2"/>
      <c r="FHD305" s="2"/>
      <c r="FHE305" s="2"/>
      <c r="FHF305" s="2"/>
      <c r="FHG305" s="2"/>
      <c r="FHH305" s="2"/>
      <c r="FHI305" s="2"/>
      <c r="FHJ305" s="2"/>
      <c r="FHK305" s="2"/>
      <c r="FHL305" s="2"/>
      <c r="FHM305" s="2"/>
      <c r="FHN305" s="2"/>
      <c r="FHO305" s="2"/>
      <c r="FHP305" s="2"/>
      <c r="FHQ305" s="2"/>
      <c r="FHR305" s="2"/>
      <c r="FHS305" s="2"/>
      <c r="FHT305" s="2"/>
      <c r="FHU305" s="2"/>
      <c r="FHV305" s="2"/>
      <c r="FHW305" s="2"/>
      <c r="FHX305" s="2"/>
      <c r="FHY305" s="2"/>
      <c r="FHZ305" s="2"/>
      <c r="FIA305" s="2"/>
      <c r="FIB305" s="2"/>
      <c r="FIC305" s="2"/>
      <c r="FID305" s="2"/>
      <c r="FIE305" s="2"/>
      <c r="FIF305" s="2"/>
      <c r="FIG305" s="2"/>
      <c r="FIH305" s="2"/>
      <c r="FII305" s="2"/>
      <c r="FIJ305" s="2"/>
      <c r="FIK305" s="2"/>
      <c r="FIL305" s="2"/>
      <c r="FIM305" s="2"/>
      <c r="FIN305" s="2"/>
      <c r="FIO305" s="2"/>
      <c r="FIP305" s="2"/>
      <c r="FIQ305" s="2"/>
      <c r="FIR305" s="2"/>
      <c r="FIS305" s="2"/>
      <c r="FIT305" s="2"/>
      <c r="FIU305" s="2"/>
      <c r="FIV305" s="2"/>
      <c r="FIW305" s="2"/>
      <c r="FIX305" s="2"/>
      <c r="FIY305" s="2"/>
      <c r="FIZ305" s="2"/>
      <c r="FJA305" s="2"/>
      <c r="FJB305" s="2"/>
      <c r="FJC305" s="2"/>
      <c r="FJD305" s="2"/>
      <c r="FJE305" s="2"/>
      <c r="FJF305" s="2"/>
      <c r="FJG305" s="2"/>
      <c r="FJH305" s="2"/>
      <c r="FJI305" s="2"/>
      <c r="FJJ305" s="2"/>
      <c r="FJK305" s="2"/>
      <c r="FJL305" s="2"/>
      <c r="FJM305" s="2"/>
      <c r="FJN305" s="2"/>
      <c r="FJO305" s="2"/>
      <c r="FJP305" s="2"/>
      <c r="FJQ305" s="2"/>
      <c r="FJR305" s="2"/>
      <c r="FJS305" s="2"/>
      <c r="FJT305" s="2"/>
      <c r="FJU305" s="2"/>
      <c r="FJV305" s="2"/>
      <c r="FJW305" s="2"/>
      <c r="FJX305" s="2"/>
      <c r="FJY305" s="2"/>
      <c r="FJZ305" s="2"/>
      <c r="FKA305" s="2"/>
      <c r="FKB305" s="2"/>
      <c r="FKC305" s="2"/>
      <c r="FKD305" s="2"/>
      <c r="FKE305" s="2"/>
      <c r="FKF305" s="2"/>
      <c r="FKG305" s="2"/>
      <c r="FKH305" s="2"/>
      <c r="FKI305" s="2"/>
      <c r="FKJ305" s="2"/>
      <c r="FKK305" s="2"/>
      <c r="FKL305" s="2"/>
      <c r="FKM305" s="2"/>
      <c r="FKN305" s="2"/>
      <c r="FKO305" s="2"/>
      <c r="FKP305" s="2"/>
      <c r="FKQ305" s="2"/>
      <c r="FKR305" s="2"/>
      <c r="FKS305" s="2"/>
      <c r="FKT305" s="2"/>
      <c r="FKU305" s="2"/>
      <c r="FKV305" s="2"/>
      <c r="FKW305" s="2"/>
      <c r="FKX305" s="2"/>
      <c r="FKY305" s="2"/>
      <c r="FKZ305" s="2"/>
      <c r="FLA305" s="2"/>
      <c r="FLB305" s="2"/>
      <c r="FLC305" s="2"/>
      <c r="FLD305" s="2"/>
      <c r="FLE305" s="2"/>
      <c r="FLF305" s="2"/>
      <c r="FLG305" s="2"/>
      <c r="FLH305" s="2"/>
      <c r="FLI305" s="2"/>
      <c r="FLJ305" s="2"/>
      <c r="FLK305" s="2"/>
      <c r="FLL305" s="2"/>
      <c r="FLM305" s="2"/>
      <c r="FLN305" s="2"/>
      <c r="FLO305" s="2"/>
      <c r="FLP305" s="2"/>
      <c r="FLQ305" s="2"/>
      <c r="FLR305" s="2"/>
      <c r="FLS305" s="2"/>
      <c r="FLT305" s="2"/>
      <c r="FLU305" s="2"/>
      <c r="FLV305" s="2"/>
      <c r="FLW305" s="2"/>
      <c r="FLX305" s="2"/>
      <c r="FLY305" s="2"/>
      <c r="FLZ305" s="2"/>
      <c r="FMA305" s="2"/>
      <c r="FMB305" s="2"/>
      <c r="FMC305" s="2"/>
      <c r="FMD305" s="2"/>
      <c r="FME305" s="2"/>
      <c r="FMF305" s="2"/>
      <c r="FMG305" s="2"/>
      <c r="FMH305" s="2"/>
      <c r="FMI305" s="2"/>
      <c r="FMJ305" s="2"/>
      <c r="FMK305" s="2"/>
      <c r="FML305" s="2"/>
      <c r="FMM305" s="2"/>
      <c r="FMN305" s="2"/>
      <c r="FMO305" s="2"/>
      <c r="FMP305" s="2"/>
      <c r="FMQ305" s="2"/>
      <c r="FMR305" s="2"/>
      <c r="FMS305" s="2"/>
      <c r="FMT305" s="2"/>
      <c r="FMU305" s="2"/>
      <c r="FMV305" s="2"/>
      <c r="FMW305" s="2"/>
      <c r="FMX305" s="2"/>
      <c r="FMY305" s="2"/>
      <c r="FMZ305" s="2"/>
      <c r="FNA305" s="2"/>
      <c r="FNB305" s="2"/>
      <c r="FNC305" s="2"/>
      <c r="FND305" s="2"/>
      <c r="FNE305" s="2"/>
      <c r="FNF305" s="2"/>
      <c r="FNG305" s="2"/>
      <c r="FNH305" s="2"/>
      <c r="FNI305" s="2"/>
      <c r="FNJ305" s="2"/>
      <c r="FNK305" s="2"/>
      <c r="FNL305" s="2"/>
      <c r="FNM305" s="2"/>
      <c r="FNN305" s="2"/>
      <c r="FNO305" s="2"/>
      <c r="FNP305" s="2"/>
      <c r="FNQ305" s="2"/>
      <c r="FNR305" s="2"/>
      <c r="FNS305" s="2"/>
      <c r="FNT305" s="2"/>
      <c r="FNU305" s="2"/>
      <c r="FNV305" s="2"/>
      <c r="FNW305" s="2"/>
      <c r="FNX305" s="2"/>
      <c r="FNY305" s="2"/>
      <c r="FNZ305" s="2"/>
      <c r="FOA305" s="2"/>
      <c r="FOB305" s="2"/>
      <c r="FOC305" s="2"/>
      <c r="FOD305" s="2"/>
      <c r="FOE305" s="2"/>
      <c r="FOF305" s="2"/>
      <c r="FOG305" s="2"/>
      <c r="FOH305" s="2"/>
      <c r="FOI305" s="2"/>
      <c r="FOJ305" s="2"/>
      <c r="FOK305" s="2"/>
      <c r="FOL305" s="2"/>
      <c r="FOM305" s="2"/>
      <c r="FON305" s="2"/>
      <c r="FOO305" s="2"/>
      <c r="FOP305" s="2"/>
      <c r="FOQ305" s="2"/>
      <c r="FOR305" s="2"/>
      <c r="FOS305" s="2"/>
      <c r="FOT305" s="2"/>
      <c r="FOU305" s="2"/>
      <c r="FOV305" s="2"/>
      <c r="FOW305" s="2"/>
      <c r="FOX305" s="2"/>
      <c r="FOY305" s="2"/>
      <c r="FOZ305" s="2"/>
      <c r="FPA305" s="2"/>
      <c r="FPB305" s="2"/>
      <c r="FPC305" s="2"/>
      <c r="FPD305" s="2"/>
      <c r="FPE305" s="2"/>
      <c r="FPF305" s="2"/>
      <c r="FPG305" s="2"/>
      <c r="FPH305" s="2"/>
      <c r="FPI305" s="2"/>
      <c r="FPJ305" s="2"/>
      <c r="FPK305" s="2"/>
      <c r="FPL305" s="2"/>
      <c r="FPM305" s="2"/>
      <c r="FPN305" s="2"/>
      <c r="FPO305" s="2"/>
      <c r="FPP305" s="2"/>
      <c r="FPQ305" s="2"/>
      <c r="FPR305" s="2"/>
      <c r="FPS305" s="2"/>
      <c r="FPT305" s="2"/>
      <c r="FPU305" s="2"/>
      <c r="FPV305" s="2"/>
      <c r="FPW305" s="2"/>
      <c r="FPX305" s="2"/>
      <c r="FPY305" s="2"/>
      <c r="FPZ305" s="2"/>
      <c r="FQA305" s="2"/>
      <c r="FQB305" s="2"/>
      <c r="FQC305" s="2"/>
      <c r="FQD305" s="2"/>
      <c r="FQE305" s="2"/>
      <c r="FQF305" s="2"/>
      <c r="FQG305" s="2"/>
      <c r="FQH305" s="2"/>
      <c r="FQI305" s="2"/>
      <c r="FQJ305" s="2"/>
      <c r="FQK305" s="2"/>
      <c r="FQL305" s="2"/>
      <c r="FQM305" s="2"/>
      <c r="FQN305" s="2"/>
      <c r="FQO305" s="2"/>
      <c r="FQP305" s="2"/>
      <c r="FQQ305" s="2"/>
      <c r="FQR305" s="2"/>
      <c r="FQS305" s="2"/>
      <c r="FQT305" s="2"/>
      <c r="FQU305" s="2"/>
      <c r="FQV305" s="2"/>
      <c r="FQW305" s="2"/>
      <c r="FQX305" s="2"/>
      <c r="FQY305" s="2"/>
      <c r="FQZ305" s="2"/>
      <c r="FRA305" s="2"/>
      <c r="FRB305" s="2"/>
      <c r="FRC305" s="2"/>
      <c r="FRD305" s="2"/>
      <c r="FRE305" s="2"/>
      <c r="FRF305" s="2"/>
      <c r="FRG305" s="2"/>
      <c r="FRH305" s="2"/>
      <c r="FRI305" s="2"/>
      <c r="FRJ305" s="2"/>
      <c r="FRK305" s="2"/>
      <c r="FRL305" s="2"/>
      <c r="FRM305" s="2"/>
      <c r="FRN305" s="2"/>
      <c r="FRO305" s="2"/>
      <c r="FRP305" s="2"/>
      <c r="FRQ305" s="2"/>
      <c r="FRR305" s="2"/>
      <c r="FRS305" s="2"/>
      <c r="FRT305" s="2"/>
      <c r="FRU305" s="2"/>
      <c r="FRV305" s="2"/>
      <c r="FRW305" s="2"/>
      <c r="FRX305" s="2"/>
      <c r="FRY305" s="2"/>
      <c r="FRZ305" s="2"/>
      <c r="FSA305" s="2"/>
      <c r="FSB305" s="2"/>
      <c r="FSC305" s="2"/>
      <c r="FSD305" s="2"/>
      <c r="FSE305" s="2"/>
      <c r="FSF305" s="2"/>
      <c r="FSG305" s="2"/>
      <c r="FSH305" s="2"/>
      <c r="FSI305" s="2"/>
      <c r="FSJ305" s="2"/>
      <c r="FSK305" s="2"/>
      <c r="FSL305" s="2"/>
      <c r="FSM305" s="2"/>
      <c r="FSN305" s="2"/>
      <c r="FSO305" s="2"/>
      <c r="FSP305" s="2"/>
      <c r="FSQ305" s="2"/>
      <c r="FSR305" s="2"/>
      <c r="FSS305" s="2"/>
      <c r="FST305" s="2"/>
      <c r="FSU305" s="2"/>
      <c r="FSV305" s="2"/>
      <c r="FSW305" s="2"/>
      <c r="FSX305" s="2"/>
      <c r="FSY305" s="2"/>
      <c r="FSZ305" s="2"/>
      <c r="FTA305" s="2"/>
      <c r="FTB305" s="2"/>
      <c r="FTC305" s="2"/>
      <c r="FTD305" s="2"/>
      <c r="FTE305" s="2"/>
      <c r="FTF305" s="2"/>
      <c r="FTG305" s="2"/>
      <c r="FTH305" s="2"/>
      <c r="FTI305" s="2"/>
      <c r="FTJ305" s="2"/>
      <c r="FTK305" s="2"/>
      <c r="FTL305" s="2"/>
      <c r="FTM305" s="2"/>
      <c r="FTN305" s="2"/>
      <c r="FTO305" s="2"/>
      <c r="FTP305" s="2"/>
      <c r="FTQ305" s="2"/>
      <c r="FTR305" s="2"/>
      <c r="FTS305" s="2"/>
      <c r="FTT305" s="2"/>
      <c r="FTU305" s="2"/>
      <c r="FTV305" s="2"/>
      <c r="FTW305" s="2"/>
      <c r="FTX305" s="2"/>
      <c r="FTY305" s="2"/>
      <c r="FTZ305" s="2"/>
      <c r="FUA305" s="2"/>
      <c r="FUB305" s="2"/>
      <c r="FUC305" s="2"/>
      <c r="FUD305" s="2"/>
      <c r="FUE305" s="2"/>
      <c r="FUF305" s="2"/>
      <c r="FUG305" s="2"/>
      <c r="FUH305" s="2"/>
      <c r="FUI305" s="2"/>
      <c r="FUJ305" s="2"/>
      <c r="FUK305" s="2"/>
      <c r="FUL305" s="2"/>
      <c r="FUM305" s="2"/>
      <c r="FUN305" s="2"/>
      <c r="FUO305" s="2"/>
      <c r="FUP305" s="2"/>
      <c r="FUQ305" s="2"/>
      <c r="FUR305" s="2"/>
      <c r="FUS305" s="2"/>
      <c r="FUT305" s="2"/>
      <c r="FUU305" s="2"/>
      <c r="FUV305" s="2"/>
      <c r="FUW305" s="2"/>
      <c r="FUX305" s="2"/>
      <c r="FUY305" s="2"/>
      <c r="FUZ305" s="2"/>
      <c r="FVA305" s="2"/>
      <c r="FVB305" s="2"/>
      <c r="FVC305" s="2"/>
      <c r="FVD305" s="2"/>
      <c r="FVE305" s="2"/>
      <c r="FVF305" s="2"/>
      <c r="FVG305" s="2"/>
      <c r="FVH305" s="2"/>
      <c r="FVI305" s="2"/>
      <c r="FVJ305" s="2"/>
      <c r="FVK305" s="2"/>
      <c r="FVL305" s="2"/>
      <c r="FVM305" s="2"/>
      <c r="FVN305" s="2"/>
      <c r="FVO305" s="2"/>
      <c r="FVP305" s="2"/>
      <c r="FVQ305" s="2"/>
      <c r="FVR305" s="2"/>
      <c r="FVS305" s="2"/>
      <c r="FVT305" s="2"/>
      <c r="FVU305" s="2"/>
      <c r="FVV305" s="2"/>
      <c r="FVW305" s="2"/>
      <c r="FVX305" s="2"/>
      <c r="FVY305" s="2"/>
      <c r="FVZ305" s="2"/>
      <c r="FWA305" s="2"/>
      <c r="FWB305" s="2"/>
      <c r="FWC305" s="2"/>
      <c r="FWD305" s="2"/>
      <c r="FWE305" s="2"/>
      <c r="FWF305" s="2"/>
      <c r="FWG305" s="2"/>
      <c r="FWH305" s="2"/>
      <c r="FWI305" s="2"/>
      <c r="FWJ305" s="2"/>
      <c r="FWK305" s="2"/>
      <c r="FWL305" s="2"/>
      <c r="FWM305" s="2"/>
      <c r="FWN305" s="2"/>
      <c r="FWO305" s="2"/>
      <c r="FWP305" s="2"/>
      <c r="FWQ305" s="2"/>
      <c r="FWR305" s="2"/>
      <c r="FWS305" s="2"/>
      <c r="FWT305" s="2"/>
      <c r="FWU305" s="2"/>
      <c r="FWV305" s="2"/>
      <c r="FWW305" s="2"/>
      <c r="FWX305" s="2"/>
      <c r="FWY305" s="2"/>
      <c r="FWZ305" s="2"/>
      <c r="FXA305" s="2"/>
      <c r="FXB305" s="2"/>
      <c r="FXC305" s="2"/>
      <c r="FXD305" s="2"/>
      <c r="FXE305" s="2"/>
      <c r="FXF305" s="2"/>
      <c r="FXG305" s="2"/>
      <c r="FXH305" s="2"/>
      <c r="FXI305" s="2"/>
      <c r="FXJ305" s="2"/>
      <c r="FXK305" s="2"/>
      <c r="FXL305" s="2"/>
      <c r="FXM305" s="2"/>
      <c r="FXN305" s="2"/>
      <c r="FXO305" s="2"/>
      <c r="FXP305" s="2"/>
      <c r="FXQ305" s="2"/>
      <c r="FXR305" s="2"/>
      <c r="FXS305" s="2"/>
      <c r="FXT305" s="2"/>
      <c r="FXU305" s="2"/>
      <c r="FXV305" s="2"/>
      <c r="FXW305" s="2"/>
      <c r="FXX305" s="2"/>
      <c r="FXY305" s="2"/>
      <c r="FXZ305" s="2"/>
      <c r="FYA305" s="2"/>
      <c r="FYB305" s="2"/>
      <c r="FYC305" s="2"/>
      <c r="FYD305" s="2"/>
      <c r="FYE305" s="2"/>
      <c r="FYF305" s="2"/>
      <c r="FYG305" s="2"/>
      <c r="FYH305" s="2"/>
      <c r="FYI305" s="2"/>
      <c r="FYJ305" s="2"/>
      <c r="FYK305" s="2"/>
      <c r="FYL305" s="2"/>
      <c r="FYM305" s="2"/>
      <c r="FYN305" s="2"/>
      <c r="FYO305" s="2"/>
      <c r="FYP305" s="2"/>
      <c r="FYQ305" s="2"/>
      <c r="FYR305" s="2"/>
      <c r="FYS305" s="2"/>
      <c r="FYT305" s="2"/>
      <c r="FYU305" s="2"/>
      <c r="FYV305" s="2"/>
      <c r="FYW305" s="2"/>
      <c r="FYX305" s="2"/>
      <c r="FYY305" s="2"/>
      <c r="FYZ305" s="2"/>
      <c r="FZA305" s="2"/>
      <c r="FZB305" s="2"/>
      <c r="FZC305" s="2"/>
      <c r="FZD305" s="2"/>
      <c r="FZE305" s="2"/>
      <c r="FZF305" s="2"/>
      <c r="FZG305" s="2"/>
      <c r="FZH305" s="2"/>
      <c r="FZI305" s="2"/>
      <c r="FZJ305" s="2"/>
      <c r="FZK305" s="2"/>
      <c r="FZL305" s="2"/>
      <c r="FZM305" s="2"/>
      <c r="FZN305" s="2"/>
      <c r="FZO305" s="2"/>
      <c r="FZP305" s="2"/>
      <c r="FZQ305" s="2"/>
      <c r="FZR305" s="2"/>
      <c r="FZS305" s="2"/>
      <c r="FZT305" s="2"/>
      <c r="FZU305" s="2"/>
      <c r="FZV305" s="2"/>
      <c r="FZW305" s="2"/>
      <c r="FZX305" s="2"/>
      <c r="FZY305" s="2"/>
      <c r="FZZ305" s="2"/>
      <c r="GAA305" s="2"/>
      <c r="GAB305" s="2"/>
      <c r="GAC305" s="2"/>
      <c r="GAD305" s="2"/>
      <c r="GAE305" s="2"/>
      <c r="GAF305" s="2"/>
      <c r="GAG305" s="2"/>
      <c r="GAH305" s="2"/>
      <c r="GAI305" s="2"/>
      <c r="GAJ305" s="2"/>
      <c r="GAK305" s="2"/>
      <c r="GAL305" s="2"/>
      <c r="GAM305" s="2"/>
      <c r="GAN305" s="2"/>
      <c r="GAO305" s="2"/>
      <c r="GAP305" s="2"/>
      <c r="GAQ305" s="2"/>
      <c r="GAR305" s="2"/>
      <c r="GAS305" s="2"/>
      <c r="GAT305" s="2"/>
      <c r="GAU305" s="2"/>
      <c r="GAV305" s="2"/>
      <c r="GAW305" s="2"/>
      <c r="GAX305" s="2"/>
      <c r="GAY305" s="2"/>
      <c r="GAZ305" s="2"/>
      <c r="GBA305" s="2"/>
      <c r="GBB305" s="2"/>
      <c r="GBC305" s="2"/>
      <c r="GBD305" s="2"/>
      <c r="GBE305" s="2"/>
      <c r="GBF305" s="2"/>
      <c r="GBG305" s="2"/>
      <c r="GBH305" s="2"/>
      <c r="GBI305" s="2"/>
      <c r="GBJ305" s="2"/>
      <c r="GBK305" s="2"/>
      <c r="GBL305" s="2"/>
      <c r="GBM305" s="2"/>
      <c r="GBN305" s="2"/>
      <c r="GBO305" s="2"/>
      <c r="GBP305" s="2"/>
      <c r="GBQ305" s="2"/>
      <c r="GBR305" s="2"/>
      <c r="GBS305" s="2"/>
      <c r="GBT305" s="2"/>
      <c r="GBU305" s="2"/>
      <c r="GBV305" s="2"/>
      <c r="GBW305" s="2"/>
      <c r="GBX305" s="2"/>
      <c r="GBY305" s="2"/>
      <c r="GBZ305" s="2"/>
      <c r="GCA305" s="2"/>
      <c r="GCB305" s="2"/>
      <c r="GCC305" s="2"/>
      <c r="GCD305" s="2"/>
      <c r="GCE305" s="2"/>
      <c r="GCF305" s="2"/>
      <c r="GCG305" s="2"/>
      <c r="GCH305" s="2"/>
      <c r="GCI305" s="2"/>
      <c r="GCJ305" s="2"/>
      <c r="GCK305" s="2"/>
      <c r="GCL305" s="2"/>
      <c r="GCM305" s="2"/>
      <c r="GCN305" s="2"/>
      <c r="GCO305" s="2"/>
      <c r="GCP305" s="2"/>
      <c r="GCQ305" s="2"/>
      <c r="GCR305" s="2"/>
      <c r="GCS305" s="2"/>
      <c r="GCT305" s="2"/>
      <c r="GCU305" s="2"/>
      <c r="GCV305" s="2"/>
      <c r="GCW305" s="2"/>
      <c r="GCX305" s="2"/>
      <c r="GCY305" s="2"/>
      <c r="GCZ305" s="2"/>
      <c r="GDA305" s="2"/>
      <c r="GDB305" s="2"/>
      <c r="GDC305" s="2"/>
      <c r="GDD305" s="2"/>
      <c r="GDE305" s="2"/>
      <c r="GDF305" s="2"/>
      <c r="GDG305" s="2"/>
      <c r="GDH305" s="2"/>
      <c r="GDI305" s="2"/>
      <c r="GDJ305" s="2"/>
      <c r="GDK305" s="2"/>
      <c r="GDL305" s="2"/>
      <c r="GDM305" s="2"/>
      <c r="GDN305" s="2"/>
      <c r="GDO305" s="2"/>
      <c r="GDP305" s="2"/>
      <c r="GDQ305" s="2"/>
      <c r="GDR305" s="2"/>
      <c r="GDS305" s="2"/>
      <c r="GDT305" s="2"/>
      <c r="GDU305" s="2"/>
      <c r="GDV305" s="2"/>
      <c r="GDW305" s="2"/>
      <c r="GDX305" s="2"/>
      <c r="GDY305" s="2"/>
      <c r="GDZ305" s="2"/>
      <c r="GEA305" s="2"/>
      <c r="GEB305" s="2"/>
      <c r="GEC305" s="2"/>
      <c r="GED305" s="2"/>
      <c r="GEE305" s="2"/>
      <c r="GEF305" s="2"/>
      <c r="GEG305" s="2"/>
      <c r="GEH305" s="2"/>
      <c r="GEI305" s="2"/>
      <c r="GEJ305" s="2"/>
      <c r="GEK305" s="2"/>
      <c r="GEL305" s="2"/>
      <c r="GEM305" s="2"/>
      <c r="GEN305" s="2"/>
      <c r="GEO305" s="2"/>
      <c r="GEP305" s="2"/>
      <c r="GEQ305" s="2"/>
      <c r="GER305" s="2"/>
      <c r="GES305" s="2"/>
      <c r="GET305" s="2"/>
      <c r="GEU305" s="2"/>
      <c r="GEV305" s="2"/>
      <c r="GEW305" s="2"/>
      <c r="GEX305" s="2"/>
      <c r="GEY305" s="2"/>
      <c r="GEZ305" s="2"/>
      <c r="GFA305" s="2"/>
      <c r="GFB305" s="2"/>
      <c r="GFC305" s="2"/>
      <c r="GFD305" s="2"/>
      <c r="GFE305" s="2"/>
      <c r="GFF305" s="2"/>
      <c r="GFG305" s="2"/>
      <c r="GFH305" s="2"/>
      <c r="GFI305" s="2"/>
      <c r="GFJ305" s="2"/>
      <c r="GFK305" s="2"/>
      <c r="GFL305" s="2"/>
      <c r="GFM305" s="2"/>
      <c r="GFN305" s="2"/>
      <c r="GFO305" s="2"/>
      <c r="GFP305" s="2"/>
      <c r="GFQ305" s="2"/>
      <c r="GFR305" s="2"/>
      <c r="GFS305" s="2"/>
      <c r="GFT305" s="2"/>
      <c r="GFU305" s="2"/>
      <c r="GFV305" s="2"/>
      <c r="GFW305" s="2"/>
      <c r="GFX305" s="2"/>
      <c r="GFY305" s="2"/>
      <c r="GFZ305" s="2"/>
      <c r="GGA305" s="2"/>
      <c r="GGB305" s="2"/>
      <c r="GGC305" s="2"/>
      <c r="GGD305" s="2"/>
      <c r="GGE305" s="2"/>
      <c r="GGF305" s="2"/>
      <c r="GGG305" s="2"/>
      <c r="GGH305" s="2"/>
      <c r="GGI305" s="2"/>
      <c r="GGJ305" s="2"/>
      <c r="GGK305" s="2"/>
      <c r="GGL305" s="2"/>
      <c r="GGM305" s="2"/>
      <c r="GGN305" s="2"/>
      <c r="GGO305" s="2"/>
      <c r="GGP305" s="2"/>
      <c r="GGQ305" s="2"/>
      <c r="GGR305" s="2"/>
      <c r="GGS305" s="2"/>
      <c r="GGT305" s="2"/>
      <c r="GGU305" s="2"/>
      <c r="GGV305" s="2"/>
      <c r="GGW305" s="2"/>
      <c r="GGX305" s="2"/>
      <c r="GGY305" s="2"/>
      <c r="GGZ305" s="2"/>
      <c r="GHA305" s="2"/>
      <c r="GHB305" s="2"/>
      <c r="GHC305" s="2"/>
      <c r="GHD305" s="2"/>
      <c r="GHE305" s="2"/>
      <c r="GHF305" s="2"/>
      <c r="GHG305" s="2"/>
      <c r="GHH305" s="2"/>
      <c r="GHI305" s="2"/>
      <c r="GHJ305" s="2"/>
      <c r="GHK305" s="2"/>
      <c r="GHL305" s="2"/>
      <c r="GHM305" s="2"/>
      <c r="GHN305" s="2"/>
      <c r="GHO305" s="2"/>
      <c r="GHP305" s="2"/>
      <c r="GHQ305" s="2"/>
      <c r="GHR305" s="2"/>
      <c r="GHS305" s="2"/>
      <c r="GHT305" s="2"/>
      <c r="GHU305" s="2"/>
      <c r="GHV305" s="2"/>
      <c r="GHW305" s="2"/>
      <c r="GHX305" s="2"/>
      <c r="GHY305" s="2"/>
      <c r="GHZ305" s="2"/>
      <c r="GIA305" s="2"/>
      <c r="GIB305" s="2"/>
      <c r="GIC305" s="2"/>
      <c r="GID305" s="2"/>
      <c r="GIE305" s="2"/>
      <c r="GIF305" s="2"/>
      <c r="GIG305" s="2"/>
      <c r="GIH305" s="2"/>
      <c r="GII305" s="2"/>
      <c r="GIJ305" s="2"/>
      <c r="GIK305" s="2"/>
      <c r="GIL305" s="2"/>
      <c r="GIM305" s="2"/>
      <c r="GIN305" s="2"/>
      <c r="GIO305" s="2"/>
      <c r="GIP305" s="2"/>
      <c r="GIQ305" s="2"/>
      <c r="GIR305" s="2"/>
      <c r="GIS305" s="2"/>
      <c r="GIT305" s="2"/>
      <c r="GIU305" s="2"/>
      <c r="GIV305" s="2"/>
      <c r="GIW305" s="2"/>
      <c r="GIX305" s="2"/>
      <c r="GIY305" s="2"/>
      <c r="GIZ305" s="2"/>
      <c r="GJA305" s="2"/>
      <c r="GJB305" s="2"/>
      <c r="GJC305" s="2"/>
      <c r="GJD305" s="2"/>
      <c r="GJE305" s="2"/>
      <c r="GJF305" s="2"/>
      <c r="GJG305" s="2"/>
      <c r="GJH305" s="2"/>
      <c r="GJI305" s="2"/>
      <c r="GJJ305" s="2"/>
      <c r="GJK305" s="2"/>
      <c r="GJL305" s="2"/>
      <c r="GJM305" s="2"/>
      <c r="GJN305" s="2"/>
      <c r="GJO305" s="2"/>
      <c r="GJP305" s="2"/>
      <c r="GJQ305" s="2"/>
      <c r="GJR305" s="2"/>
      <c r="GJS305" s="2"/>
      <c r="GJT305" s="2"/>
      <c r="GJU305" s="2"/>
      <c r="GJV305" s="2"/>
      <c r="GJW305" s="2"/>
      <c r="GJX305" s="2"/>
      <c r="GJY305" s="2"/>
      <c r="GJZ305" s="2"/>
      <c r="GKA305" s="2"/>
      <c r="GKB305" s="2"/>
      <c r="GKC305" s="2"/>
      <c r="GKD305" s="2"/>
      <c r="GKE305" s="2"/>
      <c r="GKF305" s="2"/>
      <c r="GKG305" s="2"/>
      <c r="GKH305" s="2"/>
      <c r="GKI305" s="2"/>
      <c r="GKJ305" s="2"/>
      <c r="GKK305" s="2"/>
      <c r="GKL305" s="2"/>
      <c r="GKM305" s="2"/>
      <c r="GKN305" s="2"/>
      <c r="GKO305" s="2"/>
      <c r="GKP305" s="2"/>
      <c r="GKQ305" s="2"/>
      <c r="GKR305" s="2"/>
      <c r="GKS305" s="2"/>
      <c r="GKT305" s="2"/>
      <c r="GKU305" s="2"/>
      <c r="GKV305" s="2"/>
      <c r="GKW305" s="2"/>
      <c r="GKX305" s="2"/>
      <c r="GKY305" s="2"/>
      <c r="GKZ305" s="2"/>
      <c r="GLA305" s="2"/>
      <c r="GLB305" s="2"/>
      <c r="GLC305" s="2"/>
      <c r="GLD305" s="2"/>
      <c r="GLE305" s="2"/>
      <c r="GLF305" s="2"/>
      <c r="GLG305" s="2"/>
      <c r="GLH305" s="2"/>
      <c r="GLI305" s="2"/>
      <c r="GLJ305" s="2"/>
      <c r="GLK305" s="2"/>
      <c r="GLL305" s="2"/>
      <c r="GLM305" s="2"/>
      <c r="GLN305" s="2"/>
      <c r="GLO305" s="2"/>
      <c r="GLP305" s="2"/>
      <c r="GLQ305" s="2"/>
      <c r="GLR305" s="2"/>
      <c r="GLS305" s="2"/>
      <c r="GLT305" s="2"/>
      <c r="GLU305" s="2"/>
      <c r="GLV305" s="2"/>
      <c r="GLW305" s="2"/>
      <c r="GLX305" s="2"/>
      <c r="GLY305" s="2"/>
      <c r="GLZ305" s="2"/>
      <c r="GMA305" s="2"/>
      <c r="GMB305" s="2"/>
      <c r="GMC305" s="2"/>
      <c r="GMD305" s="2"/>
      <c r="GME305" s="2"/>
      <c r="GMF305" s="2"/>
      <c r="GMG305" s="2"/>
      <c r="GMH305" s="2"/>
      <c r="GMI305" s="2"/>
      <c r="GMJ305" s="2"/>
      <c r="GMK305" s="2"/>
      <c r="GML305" s="2"/>
      <c r="GMM305" s="2"/>
      <c r="GMN305" s="2"/>
      <c r="GMO305" s="2"/>
      <c r="GMP305" s="2"/>
      <c r="GMQ305" s="2"/>
      <c r="GMR305" s="2"/>
      <c r="GMS305" s="2"/>
      <c r="GMT305" s="2"/>
      <c r="GMU305" s="2"/>
      <c r="GMV305" s="2"/>
      <c r="GMW305" s="2"/>
      <c r="GMX305" s="2"/>
      <c r="GMY305" s="2"/>
      <c r="GMZ305" s="2"/>
      <c r="GNA305" s="2"/>
      <c r="GNB305" s="2"/>
      <c r="GNC305" s="2"/>
      <c r="GND305" s="2"/>
      <c r="GNE305" s="2"/>
      <c r="GNF305" s="2"/>
      <c r="GNG305" s="2"/>
      <c r="GNH305" s="2"/>
      <c r="GNI305" s="2"/>
      <c r="GNJ305" s="2"/>
      <c r="GNK305" s="2"/>
      <c r="GNL305" s="2"/>
      <c r="GNM305" s="2"/>
      <c r="GNN305" s="2"/>
      <c r="GNO305" s="2"/>
      <c r="GNP305" s="2"/>
      <c r="GNQ305" s="2"/>
      <c r="GNR305" s="2"/>
      <c r="GNS305" s="2"/>
      <c r="GNT305" s="2"/>
      <c r="GNU305" s="2"/>
      <c r="GNV305" s="2"/>
      <c r="GNW305" s="2"/>
      <c r="GNX305" s="2"/>
      <c r="GNY305" s="2"/>
      <c r="GNZ305" s="2"/>
      <c r="GOA305" s="2"/>
      <c r="GOB305" s="2"/>
      <c r="GOC305" s="2"/>
      <c r="GOD305" s="2"/>
      <c r="GOE305" s="2"/>
      <c r="GOF305" s="2"/>
      <c r="GOG305" s="2"/>
      <c r="GOH305" s="2"/>
      <c r="GOI305" s="2"/>
      <c r="GOJ305" s="2"/>
      <c r="GOK305" s="2"/>
      <c r="GOL305" s="2"/>
      <c r="GOM305" s="2"/>
      <c r="GON305" s="2"/>
      <c r="GOO305" s="2"/>
      <c r="GOP305" s="2"/>
      <c r="GOQ305" s="2"/>
      <c r="GOR305" s="2"/>
      <c r="GOS305" s="2"/>
      <c r="GOT305" s="2"/>
      <c r="GOU305" s="2"/>
      <c r="GOV305" s="2"/>
      <c r="GOW305" s="2"/>
      <c r="GOX305" s="2"/>
      <c r="GOY305" s="2"/>
      <c r="GOZ305" s="2"/>
      <c r="GPA305" s="2"/>
      <c r="GPB305" s="2"/>
      <c r="GPC305" s="2"/>
      <c r="GPD305" s="2"/>
      <c r="GPE305" s="2"/>
      <c r="GPF305" s="2"/>
      <c r="GPG305" s="2"/>
      <c r="GPH305" s="2"/>
      <c r="GPI305" s="2"/>
      <c r="GPJ305" s="2"/>
      <c r="GPK305" s="2"/>
      <c r="GPL305" s="2"/>
      <c r="GPM305" s="2"/>
      <c r="GPN305" s="2"/>
      <c r="GPO305" s="2"/>
      <c r="GPP305" s="2"/>
      <c r="GPQ305" s="2"/>
      <c r="GPR305" s="2"/>
      <c r="GPS305" s="2"/>
      <c r="GPT305" s="2"/>
      <c r="GPU305" s="2"/>
      <c r="GPV305" s="2"/>
      <c r="GPW305" s="2"/>
      <c r="GPX305" s="2"/>
      <c r="GPY305" s="2"/>
      <c r="GPZ305" s="2"/>
      <c r="GQA305" s="2"/>
      <c r="GQB305" s="2"/>
      <c r="GQC305" s="2"/>
      <c r="GQD305" s="2"/>
      <c r="GQE305" s="2"/>
      <c r="GQF305" s="2"/>
      <c r="GQG305" s="2"/>
      <c r="GQH305" s="2"/>
      <c r="GQI305" s="2"/>
      <c r="GQJ305" s="2"/>
      <c r="GQK305" s="2"/>
      <c r="GQL305" s="2"/>
      <c r="GQM305" s="2"/>
      <c r="GQN305" s="2"/>
      <c r="GQO305" s="2"/>
      <c r="GQP305" s="2"/>
      <c r="GQQ305" s="2"/>
      <c r="GQR305" s="2"/>
      <c r="GQS305" s="2"/>
      <c r="GQT305" s="2"/>
      <c r="GQU305" s="2"/>
      <c r="GQV305" s="2"/>
      <c r="GQW305" s="2"/>
      <c r="GQX305" s="2"/>
      <c r="GQY305" s="2"/>
      <c r="GQZ305" s="2"/>
      <c r="GRA305" s="2"/>
      <c r="GRB305" s="2"/>
      <c r="GRC305" s="2"/>
      <c r="GRD305" s="2"/>
      <c r="GRE305" s="2"/>
      <c r="GRF305" s="2"/>
      <c r="GRG305" s="2"/>
      <c r="GRH305" s="2"/>
      <c r="GRI305" s="2"/>
      <c r="GRJ305" s="2"/>
      <c r="GRK305" s="2"/>
      <c r="GRL305" s="2"/>
      <c r="GRM305" s="2"/>
      <c r="GRN305" s="2"/>
      <c r="GRO305" s="2"/>
      <c r="GRP305" s="2"/>
      <c r="GRQ305" s="2"/>
      <c r="GRR305" s="2"/>
      <c r="GRS305" s="2"/>
      <c r="GRT305" s="2"/>
      <c r="GRU305" s="2"/>
      <c r="GRV305" s="2"/>
      <c r="GRW305" s="2"/>
      <c r="GRX305" s="2"/>
      <c r="GRY305" s="2"/>
      <c r="GRZ305" s="2"/>
      <c r="GSA305" s="2"/>
      <c r="GSB305" s="2"/>
      <c r="GSC305" s="2"/>
      <c r="GSD305" s="2"/>
      <c r="GSE305" s="2"/>
      <c r="GSF305" s="2"/>
      <c r="GSG305" s="2"/>
      <c r="GSH305" s="2"/>
      <c r="GSI305" s="2"/>
      <c r="GSJ305" s="2"/>
      <c r="GSK305" s="2"/>
      <c r="GSL305" s="2"/>
      <c r="GSM305" s="2"/>
      <c r="GSN305" s="2"/>
      <c r="GSO305" s="2"/>
      <c r="GSP305" s="2"/>
      <c r="GSQ305" s="2"/>
      <c r="GSR305" s="2"/>
      <c r="GSS305" s="2"/>
      <c r="GST305" s="2"/>
      <c r="GSU305" s="2"/>
      <c r="GSV305" s="2"/>
      <c r="GSW305" s="2"/>
      <c r="GSX305" s="2"/>
      <c r="GSY305" s="2"/>
      <c r="GSZ305" s="2"/>
      <c r="GTA305" s="2"/>
      <c r="GTB305" s="2"/>
      <c r="GTC305" s="2"/>
      <c r="GTD305" s="2"/>
      <c r="GTE305" s="2"/>
      <c r="GTF305" s="2"/>
      <c r="GTG305" s="2"/>
      <c r="GTH305" s="2"/>
      <c r="GTI305" s="2"/>
      <c r="GTJ305" s="2"/>
      <c r="GTK305" s="2"/>
      <c r="GTL305" s="2"/>
      <c r="GTM305" s="2"/>
      <c r="GTN305" s="2"/>
      <c r="GTO305" s="2"/>
      <c r="GTP305" s="2"/>
      <c r="GTQ305" s="2"/>
      <c r="GTR305" s="2"/>
      <c r="GTS305" s="2"/>
      <c r="GTT305" s="2"/>
      <c r="GTU305" s="2"/>
      <c r="GTV305" s="2"/>
      <c r="GTW305" s="2"/>
      <c r="GTX305" s="2"/>
      <c r="GTY305" s="2"/>
      <c r="GTZ305" s="2"/>
      <c r="GUA305" s="2"/>
      <c r="GUB305" s="2"/>
      <c r="GUC305" s="2"/>
      <c r="GUD305" s="2"/>
      <c r="GUE305" s="2"/>
      <c r="GUF305" s="2"/>
      <c r="GUG305" s="2"/>
      <c r="GUH305" s="2"/>
      <c r="GUI305" s="2"/>
      <c r="GUJ305" s="2"/>
      <c r="GUK305" s="2"/>
      <c r="GUL305" s="2"/>
      <c r="GUM305" s="2"/>
      <c r="GUN305" s="2"/>
      <c r="GUO305" s="2"/>
      <c r="GUP305" s="2"/>
      <c r="GUQ305" s="2"/>
      <c r="GUR305" s="2"/>
      <c r="GUS305" s="2"/>
      <c r="GUT305" s="2"/>
      <c r="GUU305" s="2"/>
      <c r="GUV305" s="2"/>
      <c r="GUW305" s="2"/>
      <c r="GUX305" s="2"/>
      <c r="GUY305" s="2"/>
      <c r="GUZ305" s="2"/>
      <c r="GVA305" s="2"/>
      <c r="GVB305" s="2"/>
      <c r="GVC305" s="2"/>
      <c r="GVD305" s="2"/>
      <c r="GVE305" s="2"/>
      <c r="GVF305" s="2"/>
      <c r="GVG305" s="2"/>
      <c r="GVH305" s="2"/>
      <c r="GVI305" s="2"/>
      <c r="GVJ305" s="2"/>
      <c r="GVK305" s="2"/>
      <c r="GVL305" s="2"/>
      <c r="GVM305" s="2"/>
      <c r="GVN305" s="2"/>
      <c r="GVO305" s="2"/>
      <c r="GVP305" s="2"/>
      <c r="GVQ305" s="2"/>
      <c r="GVR305" s="2"/>
      <c r="GVS305" s="2"/>
      <c r="GVT305" s="2"/>
      <c r="GVU305" s="2"/>
      <c r="GVV305" s="2"/>
      <c r="GVW305" s="2"/>
      <c r="GVX305" s="2"/>
      <c r="GVY305" s="2"/>
      <c r="GVZ305" s="2"/>
      <c r="GWA305" s="2"/>
      <c r="GWB305" s="2"/>
      <c r="GWC305" s="2"/>
      <c r="GWD305" s="2"/>
      <c r="GWE305" s="2"/>
      <c r="GWF305" s="2"/>
      <c r="GWG305" s="2"/>
      <c r="GWH305" s="2"/>
      <c r="GWI305" s="2"/>
      <c r="GWJ305" s="2"/>
      <c r="GWK305" s="2"/>
      <c r="GWL305" s="2"/>
      <c r="GWM305" s="2"/>
      <c r="GWN305" s="2"/>
      <c r="GWO305" s="2"/>
      <c r="GWP305" s="2"/>
      <c r="GWQ305" s="2"/>
      <c r="GWR305" s="2"/>
      <c r="GWS305" s="2"/>
      <c r="GWT305" s="2"/>
      <c r="GWU305" s="2"/>
      <c r="GWV305" s="2"/>
      <c r="GWW305" s="2"/>
      <c r="GWX305" s="2"/>
      <c r="GWY305" s="2"/>
      <c r="GWZ305" s="2"/>
      <c r="GXA305" s="2"/>
      <c r="GXB305" s="2"/>
      <c r="GXC305" s="2"/>
      <c r="GXD305" s="2"/>
      <c r="GXE305" s="2"/>
      <c r="GXF305" s="2"/>
      <c r="GXG305" s="2"/>
      <c r="GXH305" s="2"/>
      <c r="GXI305" s="2"/>
      <c r="GXJ305" s="2"/>
      <c r="GXK305" s="2"/>
      <c r="GXL305" s="2"/>
      <c r="GXM305" s="2"/>
      <c r="GXN305" s="2"/>
      <c r="GXO305" s="2"/>
      <c r="GXP305" s="2"/>
      <c r="GXQ305" s="2"/>
      <c r="GXR305" s="2"/>
      <c r="GXS305" s="2"/>
      <c r="GXT305" s="2"/>
      <c r="GXU305" s="2"/>
      <c r="GXV305" s="2"/>
      <c r="GXW305" s="2"/>
      <c r="GXX305" s="2"/>
      <c r="GXY305" s="2"/>
      <c r="GXZ305" s="2"/>
      <c r="GYA305" s="2"/>
      <c r="GYB305" s="2"/>
      <c r="GYC305" s="2"/>
      <c r="GYD305" s="2"/>
      <c r="GYE305" s="2"/>
      <c r="GYF305" s="2"/>
      <c r="GYG305" s="2"/>
      <c r="GYH305" s="2"/>
      <c r="GYI305" s="2"/>
      <c r="GYJ305" s="2"/>
      <c r="GYK305" s="2"/>
      <c r="GYL305" s="2"/>
      <c r="GYM305" s="2"/>
      <c r="GYN305" s="2"/>
      <c r="GYO305" s="2"/>
      <c r="GYP305" s="2"/>
      <c r="GYQ305" s="2"/>
      <c r="GYR305" s="2"/>
      <c r="GYS305" s="2"/>
      <c r="GYT305" s="2"/>
      <c r="GYU305" s="2"/>
      <c r="GYV305" s="2"/>
      <c r="GYW305" s="2"/>
      <c r="GYX305" s="2"/>
      <c r="GYY305" s="2"/>
      <c r="GYZ305" s="2"/>
      <c r="GZA305" s="2"/>
      <c r="GZB305" s="2"/>
      <c r="GZC305" s="2"/>
      <c r="GZD305" s="2"/>
      <c r="GZE305" s="2"/>
      <c r="GZF305" s="2"/>
      <c r="GZG305" s="2"/>
      <c r="GZH305" s="2"/>
      <c r="GZI305" s="2"/>
      <c r="GZJ305" s="2"/>
      <c r="GZK305" s="2"/>
      <c r="GZL305" s="2"/>
      <c r="GZM305" s="2"/>
      <c r="GZN305" s="2"/>
      <c r="GZO305" s="2"/>
      <c r="GZP305" s="2"/>
      <c r="GZQ305" s="2"/>
      <c r="GZR305" s="2"/>
      <c r="GZS305" s="2"/>
      <c r="GZT305" s="2"/>
      <c r="GZU305" s="2"/>
      <c r="GZV305" s="2"/>
      <c r="GZW305" s="2"/>
      <c r="GZX305" s="2"/>
      <c r="GZY305" s="2"/>
      <c r="GZZ305" s="2"/>
      <c r="HAA305" s="2"/>
      <c r="HAB305" s="2"/>
      <c r="HAC305" s="2"/>
      <c r="HAD305" s="2"/>
      <c r="HAE305" s="2"/>
      <c r="HAF305" s="2"/>
      <c r="HAG305" s="2"/>
      <c r="HAH305" s="2"/>
      <c r="HAI305" s="2"/>
      <c r="HAJ305" s="2"/>
      <c r="HAK305" s="2"/>
      <c r="HAL305" s="2"/>
      <c r="HAM305" s="2"/>
      <c r="HAN305" s="2"/>
      <c r="HAO305" s="2"/>
      <c r="HAP305" s="2"/>
      <c r="HAQ305" s="2"/>
      <c r="HAR305" s="2"/>
      <c r="HAS305" s="2"/>
      <c r="HAT305" s="2"/>
      <c r="HAU305" s="2"/>
      <c r="HAV305" s="2"/>
      <c r="HAW305" s="2"/>
      <c r="HAX305" s="2"/>
      <c r="HAY305" s="2"/>
      <c r="HAZ305" s="2"/>
      <c r="HBA305" s="2"/>
      <c r="HBB305" s="2"/>
      <c r="HBC305" s="2"/>
      <c r="HBD305" s="2"/>
      <c r="HBE305" s="2"/>
      <c r="HBF305" s="2"/>
      <c r="HBG305" s="2"/>
      <c r="HBH305" s="2"/>
      <c r="HBI305" s="2"/>
      <c r="HBJ305" s="2"/>
      <c r="HBK305" s="2"/>
      <c r="HBL305" s="2"/>
      <c r="HBM305" s="2"/>
      <c r="HBN305" s="2"/>
      <c r="HBO305" s="2"/>
      <c r="HBP305" s="2"/>
      <c r="HBQ305" s="2"/>
      <c r="HBR305" s="2"/>
      <c r="HBS305" s="2"/>
      <c r="HBT305" s="2"/>
      <c r="HBU305" s="2"/>
      <c r="HBV305" s="2"/>
      <c r="HBW305" s="2"/>
      <c r="HBX305" s="2"/>
      <c r="HBY305" s="2"/>
      <c r="HBZ305" s="2"/>
      <c r="HCA305" s="2"/>
      <c r="HCB305" s="2"/>
      <c r="HCC305" s="2"/>
      <c r="HCD305" s="2"/>
      <c r="HCE305" s="2"/>
      <c r="HCF305" s="2"/>
      <c r="HCG305" s="2"/>
      <c r="HCH305" s="2"/>
      <c r="HCI305" s="2"/>
      <c r="HCJ305" s="2"/>
      <c r="HCK305" s="2"/>
      <c r="HCL305" s="2"/>
      <c r="HCM305" s="2"/>
      <c r="HCN305" s="2"/>
      <c r="HCO305" s="2"/>
      <c r="HCP305" s="2"/>
      <c r="HCQ305" s="2"/>
      <c r="HCR305" s="2"/>
      <c r="HCS305" s="2"/>
      <c r="HCT305" s="2"/>
      <c r="HCU305" s="2"/>
      <c r="HCV305" s="2"/>
      <c r="HCW305" s="2"/>
      <c r="HCX305" s="2"/>
      <c r="HCY305" s="2"/>
      <c r="HCZ305" s="2"/>
      <c r="HDA305" s="2"/>
      <c r="HDB305" s="2"/>
      <c r="HDC305" s="2"/>
      <c r="HDD305" s="2"/>
      <c r="HDE305" s="2"/>
      <c r="HDF305" s="2"/>
      <c r="HDG305" s="2"/>
      <c r="HDH305" s="2"/>
      <c r="HDI305" s="2"/>
      <c r="HDJ305" s="2"/>
      <c r="HDK305" s="2"/>
      <c r="HDL305" s="2"/>
      <c r="HDM305" s="2"/>
      <c r="HDN305" s="2"/>
      <c r="HDO305" s="2"/>
      <c r="HDP305" s="2"/>
      <c r="HDQ305" s="2"/>
      <c r="HDR305" s="2"/>
      <c r="HDS305" s="2"/>
      <c r="HDT305" s="2"/>
      <c r="HDU305" s="2"/>
      <c r="HDV305" s="2"/>
      <c r="HDW305" s="2"/>
      <c r="HDX305" s="2"/>
      <c r="HDY305" s="2"/>
      <c r="HDZ305" s="2"/>
      <c r="HEA305" s="2"/>
      <c r="HEB305" s="2"/>
      <c r="HEC305" s="2"/>
      <c r="HED305" s="2"/>
      <c r="HEE305" s="2"/>
      <c r="HEF305" s="2"/>
      <c r="HEG305" s="2"/>
      <c r="HEH305" s="2"/>
      <c r="HEI305" s="2"/>
      <c r="HEJ305" s="2"/>
      <c r="HEK305" s="2"/>
      <c r="HEL305" s="2"/>
      <c r="HEM305" s="2"/>
      <c r="HEN305" s="2"/>
      <c r="HEO305" s="2"/>
      <c r="HEP305" s="2"/>
      <c r="HEQ305" s="2"/>
      <c r="HER305" s="2"/>
      <c r="HES305" s="2"/>
      <c r="HET305" s="2"/>
      <c r="HEU305" s="2"/>
      <c r="HEV305" s="2"/>
      <c r="HEW305" s="2"/>
      <c r="HEX305" s="2"/>
      <c r="HEY305" s="2"/>
      <c r="HEZ305" s="2"/>
      <c r="HFA305" s="2"/>
      <c r="HFB305" s="2"/>
      <c r="HFC305" s="2"/>
      <c r="HFD305" s="2"/>
      <c r="HFE305" s="2"/>
      <c r="HFF305" s="2"/>
      <c r="HFG305" s="2"/>
      <c r="HFH305" s="2"/>
      <c r="HFI305" s="2"/>
      <c r="HFJ305" s="2"/>
      <c r="HFK305" s="2"/>
      <c r="HFL305" s="2"/>
      <c r="HFM305" s="2"/>
      <c r="HFN305" s="2"/>
      <c r="HFO305" s="2"/>
      <c r="HFP305" s="2"/>
      <c r="HFQ305" s="2"/>
      <c r="HFR305" s="2"/>
      <c r="HFS305" s="2"/>
      <c r="HFT305" s="2"/>
      <c r="HFU305" s="2"/>
      <c r="HFV305" s="2"/>
      <c r="HFW305" s="2"/>
      <c r="HFX305" s="2"/>
      <c r="HFY305" s="2"/>
      <c r="HFZ305" s="2"/>
      <c r="HGA305" s="2"/>
      <c r="HGB305" s="2"/>
      <c r="HGC305" s="2"/>
      <c r="HGD305" s="2"/>
      <c r="HGE305" s="2"/>
      <c r="HGF305" s="2"/>
      <c r="HGG305" s="2"/>
      <c r="HGH305" s="2"/>
      <c r="HGI305" s="2"/>
      <c r="HGJ305" s="2"/>
      <c r="HGK305" s="2"/>
      <c r="HGL305" s="2"/>
      <c r="HGM305" s="2"/>
      <c r="HGN305" s="2"/>
      <c r="HGO305" s="2"/>
      <c r="HGP305" s="2"/>
      <c r="HGQ305" s="2"/>
      <c r="HGR305" s="2"/>
      <c r="HGS305" s="2"/>
      <c r="HGT305" s="2"/>
      <c r="HGU305" s="2"/>
      <c r="HGV305" s="2"/>
      <c r="HGW305" s="2"/>
      <c r="HGX305" s="2"/>
      <c r="HGY305" s="2"/>
      <c r="HGZ305" s="2"/>
      <c r="HHA305" s="2"/>
      <c r="HHB305" s="2"/>
      <c r="HHC305" s="2"/>
      <c r="HHD305" s="2"/>
      <c r="HHE305" s="2"/>
      <c r="HHF305" s="2"/>
      <c r="HHG305" s="2"/>
      <c r="HHH305" s="2"/>
      <c r="HHI305" s="2"/>
      <c r="HHJ305" s="2"/>
      <c r="HHK305" s="2"/>
      <c r="HHL305" s="2"/>
      <c r="HHM305" s="2"/>
      <c r="HHN305" s="2"/>
      <c r="HHO305" s="2"/>
      <c r="HHP305" s="2"/>
      <c r="HHQ305" s="2"/>
      <c r="HHR305" s="2"/>
      <c r="HHS305" s="2"/>
      <c r="HHT305" s="2"/>
      <c r="HHU305" s="2"/>
      <c r="HHV305" s="2"/>
      <c r="HHW305" s="2"/>
      <c r="HHX305" s="2"/>
      <c r="HHY305" s="2"/>
      <c r="HHZ305" s="2"/>
      <c r="HIA305" s="2"/>
      <c r="HIB305" s="2"/>
      <c r="HIC305" s="2"/>
      <c r="HID305" s="2"/>
      <c r="HIE305" s="2"/>
      <c r="HIF305" s="2"/>
      <c r="HIG305" s="2"/>
      <c r="HIH305" s="2"/>
      <c r="HII305" s="2"/>
      <c r="HIJ305" s="2"/>
      <c r="HIK305" s="2"/>
      <c r="HIL305" s="2"/>
      <c r="HIM305" s="2"/>
      <c r="HIN305" s="2"/>
      <c r="HIO305" s="2"/>
      <c r="HIP305" s="2"/>
      <c r="HIQ305" s="2"/>
      <c r="HIR305" s="2"/>
      <c r="HIS305" s="2"/>
      <c r="HIT305" s="2"/>
      <c r="HIU305" s="2"/>
      <c r="HIV305" s="2"/>
      <c r="HIW305" s="2"/>
      <c r="HIX305" s="2"/>
      <c r="HIY305" s="2"/>
      <c r="HIZ305" s="2"/>
      <c r="HJA305" s="2"/>
      <c r="HJB305" s="2"/>
      <c r="HJC305" s="2"/>
      <c r="HJD305" s="2"/>
      <c r="HJE305" s="2"/>
      <c r="HJF305" s="2"/>
      <c r="HJG305" s="2"/>
      <c r="HJH305" s="2"/>
      <c r="HJI305" s="2"/>
      <c r="HJJ305" s="2"/>
      <c r="HJK305" s="2"/>
      <c r="HJL305" s="2"/>
      <c r="HJM305" s="2"/>
      <c r="HJN305" s="2"/>
      <c r="HJO305" s="2"/>
      <c r="HJP305" s="2"/>
      <c r="HJQ305" s="2"/>
      <c r="HJR305" s="2"/>
      <c r="HJS305" s="2"/>
      <c r="HJT305" s="2"/>
      <c r="HJU305" s="2"/>
      <c r="HJV305" s="2"/>
      <c r="HJW305" s="2"/>
      <c r="HJX305" s="2"/>
      <c r="HJY305" s="2"/>
      <c r="HJZ305" s="2"/>
      <c r="HKA305" s="2"/>
      <c r="HKB305" s="2"/>
      <c r="HKC305" s="2"/>
      <c r="HKD305" s="2"/>
      <c r="HKE305" s="2"/>
      <c r="HKF305" s="2"/>
      <c r="HKG305" s="2"/>
      <c r="HKH305" s="2"/>
      <c r="HKI305" s="2"/>
      <c r="HKJ305" s="2"/>
      <c r="HKK305" s="2"/>
      <c r="HKL305" s="2"/>
      <c r="HKM305" s="2"/>
      <c r="HKN305" s="2"/>
      <c r="HKO305" s="2"/>
      <c r="HKP305" s="2"/>
      <c r="HKQ305" s="2"/>
      <c r="HKR305" s="2"/>
      <c r="HKS305" s="2"/>
      <c r="HKT305" s="2"/>
      <c r="HKU305" s="2"/>
      <c r="HKV305" s="2"/>
      <c r="HKW305" s="2"/>
      <c r="HKX305" s="2"/>
      <c r="HKY305" s="2"/>
      <c r="HKZ305" s="2"/>
      <c r="HLA305" s="2"/>
      <c r="HLB305" s="2"/>
      <c r="HLC305" s="2"/>
      <c r="HLD305" s="2"/>
      <c r="HLE305" s="2"/>
      <c r="HLF305" s="2"/>
      <c r="HLG305" s="2"/>
      <c r="HLH305" s="2"/>
      <c r="HLI305" s="2"/>
      <c r="HLJ305" s="2"/>
      <c r="HLK305" s="2"/>
      <c r="HLL305" s="2"/>
      <c r="HLM305" s="2"/>
      <c r="HLN305" s="2"/>
      <c r="HLO305" s="2"/>
      <c r="HLP305" s="2"/>
      <c r="HLQ305" s="2"/>
      <c r="HLR305" s="2"/>
      <c r="HLS305" s="2"/>
      <c r="HLT305" s="2"/>
      <c r="HLU305" s="2"/>
      <c r="HLV305" s="2"/>
      <c r="HLW305" s="2"/>
      <c r="HLX305" s="2"/>
      <c r="HLY305" s="2"/>
      <c r="HLZ305" s="2"/>
      <c r="HMA305" s="2"/>
      <c r="HMB305" s="2"/>
      <c r="HMC305" s="2"/>
      <c r="HMD305" s="2"/>
      <c r="HME305" s="2"/>
      <c r="HMF305" s="2"/>
      <c r="HMG305" s="2"/>
      <c r="HMH305" s="2"/>
      <c r="HMI305" s="2"/>
      <c r="HMJ305" s="2"/>
      <c r="HMK305" s="2"/>
      <c r="HML305" s="2"/>
      <c r="HMM305" s="2"/>
      <c r="HMN305" s="2"/>
      <c r="HMO305" s="2"/>
      <c r="HMP305" s="2"/>
      <c r="HMQ305" s="2"/>
      <c r="HMR305" s="2"/>
      <c r="HMS305" s="2"/>
      <c r="HMT305" s="2"/>
      <c r="HMU305" s="2"/>
      <c r="HMV305" s="2"/>
      <c r="HMW305" s="2"/>
      <c r="HMX305" s="2"/>
      <c r="HMY305" s="2"/>
      <c r="HMZ305" s="2"/>
      <c r="HNA305" s="2"/>
      <c r="HNB305" s="2"/>
      <c r="HNC305" s="2"/>
      <c r="HND305" s="2"/>
      <c r="HNE305" s="2"/>
      <c r="HNF305" s="2"/>
      <c r="HNG305" s="2"/>
      <c r="HNH305" s="2"/>
      <c r="HNI305" s="2"/>
      <c r="HNJ305" s="2"/>
      <c r="HNK305" s="2"/>
      <c r="HNL305" s="2"/>
      <c r="HNM305" s="2"/>
      <c r="HNN305" s="2"/>
      <c r="HNO305" s="2"/>
      <c r="HNP305" s="2"/>
      <c r="HNQ305" s="2"/>
      <c r="HNR305" s="2"/>
      <c r="HNS305" s="2"/>
      <c r="HNT305" s="2"/>
      <c r="HNU305" s="2"/>
      <c r="HNV305" s="2"/>
      <c r="HNW305" s="2"/>
      <c r="HNX305" s="2"/>
      <c r="HNY305" s="2"/>
      <c r="HNZ305" s="2"/>
      <c r="HOA305" s="2"/>
      <c r="HOB305" s="2"/>
      <c r="HOC305" s="2"/>
      <c r="HOD305" s="2"/>
      <c r="HOE305" s="2"/>
      <c r="HOF305" s="2"/>
      <c r="HOG305" s="2"/>
      <c r="HOH305" s="2"/>
      <c r="HOI305" s="2"/>
      <c r="HOJ305" s="2"/>
      <c r="HOK305" s="2"/>
      <c r="HOL305" s="2"/>
      <c r="HOM305" s="2"/>
      <c r="HON305" s="2"/>
      <c r="HOO305" s="2"/>
      <c r="HOP305" s="2"/>
      <c r="HOQ305" s="2"/>
      <c r="HOR305" s="2"/>
      <c r="HOS305" s="2"/>
      <c r="HOT305" s="2"/>
      <c r="HOU305" s="2"/>
      <c r="HOV305" s="2"/>
      <c r="HOW305" s="2"/>
      <c r="HOX305" s="2"/>
      <c r="HOY305" s="2"/>
      <c r="HOZ305" s="2"/>
      <c r="HPA305" s="2"/>
      <c r="HPB305" s="2"/>
      <c r="HPC305" s="2"/>
      <c r="HPD305" s="2"/>
      <c r="HPE305" s="2"/>
      <c r="HPF305" s="2"/>
      <c r="HPG305" s="2"/>
      <c r="HPH305" s="2"/>
      <c r="HPI305" s="2"/>
      <c r="HPJ305" s="2"/>
      <c r="HPK305" s="2"/>
      <c r="HPL305" s="2"/>
      <c r="HPM305" s="2"/>
      <c r="HPN305" s="2"/>
      <c r="HPO305" s="2"/>
      <c r="HPP305" s="2"/>
      <c r="HPQ305" s="2"/>
      <c r="HPR305" s="2"/>
      <c r="HPS305" s="2"/>
      <c r="HPT305" s="2"/>
      <c r="HPU305" s="2"/>
      <c r="HPV305" s="2"/>
      <c r="HPW305" s="2"/>
      <c r="HPX305" s="2"/>
      <c r="HPY305" s="2"/>
      <c r="HPZ305" s="2"/>
      <c r="HQA305" s="2"/>
      <c r="HQB305" s="2"/>
      <c r="HQC305" s="2"/>
      <c r="HQD305" s="2"/>
      <c r="HQE305" s="2"/>
      <c r="HQF305" s="2"/>
      <c r="HQG305" s="2"/>
      <c r="HQH305" s="2"/>
      <c r="HQI305" s="2"/>
      <c r="HQJ305" s="2"/>
      <c r="HQK305" s="2"/>
      <c r="HQL305" s="2"/>
      <c r="HQM305" s="2"/>
      <c r="HQN305" s="2"/>
      <c r="HQO305" s="2"/>
      <c r="HQP305" s="2"/>
      <c r="HQQ305" s="2"/>
      <c r="HQR305" s="2"/>
      <c r="HQS305" s="2"/>
      <c r="HQT305" s="2"/>
      <c r="HQU305" s="2"/>
      <c r="HQV305" s="2"/>
      <c r="HQW305" s="2"/>
      <c r="HQX305" s="2"/>
      <c r="HQY305" s="2"/>
      <c r="HQZ305" s="2"/>
      <c r="HRA305" s="2"/>
      <c r="HRB305" s="2"/>
      <c r="HRC305" s="2"/>
      <c r="HRD305" s="2"/>
      <c r="HRE305" s="2"/>
      <c r="HRF305" s="2"/>
      <c r="HRG305" s="2"/>
      <c r="HRH305" s="2"/>
      <c r="HRI305" s="2"/>
      <c r="HRJ305" s="2"/>
      <c r="HRK305" s="2"/>
      <c r="HRL305" s="2"/>
      <c r="HRM305" s="2"/>
      <c r="HRN305" s="2"/>
      <c r="HRO305" s="2"/>
      <c r="HRP305" s="2"/>
      <c r="HRQ305" s="2"/>
      <c r="HRR305" s="2"/>
      <c r="HRS305" s="2"/>
      <c r="HRT305" s="2"/>
      <c r="HRU305" s="2"/>
      <c r="HRV305" s="2"/>
      <c r="HRW305" s="2"/>
      <c r="HRX305" s="2"/>
      <c r="HRY305" s="2"/>
      <c r="HRZ305" s="2"/>
      <c r="HSA305" s="2"/>
      <c r="HSB305" s="2"/>
      <c r="HSC305" s="2"/>
      <c r="HSD305" s="2"/>
      <c r="HSE305" s="2"/>
      <c r="HSF305" s="2"/>
      <c r="HSG305" s="2"/>
      <c r="HSH305" s="2"/>
      <c r="HSI305" s="2"/>
      <c r="HSJ305" s="2"/>
      <c r="HSK305" s="2"/>
      <c r="HSL305" s="2"/>
      <c r="HSM305" s="2"/>
      <c r="HSN305" s="2"/>
      <c r="HSO305" s="2"/>
      <c r="HSP305" s="2"/>
      <c r="HSQ305" s="2"/>
      <c r="HSR305" s="2"/>
      <c r="HSS305" s="2"/>
      <c r="HST305" s="2"/>
      <c r="HSU305" s="2"/>
      <c r="HSV305" s="2"/>
      <c r="HSW305" s="2"/>
      <c r="HSX305" s="2"/>
      <c r="HSY305" s="2"/>
      <c r="HSZ305" s="2"/>
      <c r="HTA305" s="2"/>
      <c r="HTB305" s="2"/>
      <c r="HTC305" s="2"/>
      <c r="HTD305" s="2"/>
      <c r="HTE305" s="2"/>
      <c r="HTF305" s="2"/>
      <c r="HTG305" s="2"/>
      <c r="HTH305" s="2"/>
      <c r="HTI305" s="2"/>
      <c r="HTJ305" s="2"/>
      <c r="HTK305" s="2"/>
      <c r="HTL305" s="2"/>
      <c r="HTM305" s="2"/>
      <c r="HTN305" s="2"/>
      <c r="HTO305" s="2"/>
      <c r="HTP305" s="2"/>
      <c r="HTQ305" s="2"/>
      <c r="HTR305" s="2"/>
      <c r="HTS305" s="2"/>
      <c r="HTT305" s="2"/>
      <c r="HTU305" s="2"/>
      <c r="HTV305" s="2"/>
      <c r="HTW305" s="2"/>
      <c r="HTX305" s="2"/>
      <c r="HTY305" s="2"/>
      <c r="HTZ305" s="2"/>
      <c r="HUA305" s="2"/>
      <c r="HUB305" s="2"/>
      <c r="HUC305" s="2"/>
      <c r="HUD305" s="2"/>
      <c r="HUE305" s="2"/>
      <c r="HUF305" s="2"/>
      <c r="HUG305" s="2"/>
      <c r="HUH305" s="2"/>
      <c r="HUI305" s="2"/>
      <c r="HUJ305" s="2"/>
      <c r="HUK305" s="2"/>
      <c r="HUL305" s="2"/>
      <c r="HUM305" s="2"/>
      <c r="HUN305" s="2"/>
      <c r="HUO305" s="2"/>
      <c r="HUP305" s="2"/>
      <c r="HUQ305" s="2"/>
      <c r="HUR305" s="2"/>
      <c r="HUS305" s="2"/>
      <c r="HUT305" s="2"/>
      <c r="HUU305" s="2"/>
      <c r="HUV305" s="2"/>
      <c r="HUW305" s="2"/>
      <c r="HUX305" s="2"/>
      <c r="HUY305" s="2"/>
      <c r="HUZ305" s="2"/>
      <c r="HVA305" s="2"/>
      <c r="HVB305" s="2"/>
      <c r="HVC305" s="2"/>
      <c r="HVD305" s="2"/>
      <c r="HVE305" s="2"/>
      <c r="HVF305" s="2"/>
      <c r="HVG305" s="2"/>
      <c r="HVH305" s="2"/>
      <c r="HVI305" s="2"/>
      <c r="HVJ305" s="2"/>
      <c r="HVK305" s="2"/>
      <c r="HVL305" s="2"/>
      <c r="HVM305" s="2"/>
      <c r="HVN305" s="2"/>
      <c r="HVO305" s="2"/>
      <c r="HVP305" s="2"/>
      <c r="HVQ305" s="2"/>
      <c r="HVR305" s="2"/>
      <c r="HVS305" s="2"/>
      <c r="HVT305" s="2"/>
      <c r="HVU305" s="2"/>
      <c r="HVV305" s="2"/>
      <c r="HVW305" s="2"/>
      <c r="HVX305" s="2"/>
      <c r="HVY305" s="2"/>
      <c r="HVZ305" s="2"/>
      <c r="HWA305" s="2"/>
      <c r="HWB305" s="2"/>
      <c r="HWC305" s="2"/>
      <c r="HWD305" s="2"/>
      <c r="HWE305" s="2"/>
      <c r="HWF305" s="2"/>
      <c r="HWG305" s="2"/>
      <c r="HWH305" s="2"/>
      <c r="HWI305" s="2"/>
      <c r="HWJ305" s="2"/>
      <c r="HWK305" s="2"/>
      <c r="HWL305" s="2"/>
      <c r="HWM305" s="2"/>
      <c r="HWN305" s="2"/>
      <c r="HWO305" s="2"/>
      <c r="HWP305" s="2"/>
      <c r="HWQ305" s="2"/>
      <c r="HWR305" s="2"/>
      <c r="HWS305" s="2"/>
      <c r="HWT305" s="2"/>
      <c r="HWU305" s="2"/>
      <c r="HWV305" s="2"/>
      <c r="HWW305" s="2"/>
      <c r="HWX305" s="2"/>
      <c r="HWY305" s="2"/>
      <c r="HWZ305" s="2"/>
      <c r="HXA305" s="2"/>
      <c r="HXB305" s="2"/>
      <c r="HXC305" s="2"/>
      <c r="HXD305" s="2"/>
      <c r="HXE305" s="2"/>
      <c r="HXF305" s="2"/>
      <c r="HXG305" s="2"/>
      <c r="HXH305" s="2"/>
      <c r="HXI305" s="2"/>
      <c r="HXJ305" s="2"/>
      <c r="HXK305" s="2"/>
      <c r="HXL305" s="2"/>
      <c r="HXM305" s="2"/>
      <c r="HXN305" s="2"/>
      <c r="HXO305" s="2"/>
      <c r="HXP305" s="2"/>
      <c r="HXQ305" s="2"/>
      <c r="HXR305" s="2"/>
      <c r="HXS305" s="2"/>
      <c r="HXT305" s="2"/>
      <c r="HXU305" s="2"/>
      <c r="HXV305" s="2"/>
      <c r="HXW305" s="2"/>
      <c r="HXX305" s="2"/>
      <c r="HXY305" s="2"/>
      <c r="HXZ305" s="2"/>
      <c r="HYA305" s="2"/>
      <c r="HYB305" s="2"/>
      <c r="HYC305" s="2"/>
      <c r="HYD305" s="2"/>
      <c r="HYE305" s="2"/>
      <c r="HYF305" s="2"/>
      <c r="HYG305" s="2"/>
      <c r="HYH305" s="2"/>
      <c r="HYI305" s="2"/>
      <c r="HYJ305" s="2"/>
      <c r="HYK305" s="2"/>
      <c r="HYL305" s="2"/>
      <c r="HYM305" s="2"/>
      <c r="HYN305" s="2"/>
      <c r="HYO305" s="2"/>
      <c r="HYP305" s="2"/>
      <c r="HYQ305" s="2"/>
      <c r="HYR305" s="2"/>
      <c r="HYS305" s="2"/>
      <c r="HYT305" s="2"/>
      <c r="HYU305" s="2"/>
      <c r="HYV305" s="2"/>
      <c r="HYW305" s="2"/>
      <c r="HYX305" s="2"/>
      <c r="HYY305" s="2"/>
      <c r="HYZ305" s="2"/>
      <c r="HZA305" s="2"/>
      <c r="HZB305" s="2"/>
      <c r="HZC305" s="2"/>
      <c r="HZD305" s="2"/>
      <c r="HZE305" s="2"/>
      <c r="HZF305" s="2"/>
      <c r="HZG305" s="2"/>
      <c r="HZH305" s="2"/>
      <c r="HZI305" s="2"/>
      <c r="HZJ305" s="2"/>
      <c r="HZK305" s="2"/>
      <c r="HZL305" s="2"/>
      <c r="HZM305" s="2"/>
      <c r="HZN305" s="2"/>
      <c r="HZO305" s="2"/>
      <c r="HZP305" s="2"/>
      <c r="HZQ305" s="2"/>
      <c r="HZR305" s="2"/>
      <c r="HZS305" s="2"/>
      <c r="HZT305" s="2"/>
      <c r="HZU305" s="2"/>
      <c r="HZV305" s="2"/>
      <c r="HZW305" s="2"/>
      <c r="HZX305" s="2"/>
      <c r="HZY305" s="2"/>
      <c r="HZZ305" s="2"/>
      <c r="IAA305" s="2"/>
      <c r="IAB305" s="2"/>
      <c r="IAC305" s="2"/>
      <c r="IAD305" s="2"/>
      <c r="IAE305" s="2"/>
      <c r="IAF305" s="2"/>
      <c r="IAG305" s="2"/>
      <c r="IAH305" s="2"/>
      <c r="IAI305" s="2"/>
      <c r="IAJ305" s="2"/>
      <c r="IAK305" s="2"/>
      <c r="IAL305" s="2"/>
      <c r="IAM305" s="2"/>
      <c r="IAN305" s="2"/>
      <c r="IAO305" s="2"/>
      <c r="IAP305" s="2"/>
      <c r="IAQ305" s="2"/>
      <c r="IAR305" s="2"/>
      <c r="IAS305" s="2"/>
      <c r="IAT305" s="2"/>
      <c r="IAU305" s="2"/>
      <c r="IAV305" s="2"/>
      <c r="IAW305" s="2"/>
      <c r="IAX305" s="2"/>
      <c r="IAY305" s="2"/>
      <c r="IAZ305" s="2"/>
      <c r="IBA305" s="2"/>
      <c r="IBB305" s="2"/>
      <c r="IBC305" s="2"/>
      <c r="IBD305" s="2"/>
      <c r="IBE305" s="2"/>
      <c r="IBF305" s="2"/>
      <c r="IBG305" s="2"/>
      <c r="IBH305" s="2"/>
      <c r="IBI305" s="2"/>
      <c r="IBJ305" s="2"/>
      <c r="IBK305" s="2"/>
      <c r="IBL305" s="2"/>
      <c r="IBM305" s="2"/>
      <c r="IBN305" s="2"/>
      <c r="IBO305" s="2"/>
      <c r="IBP305" s="2"/>
      <c r="IBQ305" s="2"/>
      <c r="IBR305" s="2"/>
      <c r="IBS305" s="2"/>
      <c r="IBT305" s="2"/>
      <c r="IBU305" s="2"/>
      <c r="IBV305" s="2"/>
      <c r="IBW305" s="2"/>
      <c r="IBX305" s="2"/>
      <c r="IBY305" s="2"/>
      <c r="IBZ305" s="2"/>
      <c r="ICA305" s="2"/>
      <c r="ICB305" s="2"/>
      <c r="ICC305" s="2"/>
      <c r="ICD305" s="2"/>
      <c r="ICE305" s="2"/>
      <c r="ICF305" s="2"/>
      <c r="ICG305" s="2"/>
      <c r="ICH305" s="2"/>
      <c r="ICI305" s="2"/>
      <c r="ICJ305" s="2"/>
      <c r="ICK305" s="2"/>
      <c r="ICL305" s="2"/>
      <c r="ICM305" s="2"/>
      <c r="ICN305" s="2"/>
      <c r="ICO305" s="2"/>
      <c r="ICP305" s="2"/>
      <c r="ICQ305" s="2"/>
      <c r="ICR305" s="2"/>
      <c r="ICS305" s="2"/>
      <c r="ICT305" s="2"/>
      <c r="ICU305" s="2"/>
      <c r="ICV305" s="2"/>
      <c r="ICW305" s="2"/>
      <c r="ICX305" s="2"/>
      <c r="ICY305" s="2"/>
      <c r="ICZ305" s="2"/>
      <c r="IDA305" s="2"/>
      <c r="IDB305" s="2"/>
      <c r="IDC305" s="2"/>
      <c r="IDD305" s="2"/>
      <c r="IDE305" s="2"/>
      <c r="IDF305" s="2"/>
      <c r="IDG305" s="2"/>
      <c r="IDH305" s="2"/>
      <c r="IDI305" s="2"/>
      <c r="IDJ305" s="2"/>
      <c r="IDK305" s="2"/>
      <c r="IDL305" s="2"/>
      <c r="IDM305" s="2"/>
      <c r="IDN305" s="2"/>
      <c r="IDO305" s="2"/>
      <c r="IDP305" s="2"/>
      <c r="IDQ305" s="2"/>
      <c r="IDR305" s="2"/>
      <c r="IDS305" s="2"/>
      <c r="IDT305" s="2"/>
      <c r="IDU305" s="2"/>
      <c r="IDV305" s="2"/>
      <c r="IDW305" s="2"/>
      <c r="IDX305" s="2"/>
      <c r="IDY305" s="2"/>
      <c r="IDZ305" s="2"/>
      <c r="IEA305" s="2"/>
      <c r="IEB305" s="2"/>
      <c r="IEC305" s="2"/>
      <c r="IED305" s="2"/>
      <c r="IEE305" s="2"/>
      <c r="IEF305" s="2"/>
      <c r="IEG305" s="2"/>
      <c r="IEH305" s="2"/>
      <c r="IEI305" s="2"/>
      <c r="IEJ305" s="2"/>
      <c r="IEK305" s="2"/>
      <c r="IEL305" s="2"/>
      <c r="IEM305" s="2"/>
      <c r="IEN305" s="2"/>
      <c r="IEO305" s="2"/>
      <c r="IEP305" s="2"/>
      <c r="IEQ305" s="2"/>
      <c r="IER305" s="2"/>
      <c r="IES305" s="2"/>
      <c r="IET305" s="2"/>
      <c r="IEU305" s="2"/>
      <c r="IEV305" s="2"/>
      <c r="IEW305" s="2"/>
      <c r="IEX305" s="2"/>
      <c r="IEY305" s="2"/>
      <c r="IEZ305" s="2"/>
      <c r="IFA305" s="2"/>
      <c r="IFB305" s="2"/>
      <c r="IFC305" s="2"/>
      <c r="IFD305" s="2"/>
      <c r="IFE305" s="2"/>
      <c r="IFF305" s="2"/>
      <c r="IFG305" s="2"/>
      <c r="IFH305" s="2"/>
      <c r="IFI305" s="2"/>
      <c r="IFJ305" s="2"/>
      <c r="IFK305" s="2"/>
      <c r="IFL305" s="2"/>
      <c r="IFM305" s="2"/>
      <c r="IFN305" s="2"/>
      <c r="IFO305" s="2"/>
      <c r="IFP305" s="2"/>
      <c r="IFQ305" s="2"/>
      <c r="IFR305" s="2"/>
      <c r="IFS305" s="2"/>
      <c r="IFT305" s="2"/>
      <c r="IFU305" s="2"/>
      <c r="IFV305" s="2"/>
      <c r="IFW305" s="2"/>
      <c r="IFX305" s="2"/>
      <c r="IFY305" s="2"/>
      <c r="IFZ305" s="2"/>
      <c r="IGA305" s="2"/>
      <c r="IGB305" s="2"/>
      <c r="IGC305" s="2"/>
      <c r="IGD305" s="2"/>
      <c r="IGE305" s="2"/>
      <c r="IGF305" s="2"/>
      <c r="IGG305" s="2"/>
      <c r="IGH305" s="2"/>
      <c r="IGI305" s="2"/>
      <c r="IGJ305" s="2"/>
      <c r="IGK305" s="2"/>
      <c r="IGL305" s="2"/>
      <c r="IGM305" s="2"/>
      <c r="IGN305" s="2"/>
      <c r="IGO305" s="2"/>
      <c r="IGP305" s="2"/>
      <c r="IGQ305" s="2"/>
      <c r="IGR305" s="2"/>
      <c r="IGS305" s="2"/>
      <c r="IGT305" s="2"/>
      <c r="IGU305" s="2"/>
      <c r="IGV305" s="2"/>
      <c r="IGW305" s="2"/>
      <c r="IGX305" s="2"/>
      <c r="IGY305" s="2"/>
      <c r="IGZ305" s="2"/>
      <c r="IHA305" s="2"/>
      <c r="IHB305" s="2"/>
      <c r="IHC305" s="2"/>
      <c r="IHD305" s="2"/>
      <c r="IHE305" s="2"/>
      <c r="IHF305" s="2"/>
      <c r="IHG305" s="2"/>
      <c r="IHH305" s="2"/>
      <c r="IHI305" s="2"/>
      <c r="IHJ305" s="2"/>
      <c r="IHK305" s="2"/>
      <c r="IHL305" s="2"/>
      <c r="IHM305" s="2"/>
      <c r="IHN305" s="2"/>
      <c r="IHO305" s="2"/>
      <c r="IHP305" s="2"/>
      <c r="IHQ305" s="2"/>
      <c r="IHR305" s="2"/>
      <c r="IHS305" s="2"/>
      <c r="IHT305" s="2"/>
      <c r="IHU305" s="2"/>
      <c r="IHV305" s="2"/>
      <c r="IHW305" s="2"/>
      <c r="IHX305" s="2"/>
      <c r="IHY305" s="2"/>
      <c r="IHZ305" s="2"/>
      <c r="IIA305" s="2"/>
      <c r="IIB305" s="2"/>
      <c r="IIC305" s="2"/>
      <c r="IID305" s="2"/>
      <c r="IIE305" s="2"/>
      <c r="IIF305" s="2"/>
      <c r="IIG305" s="2"/>
      <c r="IIH305" s="2"/>
      <c r="III305" s="2"/>
      <c r="IIJ305" s="2"/>
      <c r="IIK305" s="2"/>
      <c r="IIL305" s="2"/>
      <c r="IIM305" s="2"/>
      <c r="IIN305" s="2"/>
      <c r="IIO305" s="2"/>
      <c r="IIP305" s="2"/>
      <c r="IIQ305" s="2"/>
      <c r="IIR305" s="2"/>
      <c r="IIS305" s="2"/>
      <c r="IIT305" s="2"/>
      <c r="IIU305" s="2"/>
      <c r="IIV305" s="2"/>
      <c r="IIW305" s="2"/>
      <c r="IIX305" s="2"/>
      <c r="IIY305" s="2"/>
      <c r="IIZ305" s="2"/>
      <c r="IJA305" s="2"/>
      <c r="IJB305" s="2"/>
      <c r="IJC305" s="2"/>
      <c r="IJD305" s="2"/>
      <c r="IJE305" s="2"/>
      <c r="IJF305" s="2"/>
      <c r="IJG305" s="2"/>
      <c r="IJH305" s="2"/>
      <c r="IJI305" s="2"/>
      <c r="IJJ305" s="2"/>
      <c r="IJK305" s="2"/>
      <c r="IJL305" s="2"/>
      <c r="IJM305" s="2"/>
      <c r="IJN305" s="2"/>
      <c r="IJO305" s="2"/>
      <c r="IJP305" s="2"/>
      <c r="IJQ305" s="2"/>
      <c r="IJR305" s="2"/>
      <c r="IJS305" s="2"/>
      <c r="IJT305" s="2"/>
      <c r="IJU305" s="2"/>
      <c r="IJV305" s="2"/>
      <c r="IJW305" s="2"/>
      <c r="IJX305" s="2"/>
      <c r="IJY305" s="2"/>
      <c r="IJZ305" s="2"/>
      <c r="IKA305" s="2"/>
      <c r="IKB305" s="2"/>
      <c r="IKC305" s="2"/>
      <c r="IKD305" s="2"/>
      <c r="IKE305" s="2"/>
      <c r="IKF305" s="2"/>
      <c r="IKG305" s="2"/>
      <c r="IKH305" s="2"/>
      <c r="IKI305" s="2"/>
      <c r="IKJ305" s="2"/>
      <c r="IKK305" s="2"/>
      <c r="IKL305" s="2"/>
      <c r="IKM305" s="2"/>
      <c r="IKN305" s="2"/>
      <c r="IKO305" s="2"/>
      <c r="IKP305" s="2"/>
      <c r="IKQ305" s="2"/>
      <c r="IKR305" s="2"/>
      <c r="IKS305" s="2"/>
      <c r="IKT305" s="2"/>
      <c r="IKU305" s="2"/>
      <c r="IKV305" s="2"/>
      <c r="IKW305" s="2"/>
      <c r="IKX305" s="2"/>
      <c r="IKY305" s="2"/>
      <c r="IKZ305" s="2"/>
      <c r="ILA305" s="2"/>
      <c r="ILB305" s="2"/>
      <c r="ILC305" s="2"/>
      <c r="ILD305" s="2"/>
      <c r="ILE305" s="2"/>
      <c r="ILF305" s="2"/>
      <c r="ILG305" s="2"/>
      <c r="ILH305" s="2"/>
      <c r="ILI305" s="2"/>
      <c r="ILJ305" s="2"/>
      <c r="ILK305" s="2"/>
      <c r="ILL305" s="2"/>
      <c r="ILM305" s="2"/>
      <c r="ILN305" s="2"/>
      <c r="ILO305" s="2"/>
      <c r="ILP305" s="2"/>
      <c r="ILQ305" s="2"/>
      <c r="ILR305" s="2"/>
      <c r="ILS305" s="2"/>
      <c r="ILT305" s="2"/>
      <c r="ILU305" s="2"/>
      <c r="ILV305" s="2"/>
      <c r="ILW305" s="2"/>
      <c r="ILX305" s="2"/>
      <c r="ILY305" s="2"/>
      <c r="ILZ305" s="2"/>
      <c r="IMA305" s="2"/>
      <c r="IMB305" s="2"/>
      <c r="IMC305" s="2"/>
      <c r="IMD305" s="2"/>
      <c r="IME305" s="2"/>
      <c r="IMF305" s="2"/>
      <c r="IMG305" s="2"/>
      <c r="IMH305" s="2"/>
      <c r="IMI305" s="2"/>
      <c r="IMJ305" s="2"/>
      <c r="IMK305" s="2"/>
      <c r="IML305" s="2"/>
      <c r="IMM305" s="2"/>
      <c r="IMN305" s="2"/>
      <c r="IMO305" s="2"/>
      <c r="IMP305" s="2"/>
      <c r="IMQ305" s="2"/>
      <c r="IMR305" s="2"/>
      <c r="IMS305" s="2"/>
      <c r="IMT305" s="2"/>
      <c r="IMU305" s="2"/>
      <c r="IMV305" s="2"/>
      <c r="IMW305" s="2"/>
      <c r="IMX305" s="2"/>
      <c r="IMY305" s="2"/>
      <c r="IMZ305" s="2"/>
      <c r="INA305" s="2"/>
      <c r="INB305" s="2"/>
      <c r="INC305" s="2"/>
      <c r="IND305" s="2"/>
      <c r="INE305" s="2"/>
      <c r="INF305" s="2"/>
      <c r="ING305" s="2"/>
      <c r="INH305" s="2"/>
      <c r="INI305" s="2"/>
      <c r="INJ305" s="2"/>
      <c r="INK305" s="2"/>
      <c r="INL305" s="2"/>
      <c r="INM305" s="2"/>
      <c r="INN305" s="2"/>
      <c r="INO305" s="2"/>
      <c r="INP305" s="2"/>
      <c r="INQ305" s="2"/>
      <c r="INR305" s="2"/>
      <c r="INS305" s="2"/>
      <c r="INT305" s="2"/>
      <c r="INU305" s="2"/>
      <c r="INV305" s="2"/>
      <c r="INW305" s="2"/>
      <c r="INX305" s="2"/>
      <c r="INY305" s="2"/>
      <c r="INZ305" s="2"/>
      <c r="IOA305" s="2"/>
      <c r="IOB305" s="2"/>
      <c r="IOC305" s="2"/>
      <c r="IOD305" s="2"/>
      <c r="IOE305" s="2"/>
      <c r="IOF305" s="2"/>
      <c r="IOG305" s="2"/>
      <c r="IOH305" s="2"/>
      <c r="IOI305" s="2"/>
      <c r="IOJ305" s="2"/>
      <c r="IOK305" s="2"/>
      <c r="IOL305" s="2"/>
      <c r="IOM305" s="2"/>
      <c r="ION305" s="2"/>
      <c r="IOO305" s="2"/>
      <c r="IOP305" s="2"/>
      <c r="IOQ305" s="2"/>
      <c r="IOR305" s="2"/>
      <c r="IOS305" s="2"/>
      <c r="IOT305" s="2"/>
      <c r="IOU305" s="2"/>
      <c r="IOV305" s="2"/>
      <c r="IOW305" s="2"/>
      <c r="IOX305" s="2"/>
      <c r="IOY305" s="2"/>
      <c r="IOZ305" s="2"/>
      <c r="IPA305" s="2"/>
      <c r="IPB305" s="2"/>
      <c r="IPC305" s="2"/>
      <c r="IPD305" s="2"/>
      <c r="IPE305" s="2"/>
      <c r="IPF305" s="2"/>
      <c r="IPG305" s="2"/>
      <c r="IPH305" s="2"/>
      <c r="IPI305" s="2"/>
      <c r="IPJ305" s="2"/>
      <c r="IPK305" s="2"/>
      <c r="IPL305" s="2"/>
      <c r="IPM305" s="2"/>
      <c r="IPN305" s="2"/>
      <c r="IPO305" s="2"/>
      <c r="IPP305" s="2"/>
      <c r="IPQ305" s="2"/>
      <c r="IPR305" s="2"/>
      <c r="IPS305" s="2"/>
      <c r="IPT305" s="2"/>
      <c r="IPU305" s="2"/>
      <c r="IPV305" s="2"/>
      <c r="IPW305" s="2"/>
      <c r="IPX305" s="2"/>
      <c r="IPY305" s="2"/>
      <c r="IPZ305" s="2"/>
      <c r="IQA305" s="2"/>
      <c r="IQB305" s="2"/>
      <c r="IQC305" s="2"/>
      <c r="IQD305" s="2"/>
      <c r="IQE305" s="2"/>
      <c r="IQF305" s="2"/>
      <c r="IQG305" s="2"/>
      <c r="IQH305" s="2"/>
      <c r="IQI305" s="2"/>
      <c r="IQJ305" s="2"/>
      <c r="IQK305" s="2"/>
      <c r="IQL305" s="2"/>
      <c r="IQM305" s="2"/>
      <c r="IQN305" s="2"/>
      <c r="IQO305" s="2"/>
      <c r="IQP305" s="2"/>
      <c r="IQQ305" s="2"/>
      <c r="IQR305" s="2"/>
      <c r="IQS305" s="2"/>
      <c r="IQT305" s="2"/>
      <c r="IQU305" s="2"/>
      <c r="IQV305" s="2"/>
      <c r="IQW305" s="2"/>
      <c r="IQX305" s="2"/>
      <c r="IQY305" s="2"/>
      <c r="IQZ305" s="2"/>
      <c r="IRA305" s="2"/>
      <c r="IRB305" s="2"/>
      <c r="IRC305" s="2"/>
      <c r="IRD305" s="2"/>
      <c r="IRE305" s="2"/>
      <c r="IRF305" s="2"/>
      <c r="IRG305" s="2"/>
      <c r="IRH305" s="2"/>
      <c r="IRI305" s="2"/>
      <c r="IRJ305" s="2"/>
      <c r="IRK305" s="2"/>
      <c r="IRL305" s="2"/>
      <c r="IRM305" s="2"/>
      <c r="IRN305" s="2"/>
      <c r="IRO305" s="2"/>
      <c r="IRP305" s="2"/>
      <c r="IRQ305" s="2"/>
      <c r="IRR305" s="2"/>
      <c r="IRS305" s="2"/>
      <c r="IRT305" s="2"/>
      <c r="IRU305" s="2"/>
      <c r="IRV305" s="2"/>
      <c r="IRW305" s="2"/>
      <c r="IRX305" s="2"/>
      <c r="IRY305" s="2"/>
      <c r="IRZ305" s="2"/>
      <c r="ISA305" s="2"/>
      <c r="ISB305" s="2"/>
      <c r="ISC305" s="2"/>
      <c r="ISD305" s="2"/>
      <c r="ISE305" s="2"/>
      <c r="ISF305" s="2"/>
      <c r="ISG305" s="2"/>
      <c r="ISH305" s="2"/>
      <c r="ISI305" s="2"/>
      <c r="ISJ305" s="2"/>
      <c r="ISK305" s="2"/>
      <c r="ISL305" s="2"/>
      <c r="ISM305" s="2"/>
      <c r="ISN305" s="2"/>
      <c r="ISO305" s="2"/>
      <c r="ISP305" s="2"/>
      <c r="ISQ305" s="2"/>
      <c r="ISR305" s="2"/>
      <c r="ISS305" s="2"/>
      <c r="IST305" s="2"/>
      <c r="ISU305" s="2"/>
      <c r="ISV305" s="2"/>
      <c r="ISW305" s="2"/>
      <c r="ISX305" s="2"/>
      <c r="ISY305" s="2"/>
      <c r="ISZ305" s="2"/>
      <c r="ITA305" s="2"/>
      <c r="ITB305" s="2"/>
      <c r="ITC305" s="2"/>
      <c r="ITD305" s="2"/>
      <c r="ITE305" s="2"/>
      <c r="ITF305" s="2"/>
      <c r="ITG305" s="2"/>
      <c r="ITH305" s="2"/>
      <c r="ITI305" s="2"/>
      <c r="ITJ305" s="2"/>
      <c r="ITK305" s="2"/>
      <c r="ITL305" s="2"/>
      <c r="ITM305" s="2"/>
      <c r="ITN305" s="2"/>
      <c r="ITO305" s="2"/>
      <c r="ITP305" s="2"/>
      <c r="ITQ305" s="2"/>
      <c r="ITR305" s="2"/>
      <c r="ITS305" s="2"/>
      <c r="ITT305" s="2"/>
      <c r="ITU305" s="2"/>
      <c r="ITV305" s="2"/>
      <c r="ITW305" s="2"/>
      <c r="ITX305" s="2"/>
      <c r="ITY305" s="2"/>
      <c r="ITZ305" s="2"/>
      <c r="IUA305" s="2"/>
      <c r="IUB305" s="2"/>
      <c r="IUC305" s="2"/>
      <c r="IUD305" s="2"/>
      <c r="IUE305" s="2"/>
      <c r="IUF305" s="2"/>
      <c r="IUG305" s="2"/>
      <c r="IUH305" s="2"/>
      <c r="IUI305" s="2"/>
      <c r="IUJ305" s="2"/>
      <c r="IUK305" s="2"/>
      <c r="IUL305" s="2"/>
      <c r="IUM305" s="2"/>
      <c r="IUN305" s="2"/>
      <c r="IUO305" s="2"/>
      <c r="IUP305" s="2"/>
      <c r="IUQ305" s="2"/>
      <c r="IUR305" s="2"/>
      <c r="IUS305" s="2"/>
      <c r="IUT305" s="2"/>
      <c r="IUU305" s="2"/>
      <c r="IUV305" s="2"/>
      <c r="IUW305" s="2"/>
      <c r="IUX305" s="2"/>
      <c r="IUY305" s="2"/>
      <c r="IUZ305" s="2"/>
      <c r="IVA305" s="2"/>
      <c r="IVB305" s="2"/>
      <c r="IVC305" s="2"/>
      <c r="IVD305" s="2"/>
      <c r="IVE305" s="2"/>
      <c r="IVF305" s="2"/>
      <c r="IVG305" s="2"/>
      <c r="IVH305" s="2"/>
      <c r="IVI305" s="2"/>
      <c r="IVJ305" s="2"/>
      <c r="IVK305" s="2"/>
      <c r="IVL305" s="2"/>
      <c r="IVM305" s="2"/>
      <c r="IVN305" s="2"/>
      <c r="IVO305" s="2"/>
      <c r="IVP305" s="2"/>
      <c r="IVQ305" s="2"/>
      <c r="IVR305" s="2"/>
      <c r="IVS305" s="2"/>
      <c r="IVT305" s="2"/>
      <c r="IVU305" s="2"/>
      <c r="IVV305" s="2"/>
      <c r="IVW305" s="2"/>
      <c r="IVX305" s="2"/>
      <c r="IVY305" s="2"/>
      <c r="IVZ305" s="2"/>
      <c r="IWA305" s="2"/>
      <c r="IWB305" s="2"/>
      <c r="IWC305" s="2"/>
      <c r="IWD305" s="2"/>
      <c r="IWE305" s="2"/>
      <c r="IWF305" s="2"/>
      <c r="IWG305" s="2"/>
      <c r="IWH305" s="2"/>
      <c r="IWI305" s="2"/>
      <c r="IWJ305" s="2"/>
      <c r="IWK305" s="2"/>
      <c r="IWL305" s="2"/>
      <c r="IWM305" s="2"/>
      <c r="IWN305" s="2"/>
      <c r="IWO305" s="2"/>
      <c r="IWP305" s="2"/>
      <c r="IWQ305" s="2"/>
      <c r="IWR305" s="2"/>
      <c r="IWS305" s="2"/>
      <c r="IWT305" s="2"/>
      <c r="IWU305" s="2"/>
      <c r="IWV305" s="2"/>
      <c r="IWW305" s="2"/>
      <c r="IWX305" s="2"/>
      <c r="IWY305" s="2"/>
      <c r="IWZ305" s="2"/>
      <c r="IXA305" s="2"/>
      <c r="IXB305" s="2"/>
      <c r="IXC305" s="2"/>
      <c r="IXD305" s="2"/>
      <c r="IXE305" s="2"/>
      <c r="IXF305" s="2"/>
      <c r="IXG305" s="2"/>
      <c r="IXH305" s="2"/>
      <c r="IXI305" s="2"/>
      <c r="IXJ305" s="2"/>
      <c r="IXK305" s="2"/>
      <c r="IXL305" s="2"/>
      <c r="IXM305" s="2"/>
      <c r="IXN305" s="2"/>
      <c r="IXO305" s="2"/>
      <c r="IXP305" s="2"/>
      <c r="IXQ305" s="2"/>
      <c r="IXR305" s="2"/>
      <c r="IXS305" s="2"/>
      <c r="IXT305" s="2"/>
      <c r="IXU305" s="2"/>
      <c r="IXV305" s="2"/>
      <c r="IXW305" s="2"/>
      <c r="IXX305" s="2"/>
      <c r="IXY305" s="2"/>
      <c r="IXZ305" s="2"/>
      <c r="IYA305" s="2"/>
      <c r="IYB305" s="2"/>
      <c r="IYC305" s="2"/>
      <c r="IYD305" s="2"/>
      <c r="IYE305" s="2"/>
      <c r="IYF305" s="2"/>
      <c r="IYG305" s="2"/>
      <c r="IYH305" s="2"/>
      <c r="IYI305" s="2"/>
      <c r="IYJ305" s="2"/>
      <c r="IYK305" s="2"/>
      <c r="IYL305" s="2"/>
      <c r="IYM305" s="2"/>
      <c r="IYN305" s="2"/>
      <c r="IYO305" s="2"/>
      <c r="IYP305" s="2"/>
      <c r="IYQ305" s="2"/>
      <c r="IYR305" s="2"/>
      <c r="IYS305" s="2"/>
      <c r="IYT305" s="2"/>
      <c r="IYU305" s="2"/>
      <c r="IYV305" s="2"/>
      <c r="IYW305" s="2"/>
      <c r="IYX305" s="2"/>
      <c r="IYY305" s="2"/>
      <c r="IYZ305" s="2"/>
      <c r="IZA305" s="2"/>
      <c r="IZB305" s="2"/>
      <c r="IZC305" s="2"/>
      <c r="IZD305" s="2"/>
      <c r="IZE305" s="2"/>
      <c r="IZF305" s="2"/>
      <c r="IZG305" s="2"/>
      <c r="IZH305" s="2"/>
      <c r="IZI305" s="2"/>
      <c r="IZJ305" s="2"/>
      <c r="IZK305" s="2"/>
      <c r="IZL305" s="2"/>
      <c r="IZM305" s="2"/>
      <c r="IZN305" s="2"/>
      <c r="IZO305" s="2"/>
      <c r="IZP305" s="2"/>
      <c r="IZQ305" s="2"/>
      <c r="IZR305" s="2"/>
      <c r="IZS305" s="2"/>
      <c r="IZT305" s="2"/>
      <c r="IZU305" s="2"/>
      <c r="IZV305" s="2"/>
      <c r="IZW305" s="2"/>
      <c r="IZX305" s="2"/>
      <c r="IZY305" s="2"/>
      <c r="IZZ305" s="2"/>
      <c r="JAA305" s="2"/>
      <c r="JAB305" s="2"/>
      <c r="JAC305" s="2"/>
      <c r="JAD305" s="2"/>
      <c r="JAE305" s="2"/>
      <c r="JAF305" s="2"/>
      <c r="JAG305" s="2"/>
      <c r="JAH305" s="2"/>
      <c r="JAI305" s="2"/>
      <c r="JAJ305" s="2"/>
      <c r="JAK305" s="2"/>
      <c r="JAL305" s="2"/>
      <c r="JAM305" s="2"/>
      <c r="JAN305" s="2"/>
      <c r="JAO305" s="2"/>
      <c r="JAP305" s="2"/>
      <c r="JAQ305" s="2"/>
      <c r="JAR305" s="2"/>
      <c r="JAS305" s="2"/>
      <c r="JAT305" s="2"/>
      <c r="JAU305" s="2"/>
      <c r="JAV305" s="2"/>
      <c r="JAW305" s="2"/>
      <c r="JAX305" s="2"/>
      <c r="JAY305" s="2"/>
      <c r="JAZ305" s="2"/>
      <c r="JBA305" s="2"/>
      <c r="JBB305" s="2"/>
      <c r="JBC305" s="2"/>
      <c r="JBD305" s="2"/>
      <c r="JBE305" s="2"/>
      <c r="JBF305" s="2"/>
      <c r="JBG305" s="2"/>
      <c r="JBH305" s="2"/>
      <c r="JBI305" s="2"/>
      <c r="JBJ305" s="2"/>
      <c r="JBK305" s="2"/>
      <c r="JBL305" s="2"/>
      <c r="JBM305" s="2"/>
      <c r="JBN305" s="2"/>
      <c r="JBO305" s="2"/>
      <c r="JBP305" s="2"/>
      <c r="JBQ305" s="2"/>
      <c r="JBR305" s="2"/>
      <c r="JBS305" s="2"/>
      <c r="JBT305" s="2"/>
      <c r="JBU305" s="2"/>
      <c r="JBV305" s="2"/>
      <c r="JBW305" s="2"/>
      <c r="JBX305" s="2"/>
      <c r="JBY305" s="2"/>
      <c r="JBZ305" s="2"/>
      <c r="JCA305" s="2"/>
      <c r="JCB305" s="2"/>
      <c r="JCC305" s="2"/>
      <c r="JCD305" s="2"/>
      <c r="JCE305" s="2"/>
      <c r="JCF305" s="2"/>
      <c r="JCG305" s="2"/>
      <c r="JCH305" s="2"/>
      <c r="JCI305" s="2"/>
      <c r="JCJ305" s="2"/>
      <c r="JCK305" s="2"/>
      <c r="JCL305" s="2"/>
      <c r="JCM305" s="2"/>
      <c r="JCN305" s="2"/>
      <c r="JCO305" s="2"/>
      <c r="JCP305" s="2"/>
      <c r="JCQ305" s="2"/>
      <c r="JCR305" s="2"/>
      <c r="JCS305" s="2"/>
      <c r="JCT305" s="2"/>
      <c r="JCU305" s="2"/>
      <c r="JCV305" s="2"/>
      <c r="JCW305" s="2"/>
      <c r="JCX305" s="2"/>
      <c r="JCY305" s="2"/>
      <c r="JCZ305" s="2"/>
      <c r="JDA305" s="2"/>
      <c r="JDB305" s="2"/>
      <c r="JDC305" s="2"/>
      <c r="JDD305" s="2"/>
      <c r="JDE305" s="2"/>
      <c r="JDF305" s="2"/>
      <c r="JDG305" s="2"/>
      <c r="JDH305" s="2"/>
      <c r="JDI305" s="2"/>
      <c r="JDJ305" s="2"/>
      <c r="JDK305" s="2"/>
      <c r="JDL305" s="2"/>
      <c r="JDM305" s="2"/>
      <c r="JDN305" s="2"/>
      <c r="JDO305" s="2"/>
      <c r="JDP305" s="2"/>
      <c r="JDQ305" s="2"/>
      <c r="JDR305" s="2"/>
      <c r="JDS305" s="2"/>
      <c r="JDT305" s="2"/>
      <c r="JDU305" s="2"/>
      <c r="JDV305" s="2"/>
      <c r="JDW305" s="2"/>
      <c r="JDX305" s="2"/>
      <c r="JDY305" s="2"/>
      <c r="JDZ305" s="2"/>
      <c r="JEA305" s="2"/>
      <c r="JEB305" s="2"/>
      <c r="JEC305" s="2"/>
      <c r="JED305" s="2"/>
      <c r="JEE305" s="2"/>
      <c r="JEF305" s="2"/>
      <c r="JEG305" s="2"/>
      <c r="JEH305" s="2"/>
      <c r="JEI305" s="2"/>
      <c r="JEJ305" s="2"/>
      <c r="JEK305" s="2"/>
      <c r="JEL305" s="2"/>
      <c r="JEM305" s="2"/>
      <c r="JEN305" s="2"/>
      <c r="JEO305" s="2"/>
      <c r="JEP305" s="2"/>
      <c r="JEQ305" s="2"/>
      <c r="JER305" s="2"/>
      <c r="JES305" s="2"/>
      <c r="JET305" s="2"/>
      <c r="JEU305" s="2"/>
      <c r="JEV305" s="2"/>
      <c r="JEW305" s="2"/>
      <c r="JEX305" s="2"/>
      <c r="JEY305" s="2"/>
      <c r="JEZ305" s="2"/>
      <c r="JFA305" s="2"/>
      <c r="JFB305" s="2"/>
      <c r="JFC305" s="2"/>
      <c r="JFD305" s="2"/>
      <c r="JFE305" s="2"/>
      <c r="JFF305" s="2"/>
      <c r="JFG305" s="2"/>
      <c r="JFH305" s="2"/>
      <c r="JFI305" s="2"/>
      <c r="JFJ305" s="2"/>
      <c r="JFK305" s="2"/>
      <c r="JFL305" s="2"/>
      <c r="JFM305" s="2"/>
      <c r="JFN305" s="2"/>
      <c r="JFO305" s="2"/>
      <c r="JFP305" s="2"/>
      <c r="JFQ305" s="2"/>
      <c r="JFR305" s="2"/>
      <c r="JFS305" s="2"/>
      <c r="JFT305" s="2"/>
      <c r="JFU305" s="2"/>
      <c r="JFV305" s="2"/>
      <c r="JFW305" s="2"/>
      <c r="JFX305" s="2"/>
      <c r="JFY305" s="2"/>
      <c r="JFZ305" s="2"/>
      <c r="JGA305" s="2"/>
      <c r="JGB305" s="2"/>
      <c r="JGC305" s="2"/>
      <c r="JGD305" s="2"/>
      <c r="JGE305" s="2"/>
      <c r="JGF305" s="2"/>
      <c r="JGG305" s="2"/>
      <c r="JGH305" s="2"/>
      <c r="JGI305" s="2"/>
      <c r="JGJ305" s="2"/>
      <c r="JGK305" s="2"/>
      <c r="JGL305" s="2"/>
      <c r="JGM305" s="2"/>
      <c r="JGN305" s="2"/>
      <c r="JGO305" s="2"/>
      <c r="JGP305" s="2"/>
      <c r="JGQ305" s="2"/>
      <c r="JGR305" s="2"/>
      <c r="JGS305" s="2"/>
      <c r="JGT305" s="2"/>
      <c r="JGU305" s="2"/>
      <c r="JGV305" s="2"/>
      <c r="JGW305" s="2"/>
      <c r="JGX305" s="2"/>
      <c r="JGY305" s="2"/>
      <c r="JGZ305" s="2"/>
      <c r="JHA305" s="2"/>
      <c r="JHB305" s="2"/>
      <c r="JHC305" s="2"/>
      <c r="JHD305" s="2"/>
      <c r="JHE305" s="2"/>
      <c r="JHF305" s="2"/>
      <c r="JHG305" s="2"/>
      <c r="JHH305" s="2"/>
      <c r="JHI305" s="2"/>
      <c r="JHJ305" s="2"/>
      <c r="JHK305" s="2"/>
      <c r="JHL305" s="2"/>
      <c r="JHM305" s="2"/>
      <c r="JHN305" s="2"/>
      <c r="JHO305" s="2"/>
      <c r="JHP305" s="2"/>
      <c r="JHQ305" s="2"/>
      <c r="JHR305" s="2"/>
      <c r="JHS305" s="2"/>
      <c r="JHT305" s="2"/>
      <c r="JHU305" s="2"/>
      <c r="JHV305" s="2"/>
      <c r="JHW305" s="2"/>
      <c r="JHX305" s="2"/>
      <c r="JHY305" s="2"/>
      <c r="JHZ305" s="2"/>
      <c r="JIA305" s="2"/>
      <c r="JIB305" s="2"/>
      <c r="JIC305" s="2"/>
      <c r="JID305" s="2"/>
      <c r="JIE305" s="2"/>
      <c r="JIF305" s="2"/>
      <c r="JIG305" s="2"/>
      <c r="JIH305" s="2"/>
      <c r="JII305" s="2"/>
      <c r="JIJ305" s="2"/>
      <c r="JIK305" s="2"/>
      <c r="JIL305" s="2"/>
      <c r="JIM305" s="2"/>
      <c r="JIN305" s="2"/>
      <c r="JIO305" s="2"/>
      <c r="JIP305" s="2"/>
      <c r="JIQ305" s="2"/>
      <c r="JIR305" s="2"/>
      <c r="JIS305" s="2"/>
      <c r="JIT305" s="2"/>
      <c r="JIU305" s="2"/>
      <c r="JIV305" s="2"/>
      <c r="JIW305" s="2"/>
      <c r="JIX305" s="2"/>
      <c r="JIY305" s="2"/>
      <c r="JIZ305" s="2"/>
      <c r="JJA305" s="2"/>
      <c r="JJB305" s="2"/>
      <c r="JJC305" s="2"/>
      <c r="JJD305" s="2"/>
      <c r="JJE305" s="2"/>
      <c r="JJF305" s="2"/>
      <c r="JJG305" s="2"/>
      <c r="JJH305" s="2"/>
      <c r="JJI305" s="2"/>
      <c r="JJJ305" s="2"/>
      <c r="JJK305" s="2"/>
      <c r="JJL305" s="2"/>
      <c r="JJM305" s="2"/>
      <c r="JJN305" s="2"/>
      <c r="JJO305" s="2"/>
      <c r="JJP305" s="2"/>
      <c r="JJQ305" s="2"/>
      <c r="JJR305" s="2"/>
      <c r="JJS305" s="2"/>
      <c r="JJT305" s="2"/>
      <c r="JJU305" s="2"/>
      <c r="JJV305" s="2"/>
      <c r="JJW305" s="2"/>
      <c r="JJX305" s="2"/>
      <c r="JJY305" s="2"/>
      <c r="JJZ305" s="2"/>
      <c r="JKA305" s="2"/>
      <c r="JKB305" s="2"/>
      <c r="JKC305" s="2"/>
      <c r="JKD305" s="2"/>
      <c r="JKE305" s="2"/>
      <c r="JKF305" s="2"/>
      <c r="JKG305" s="2"/>
      <c r="JKH305" s="2"/>
      <c r="JKI305" s="2"/>
      <c r="JKJ305" s="2"/>
      <c r="JKK305" s="2"/>
      <c r="JKL305" s="2"/>
      <c r="JKM305" s="2"/>
      <c r="JKN305" s="2"/>
      <c r="JKO305" s="2"/>
      <c r="JKP305" s="2"/>
      <c r="JKQ305" s="2"/>
      <c r="JKR305" s="2"/>
      <c r="JKS305" s="2"/>
      <c r="JKT305" s="2"/>
      <c r="JKU305" s="2"/>
      <c r="JKV305" s="2"/>
      <c r="JKW305" s="2"/>
      <c r="JKX305" s="2"/>
      <c r="JKY305" s="2"/>
      <c r="JKZ305" s="2"/>
      <c r="JLA305" s="2"/>
      <c r="JLB305" s="2"/>
      <c r="JLC305" s="2"/>
      <c r="JLD305" s="2"/>
      <c r="JLE305" s="2"/>
      <c r="JLF305" s="2"/>
      <c r="JLG305" s="2"/>
      <c r="JLH305" s="2"/>
      <c r="JLI305" s="2"/>
      <c r="JLJ305" s="2"/>
      <c r="JLK305" s="2"/>
      <c r="JLL305" s="2"/>
      <c r="JLM305" s="2"/>
      <c r="JLN305" s="2"/>
      <c r="JLO305" s="2"/>
      <c r="JLP305" s="2"/>
      <c r="JLQ305" s="2"/>
      <c r="JLR305" s="2"/>
      <c r="JLS305" s="2"/>
      <c r="JLT305" s="2"/>
      <c r="JLU305" s="2"/>
      <c r="JLV305" s="2"/>
      <c r="JLW305" s="2"/>
      <c r="JLX305" s="2"/>
      <c r="JLY305" s="2"/>
      <c r="JLZ305" s="2"/>
      <c r="JMA305" s="2"/>
      <c r="JMB305" s="2"/>
      <c r="JMC305" s="2"/>
      <c r="JMD305" s="2"/>
      <c r="JME305" s="2"/>
      <c r="JMF305" s="2"/>
      <c r="JMG305" s="2"/>
      <c r="JMH305" s="2"/>
      <c r="JMI305" s="2"/>
      <c r="JMJ305" s="2"/>
      <c r="JMK305" s="2"/>
      <c r="JML305" s="2"/>
      <c r="JMM305" s="2"/>
      <c r="JMN305" s="2"/>
      <c r="JMO305" s="2"/>
      <c r="JMP305" s="2"/>
      <c r="JMQ305" s="2"/>
      <c r="JMR305" s="2"/>
      <c r="JMS305" s="2"/>
      <c r="JMT305" s="2"/>
      <c r="JMU305" s="2"/>
      <c r="JMV305" s="2"/>
      <c r="JMW305" s="2"/>
      <c r="JMX305" s="2"/>
      <c r="JMY305" s="2"/>
      <c r="JMZ305" s="2"/>
      <c r="JNA305" s="2"/>
      <c r="JNB305" s="2"/>
      <c r="JNC305" s="2"/>
      <c r="JND305" s="2"/>
      <c r="JNE305" s="2"/>
      <c r="JNF305" s="2"/>
      <c r="JNG305" s="2"/>
      <c r="JNH305" s="2"/>
      <c r="JNI305" s="2"/>
      <c r="JNJ305" s="2"/>
      <c r="JNK305" s="2"/>
      <c r="JNL305" s="2"/>
      <c r="JNM305" s="2"/>
      <c r="JNN305" s="2"/>
      <c r="JNO305" s="2"/>
      <c r="JNP305" s="2"/>
      <c r="JNQ305" s="2"/>
      <c r="JNR305" s="2"/>
      <c r="JNS305" s="2"/>
      <c r="JNT305" s="2"/>
      <c r="JNU305" s="2"/>
      <c r="JNV305" s="2"/>
      <c r="JNW305" s="2"/>
      <c r="JNX305" s="2"/>
      <c r="JNY305" s="2"/>
      <c r="JNZ305" s="2"/>
      <c r="JOA305" s="2"/>
      <c r="JOB305" s="2"/>
      <c r="JOC305" s="2"/>
      <c r="JOD305" s="2"/>
      <c r="JOE305" s="2"/>
      <c r="JOF305" s="2"/>
      <c r="JOG305" s="2"/>
      <c r="JOH305" s="2"/>
      <c r="JOI305" s="2"/>
      <c r="JOJ305" s="2"/>
      <c r="JOK305" s="2"/>
      <c r="JOL305" s="2"/>
      <c r="JOM305" s="2"/>
      <c r="JON305" s="2"/>
      <c r="JOO305" s="2"/>
      <c r="JOP305" s="2"/>
      <c r="JOQ305" s="2"/>
      <c r="JOR305" s="2"/>
      <c r="JOS305" s="2"/>
      <c r="JOT305" s="2"/>
      <c r="JOU305" s="2"/>
      <c r="JOV305" s="2"/>
      <c r="JOW305" s="2"/>
      <c r="JOX305" s="2"/>
      <c r="JOY305" s="2"/>
      <c r="JOZ305" s="2"/>
      <c r="JPA305" s="2"/>
      <c r="JPB305" s="2"/>
      <c r="JPC305" s="2"/>
      <c r="JPD305" s="2"/>
      <c r="JPE305" s="2"/>
      <c r="JPF305" s="2"/>
      <c r="JPG305" s="2"/>
      <c r="JPH305" s="2"/>
      <c r="JPI305" s="2"/>
      <c r="JPJ305" s="2"/>
      <c r="JPK305" s="2"/>
      <c r="JPL305" s="2"/>
      <c r="JPM305" s="2"/>
      <c r="JPN305" s="2"/>
      <c r="JPO305" s="2"/>
      <c r="JPP305" s="2"/>
      <c r="JPQ305" s="2"/>
      <c r="JPR305" s="2"/>
      <c r="JPS305" s="2"/>
      <c r="JPT305" s="2"/>
      <c r="JPU305" s="2"/>
      <c r="JPV305" s="2"/>
      <c r="JPW305" s="2"/>
      <c r="JPX305" s="2"/>
      <c r="JPY305" s="2"/>
      <c r="JPZ305" s="2"/>
      <c r="JQA305" s="2"/>
      <c r="JQB305" s="2"/>
      <c r="JQC305" s="2"/>
      <c r="JQD305" s="2"/>
      <c r="JQE305" s="2"/>
      <c r="JQF305" s="2"/>
      <c r="JQG305" s="2"/>
      <c r="JQH305" s="2"/>
      <c r="JQI305" s="2"/>
      <c r="JQJ305" s="2"/>
      <c r="JQK305" s="2"/>
      <c r="JQL305" s="2"/>
      <c r="JQM305" s="2"/>
      <c r="JQN305" s="2"/>
      <c r="JQO305" s="2"/>
      <c r="JQP305" s="2"/>
      <c r="JQQ305" s="2"/>
      <c r="JQR305" s="2"/>
      <c r="JQS305" s="2"/>
      <c r="JQT305" s="2"/>
      <c r="JQU305" s="2"/>
      <c r="JQV305" s="2"/>
      <c r="JQW305" s="2"/>
      <c r="JQX305" s="2"/>
      <c r="JQY305" s="2"/>
      <c r="JQZ305" s="2"/>
      <c r="JRA305" s="2"/>
      <c r="JRB305" s="2"/>
      <c r="JRC305" s="2"/>
      <c r="JRD305" s="2"/>
      <c r="JRE305" s="2"/>
      <c r="JRF305" s="2"/>
      <c r="JRG305" s="2"/>
      <c r="JRH305" s="2"/>
      <c r="JRI305" s="2"/>
      <c r="JRJ305" s="2"/>
      <c r="JRK305" s="2"/>
      <c r="JRL305" s="2"/>
      <c r="JRM305" s="2"/>
      <c r="JRN305" s="2"/>
      <c r="JRO305" s="2"/>
      <c r="JRP305" s="2"/>
      <c r="JRQ305" s="2"/>
      <c r="JRR305" s="2"/>
      <c r="JRS305" s="2"/>
      <c r="JRT305" s="2"/>
      <c r="JRU305" s="2"/>
      <c r="JRV305" s="2"/>
      <c r="JRW305" s="2"/>
      <c r="JRX305" s="2"/>
      <c r="JRY305" s="2"/>
      <c r="JRZ305" s="2"/>
      <c r="JSA305" s="2"/>
      <c r="JSB305" s="2"/>
      <c r="JSC305" s="2"/>
      <c r="JSD305" s="2"/>
      <c r="JSE305" s="2"/>
      <c r="JSF305" s="2"/>
      <c r="JSG305" s="2"/>
      <c r="JSH305" s="2"/>
      <c r="JSI305" s="2"/>
      <c r="JSJ305" s="2"/>
      <c r="JSK305" s="2"/>
      <c r="JSL305" s="2"/>
      <c r="JSM305" s="2"/>
      <c r="JSN305" s="2"/>
      <c r="JSO305" s="2"/>
      <c r="JSP305" s="2"/>
      <c r="JSQ305" s="2"/>
      <c r="JSR305" s="2"/>
      <c r="JSS305" s="2"/>
      <c r="JST305" s="2"/>
      <c r="JSU305" s="2"/>
      <c r="JSV305" s="2"/>
      <c r="JSW305" s="2"/>
      <c r="JSX305" s="2"/>
      <c r="JSY305" s="2"/>
      <c r="JSZ305" s="2"/>
      <c r="JTA305" s="2"/>
      <c r="JTB305" s="2"/>
      <c r="JTC305" s="2"/>
      <c r="JTD305" s="2"/>
      <c r="JTE305" s="2"/>
      <c r="JTF305" s="2"/>
      <c r="JTG305" s="2"/>
      <c r="JTH305" s="2"/>
      <c r="JTI305" s="2"/>
      <c r="JTJ305" s="2"/>
      <c r="JTK305" s="2"/>
      <c r="JTL305" s="2"/>
      <c r="JTM305" s="2"/>
      <c r="JTN305" s="2"/>
      <c r="JTO305" s="2"/>
      <c r="JTP305" s="2"/>
      <c r="JTQ305" s="2"/>
      <c r="JTR305" s="2"/>
      <c r="JTS305" s="2"/>
      <c r="JTT305" s="2"/>
      <c r="JTU305" s="2"/>
      <c r="JTV305" s="2"/>
      <c r="JTW305" s="2"/>
      <c r="JTX305" s="2"/>
      <c r="JTY305" s="2"/>
      <c r="JTZ305" s="2"/>
      <c r="JUA305" s="2"/>
      <c r="JUB305" s="2"/>
      <c r="JUC305" s="2"/>
      <c r="JUD305" s="2"/>
      <c r="JUE305" s="2"/>
      <c r="JUF305" s="2"/>
      <c r="JUG305" s="2"/>
      <c r="JUH305" s="2"/>
      <c r="JUI305" s="2"/>
      <c r="JUJ305" s="2"/>
      <c r="JUK305" s="2"/>
      <c r="JUL305" s="2"/>
      <c r="JUM305" s="2"/>
      <c r="JUN305" s="2"/>
      <c r="JUO305" s="2"/>
      <c r="JUP305" s="2"/>
      <c r="JUQ305" s="2"/>
      <c r="JUR305" s="2"/>
      <c r="JUS305" s="2"/>
      <c r="JUT305" s="2"/>
      <c r="JUU305" s="2"/>
      <c r="JUV305" s="2"/>
      <c r="JUW305" s="2"/>
      <c r="JUX305" s="2"/>
      <c r="JUY305" s="2"/>
      <c r="JUZ305" s="2"/>
      <c r="JVA305" s="2"/>
      <c r="JVB305" s="2"/>
      <c r="JVC305" s="2"/>
      <c r="JVD305" s="2"/>
      <c r="JVE305" s="2"/>
      <c r="JVF305" s="2"/>
      <c r="JVG305" s="2"/>
      <c r="JVH305" s="2"/>
      <c r="JVI305" s="2"/>
      <c r="JVJ305" s="2"/>
      <c r="JVK305" s="2"/>
      <c r="JVL305" s="2"/>
      <c r="JVM305" s="2"/>
      <c r="JVN305" s="2"/>
      <c r="JVO305" s="2"/>
      <c r="JVP305" s="2"/>
      <c r="JVQ305" s="2"/>
      <c r="JVR305" s="2"/>
      <c r="JVS305" s="2"/>
      <c r="JVT305" s="2"/>
      <c r="JVU305" s="2"/>
      <c r="JVV305" s="2"/>
      <c r="JVW305" s="2"/>
      <c r="JVX305" s="2"/>
      <c r="JVY305" s="2"/>
      <c r="JVZ305" s="2"/>
      <c r="JWA305" s="2"/>
      <c r="JWB305" s="2"/>
      <c r="JWC305" s="2"/>
      <c r="JWD305" s="2"/>
      <c r="JWE305" s="2"/>
      <c r="JWF305" s="2"/>
      <c r="JWG305" s="2"/>
      <c r="JWH305" s="2"/>
      <c r="JWI305" s="2"/>
      <c r="JWJ305" s="2"/>
      <c r="JWK305" s="2"/>
      <c r="JWL305" s="2"/>
      <c r="JWM305" s="2"/>
      <c r="JWN305" s="2"/>
      <c r="JWO305" s="2"/>
      <c r="JWP305" s="2"/>
      <c r="JWQ305" s="2"/>
      <c r="JWR305" s="2"/>
      <c r="JWS305" s="2"/>
      <c r="JWT305" s="2"/>
      <c r="JWU305" s="2"/>
      <c r="JWV305" s="2"/>
      <c r="JWW305" s="2"/>
      <c r="JWX305" s="2"/>
      <c r="JWY305" s="2"/>
      <c r="JWZ305" s="2"/>
      <c r="JXA305" s="2"/>
      <c r="JXB305" s="2"/>
      <c r="JXC305" s="2"/>
      <c r="JXD305" s="2"/>
      <c r="JXE305" s="2"/>
      <c r="JXF305" s="2"/>
      <c r="JXG305" s="2"/>
      <c r="JXH305" s="2"/>
      <c r="JXI305" s="2"/>
      <c r="JXJ305" s="2"/>
      <c r="JXK305" s="2"/>
      <c r="JXL305" s="2"/>
      <c r="JXM305" s="2"/>
      <c r="JXN305" s="2"/>
      <c r="JXO305" s="2"/>
      <c r="JXP305" s="2"/>
      <c r="JXQ305" s="2"/>
      <c r="JXR305" s="2"/>
      <c r="JXS305" s="2"/>
      <c r="JXT305" s="2"/>
      <c r="JXU305" s="2"/>
      <c r="JXV305" s="2"/>
      <c r="JXW305" s="2"/>
      <c r="JXX305" s="2"/>
      <c r="JXY305" s="2"/>
      <c r="JXZ305" s="2"/>
      <c r="JYA305" s="2"/>
      <c r="JYB305" s="2"/>
      <c r="JYC305" s="2"/>
      <c r="JYD305" s="2"/>
      <c r="JYE305" s="2"/>
      <c r="JYF305" s="2"/>
      <c r="JYG305" s="2"/>
      <c r="JYH305" s="2"/>
      <c r="JYI305" s="2"/>
      <c r="JYJ305" s="2"/>
      <c r="JYK305" s="2"/>
      <c r="JYL305" s="2"/>
      <c r="JYM305" s="2"/>
      <c r="JYN305" s="2"/>
      <c r="JYO305" s="2"/>
      <c r="JYP305" s="2"/>
      <c r="JYQ305" s="2"/>
      <c r="JYR305" s="2"/>
      <c r="JYS305" s="2"/>
      <c r="JYT305" s="2"/>
      <c r="JYU305" s="2"/>
      <c r="JYV305" s="2"/>
      <c r="JYW305" s="2"/>
      <c r="JYX305" s="2"/>
      <c r="JYY305" s="2"/>
      <c r="JYZ305" s="2"/>
      <c r="JZA305" s="2"/>
      <c r="JZB305" s="2"/>
      <c r="JZC305" s="2"/>
      <c r="JZD305" s="2"/>
      <c r="JZE305" s="2"/>
      <c r="JZF305" s="2"/>
      <c r="JZG305" s="2"/>
      <c r="JZH305" s="2"/>
      <c r="JZI305" s="2"/>
      <c r="JZJ305" s="2"/>
      <c r="JZK305" s="2"/>
      <c r="JZL305" s="2"/>
      <c r="JZM305" s="2"/>
      <c r="JZN305" s="2"/>
      <c r="JZO305" s="2"/>
      <c r="JZP305" s="2"/>
      <c r="JZQ305" s="2"/>
      <c r="JZR305" s="2"/>
      <c r="JZS305" s="2"/>
      <c r="JZT305" s="2"/>
      <c r="JZU305" s="2"/>
      <c r="JZV305" s="2"/>
      <c r="JZW305" s="2"/>
      <c r="JZX305" s="2"/>
      <c r="JZY305" s="2"/>
      <c r="JZZ305" s="2"/>
      <c r="KAA305" s="2"/>
      <c r="KAB305" s="2"/>
      <c r="KAC305" s="2"/>
      <c r="KAD305" s="2"/>
      <c r="KAE305" s="2"/>
      <c r="KAF305" s="2"/>
      <c r="KAG305" s="2"/>
      <c r="KAH305" s="2"/>
      <c r="KAI305" s="2"/>
      <c r="KAJ305" s="2"/>
      <c r="KAK305" s="2"/>
      <c r="KAL305" s="2"/>
      <c r="KAM305" s="2"/>
      <c r="KAN305" s="2"/>
      <c r="KAO305" s="2"/>
      <c r="KAP305" s="2"/>
      <c r="KAQ305" s="2"/>
      <c r="KAR305" s="2"/>
      <c r="KAS305" s="2"/>
      <c r="KAT305" s="2"/>
      <c r="KAU305" s="2"/>
      <c r="KAV305" s="2"/>
      <c r="KAW305" s="2"/>
      <c r="KAX305" s="2"/>
      <c r="KAY305" s="2"/>
      <c r="KAZ305" s="2"/>
      <c r="KBA305" s="2"/>
      <c r="KBB305" s="2"/>
      <c r="KBC305" s="2"/>
      <c r="KBD305" s="2"/>
      <c r="KBE305" s="2"/>
      <c r="KBF305" s="2"/>
      <c r="KBG305" s="2"/>
      <c r="KBH305" s="2"/>
      <c r="KBI305" s="2"/>
      <c r="KBJ305" s="2"/>
      <c r="KBK305" s="2"/>
      <c r="KBL305" s="2"/>
      <c r="KBM305" s="2"/>
      <c r="KBN305" s="2"/>
      <c r="KBO305" s="2"/>
      <c r="KBP305" s="2"/>
      <c r="KBQ305" s="2"/>
      <c r="KBR305" s="2"/>
      <c r="KBS305" s="2"/>
      <c r="KBT305" s="2"/>
      <c r="KBU305" s="2"/>
      <c r="KBV305" s="2"/>
      <c r="KBW305" s="2"/>
      <c r="KBX305" s="2"/>
      <c r="KBY305" s="2"/>
      <c r="KBZ305" s="2"/>
      <c r="KCA305" s="2"/>
      <c r="KCB305" s="2"/>
      <c r="KCC305" s="2"/>
      <c r="KCD305" s="2"/>
      <c r="KCE305" s="2"/>
      <c r="KCF305" s="2"/>
      <c r="KCG305" s="2"/>
      <c r="KCH305" s="2"/>
      <c r="KCI305" s="2"/>
      <c r="KCJ305" s="2"/>
      <c r="KCK305" s="2"/>
      <c r="KCL305" s="2"/>
      <c r="KCM305" s="2"/>
      <c r="KCN305" s="2"/>
      <c r="KCO305" s="2"/>
      <c r="KCP305" s="2"/>
      <c r="KCQ305" s="2"/>
      <c r="KCR305" s="2"/>
      <c r="KCS305" s="2"/>
      <c r="KCT305" s="2"/>
      <c r="KCU305" s="2"/>
      <c r="KCV305" s="2"/>
      <c r="KCW305" s="2"/>
      <c r="KCX305" s="2"/>
      <c r="KCY305" s="2"/>
      <c r="KCZ305" s="2"/>
      <c r="KDA305" s="2"/>
      <c r="KDB305" s="2"/>
      <c r="KDC305" s="2"/>
      <c r="KDD305" s="2"/>
      <c r="KDE305" s="2"/>
      <c r="KDF305" s="2"/>
      <c r="KDG305" s="2"/>
      <c r="KDH305" s="2"/>
      <c r="KDI305" s="2"/>
      <c r="KDJ305" s="2"/>
      <c r="KDK305" s="2"/>
      <c r="KDL305" s="2"/>
      <c r="KDM305" s="2"/>
      <c r="KDN305" s="2"/>
      <c r="KDO305" s="2"/>
      <c r="KDP305" s="2"/>
      <c r="KDQ305" s="2"/>
      <c r="KDR305" s="2"/>
      <c r="KDS305" s="2"/>
      <c r="KDT305" s="2"/>
      <c r="KDU305" s="2"/>
      <c r="KDV305" s="2"/>
      <c r="KDW305" s="2"/>
      <c r="KDX305" s="2"/>
      <c r="KDY305" s="2"/>
      <c r="KDZ305" s="2"/>
      <c r="KEA305" s="2"/>
      <c r="KEB305" s="2"/>
      <c r="KEC305" s="2"/>
      <c r="KED305" s="2"/>
      <c r="KEE305" s="2"/>
      <c r="KEF305" s="2"/>
      <c r="KEG305" s="2"/>
      <c r="KEH305" s="2"/>
      <c r="KEI305" s="2"/>
      <c r="KEJ305" s="2"/>
      <c r="KEK305" s="2"/>
      <c r="KEL305" s="2"/>
      <c r="KEM305" s="2"/>
      <c r="KEN305" s="2"/>
      <c r="KEO305" s="2"/>
      <c r="KEP305" s="2"/>
      <c r="KEQ305" s="2"/>
      <c r="KER305" s="2"/>
      <c r="KES305" s="2"/>
      <c r="KET305" s="2"/>
      <c r="KEU305" s="2"/>
      <c r="KEV305" s="2"/>
      <c r="KEW305" s="2"/>
      <c r="KEX305" s="2"/>
      <c r="KEY305" s="2"/>
      <c r="KEZ305" s="2"/>
      <c r="KFA305" s="2"/>
      <c r="KFB305" s="2"/>
      <c r="KFC305" s="2"/>
      <c r="KFD305" s="2"/>
      <c r="KFE305" s="2"/>
      <c r="KFF305" s="2"/>
      <c r="KFG305" s="2"/>
      <c r="KFH305" s="2"/>
      <c r="KFI305" s="2"/>
      <c r="KFJ305" s="2"/>
      <c r="KFK305" s="2"/>
      <c r="KFL305" s="2"/>
      <c r="KFM305" s="2"/>
      <c r="KFN305" s="2"/>
      <c r="KFO305" s="2"/>
      <c r="KFP305" s="2"/>
      <c r="KFQ305" s="2"/>
      <c r="KFR305" s="2"/>
      <c r="KFS305" s="2"/>
      <c r="KFT305" s="2"/>
      <c r="KFU305" s="2"/>
      <c r="KFV305" s="2"/>
      <c r="KFW305" s="2"/>
      <c r="KFX305" s="2"/>
      <c r="KFY305" s="2"/>
      <c r="KFZ305" s="2"/>
      <c r="KGA305" s="2"/>
      <c r="KGB305" s="2"/>
      <c r="KGC305" s="2"/>
      <c r="KGD305" s="2"/>
      <c r="KGE305" s="2"/>
      <c r="KGF305" s="2"/>
      <c r="KGG305" s="2"/>
      <c r="KGH305" s="2"/>
      <c r="KGI305" s="2"/>
      <c r="KGJ305" s="2"/>
      <c r="KGK305" s="2"/>
      <c r="KGL305" s="2"/>
      <c r="KGM305" s="2"/>
      <c r="KGN305" s="2"/>
      <c r="KGO305" s="2"/>
      <c r="KGP305" s="2"/>
      <c r="KGQ305" s="2"/>
      <c r="KGR305" s="2"/>
      <c r="KGS305" s="2"/>
      <c r="KGT305" s="2"/>
      <c r="KGU305" s="2"/>
      <c r="KGV305" s="2"/>
      <c r="KGW305" s="2"/>
      <c r="KGX305" s="2"/>
      <c r="KGY305" s="2"/>
      <c r="KGZ305" s="2"/>
      <c r="KHA305" s="2"/>
      <c r="KHB305" s="2"/>
      <c r="KHC305" s="2"/>
      <c r="KHD305" s="2"/>
      <c r="KHE305" s="2"/>
      <c r="KHF305" s="2"/>
      <c r="KHG305" s="2"/>
      <c r="KHH305" s="2"/>
      <c r="KHI305" s="2"/>
      <c r="KHJ305" s="2"/>
      <c r="KHK305" s="2"/>
      <c r="KHL305" s="2"/>
      <c r="KHM305" s="2"/>
      <c r="KHN305" s="2"/>
      <c r="KHO305" s="2"/>
      <c r="KHP305" s="2"/>
      <c r="KHQ305" s="2"/>
      <c r="KHR305" s="2"/>
      <c r="KHS305" s="2"/>
      <c r="KHT305" s="2"/>
      <c r="KHU305" s="2"/>
      <c r="KHV305" s="2"/>
      <c r="KHW305" s="2"/>
      <c r="KHX305" s="2"/>
      <c r="KHY305" s="2"/>
      <c r="KHZ305" s="2"/>
      <c r="KIA305" s="2"/>
      <c r="KIB305" s="2"/>
      <c r="KIC305" s="2"/>
      <c r="KID305" s="2"/>
      <c r="KIE305" s="2"/>
      <c r="KIF305" s="2"/>
      <c r="KIG305" s="2"/>
      <c r="KIH305" s="2"/>
      <c r="KII305" s="2"/>
      <c r="KIJ305" s="2"/>
      <c r="KIK305" s="2"/>
      <c r="KIL305" s="2"/>
      <c r="KIM305" s="2"/>
      <c r="KIN305" s="2"/>
      <c r="KIO305" s="2"/>
      <c r="KIP305" s="2"/>
      <c r="KIQ305" s="2"/>
      <c r="KIR305" s="2"/>
      <c r="KIS305" s="2"/>
      <c r="KIT305" s="2"/>
      <c r="KIU305" s="2"/>
      <c r="KIV305" s="2"/>
      <c r="KIW305" s="2"/>
      <c r="KIX305" s="2"/>
      <c r="KIY305" s="2"/>
      <c r="KIZ305" s="2"/>
      <c r="KJA305" s="2"/>
      <c r="KJB305" s="2"/>
      <c r="KJC305" s="2"/>
      <c r="KJD305" s="2"/>
      <c r="KJE305" s="2"/>
      <c r="KJF305" s="2"/>
      <c r="KJG305" s="2"/>
      <c r="KJH305" s="2"/>
      <c r="KJI305" s="2"/>
      <c r="KJJ305" s="2"/>
      <c r="KJK305" s="2"/>
      <c r="KJL305" s="2"/>
      <c r="KJM305" s="2"/>
      <c r="KJN305" s="2"/>
      <c r="KJO305" s="2"/>
      <c r="KJP305" s="2"/>
      <c r="KJQ305" s="2"/>
      <c r="KJR305" s="2"/>
      <c r="KJS305" s="2"/>
      <c r="KJT305" s="2"/>
      <c r="KJU305" s="2"/>
      <c r="KJV305" s="2"/>
      <c r="KJW305" s="2"/>
      <c r="KJX305" s="2"/>
      <c r="KJY305" s="2"/>
      <c r="KJZ305" s="2"/>
      <c r="KKA305" s="2"/>
      <c r="KKB305" s="2"/>
      <c r="KKC305" s="2"/>
      <c r="KKD305" s="2"/>
      <c r="KKE305" s="2"/>
      <c r="KKF305" s="2"/>
      <c r="KKG305" s="2"/>
      <c r="KKH305" s="2"/>
      <c r="KKI305" s="2"/>
      <c r="KKJ305" s="2"/>
      <c r="KKK305" s="2"/>
      <c r="KKL305" s="2"/>
      <c r="KKM305" s="2"/>
      <c r="KKN305" s="2"/>
      <c r="KKO305" s="2"/>
      <c r="KKP305" s="2"/>
      <c r="KKQ305" s="2"/>
      <c r="KKR305" s="2"/>
      <c r="KKS305" s="2"/>
      <c r="KKT305" s="2"/>
      <c r="KKU305" s="2"/>
      <c r="KKV305" s="2"/>
      <c r="KKW305" s="2"/>
      <c r="KKX305" s="2"/>
      <c r="KKY305" s="2"/>
      <c r="KKZ305" s="2"/>
      <c r="KLA305" s="2"/>
      <c r="KLB305" s="2"/>
      <c r="KLC305" s="2"/>
      <c r="KLD305" s="2"/>
      <c r="KLE305" s="2"/>
      <c r="KLF305" s="2"/>
      <c r="KLG305" s="2"/>
      <c r="KLH305" s="2"/>
      <c r="KLI305" s="2"/>
      <c r="KLJ305" s="2"/>
      <c r="KLK305" s="2"/>
      <c r="KLL305" s="2"/>
      <c r="KLM305" s="2"/>
      <c r="KLN305" s="2"/>
      <c r="KLO305" s="2"/>
      <c r="KLP305" s="2"/>
      <c r="KLQ305" s="2"/>
      <c r="KLR305" s="2"/>
      <c r="KLS305" s="2"/>
      <c r="KLT305" s="2"/>
      <c r="KLU305" s="2"/>
      <c r="KLV305" s="2"/>
      <c r="KLW305" s="2"/>
      <c r="KLX305" s="2"/>
      <c r="KLY305" s="2"/>
      <c r="KLZ305" s="2"/>
      <c r="KMA305" s="2"/>
      <c r="KMB305" s="2"/>
      <c r="KMC305" s="2"/>
      <c r="KMD305" s="2"/>
      <c r="KME305" s="2"/>
      <c r="KMF305" s="2"/>
      <c r="KMG305" s="2"/>
      <c r="KMH305" s="2"/>
      <c r="KMI305" s="2"/>
      <c r="KMJ305" s="2"/>
      <c r="KMK305" s="2"/>
      <c r="KML305" s="2"/>
      <c r="KMM305" s="2"/>
      <c r="KMN305" s="2"/>
      <c r="KMO305" s="2"/>
      <c r="KMP305" s="2"/>
      <c r="KMQ305" s="2"/>
      <c r="KMR305" s="2"/>
      <c r="KMS305" s="2"/>
      <c r="KMT305" s="2"/>
      <c r="KMU305" s="2"/>
      <c r="KMV305" s="2"/>
      <c r="KMW305" s="2"/>
      <c r="KMX305" s="2"/>
      <c r="KMY305" s="2"/>
      <c r="KMZ305" s="2"/>
      <c r="KNA305" s="2"/>
      <c r="KNB305" s="2"/>
      <c r="KNC305" s="2"/>
      <c r="KND305" s="2"/>
      <c r="KNE305" s="2"/>
      <c r="KNF305" s="2"/>
      <c r="KNG305" s="2"/>
      <c r="KNH305" s="2"/>
      <c r="KNI305" s="2"/>
      <c r="KNJ305" s="2"/>
      <c r="KNK305" s="2"/>
      <c r="KNL305" s="2"/>
      <c r="KNM305" s="2"/>
      <c r="KNN305" s="2"/>
      <c r="KNO305" s="2"/>
      <c r="KNP305" s="2"/>
      <c r="KNQ305" s="2"/>
      <c r="KNR305" s="2"/>
      <c r="KNS305" s="2"/>
      <c r="KNT305" s="2"/>
      <c r="KNU305" s="2"/>
      <c r="KNV305" s="2"/>
      <c r="KNW305" s="2"/>
      <c r="KNX305" s="2"/>
      <c r="KNY305" s="2"/>
      <c r="KNZ305" s="2"/>
      <c r="KOA305" s="2"/>
      <c r="KOB305" s="2"/>
      <c r="KOC305" s="2"/>
      <c r="KOD305" s="2"/>
      <c r="KOE305" s="2"/>
      <c r="KOF305" s="2"/>
      <c r="KOG305" s="2"/>
      <c r="KOH305" s="2"/>
      <c r="KOI305" s="2"/>
      <c r="KOJ305" s="2"/>
      <c r="KOK305" s="2"/>
      <c r="KOL305" s="2"/>
      <c r="KOM305" s="2"/>
      <c r="KON305" s="2"/>
      <c r="KOO305" s="2"/>
      <c r="KOP305" s="2"/>
      <c r="KOQ305" s="2"/>
      <c r="KOR305" s="2"/>
      <c r="KOS305" s="2"/>
      <c r="KOT305" s="2"/>
      <c r="KOU305" s="2"/>
      <c r="KOV305" s="2"/>
      <c r="KOW305" s="2"/>
      <c r="KOX305" s="2"/>
      <c r="KOY305" s="2"/>
      <c r="KOZ305" s="2"/>
      <c r="KPA305" s="2"/>
      <c r="KPB305" s="2"/>
      <c r="KPC305" s="2"/>
      <c r="KPD305" s="2"/>
      <c r="KPE305" s="2"/>
      <c r="KPF305" s="2"/>
      <c r="KPG305" s="2"/>
      <c r="KPH305" s="2"/>
      <c r="KPI305" s="2"/>
      <c r="KPJ305" s="2"/>
      <c r="KPK305" s="2"/>
      <c r="KPL305" s="2"/>
      <c r="KPM305" s="2"/>
      <c r="KPN305" s="2"/>
      <c r="KPO305" s="2"/>
      <c r="KPP305" s="2"/>
      <c r="KPQ305" s="2"/>
      <c r="KPR305" s="2"/>
      <c r="KPS305" s="2"/>
      <c r="KPT305" s="2"/>
      <c r="KPU305" s="2"/>
      <c r="KPV305" s="2"/>
      <c r="KPW305" s="2"/>
      <c r="KPX305" s="2"/>
      <c r="KPY305" s="2"/>
      <c r="KPZ305" s="2"/>
      <c r="KQA305" s="2"/>
      <c r="KQB305" s="2"/>
      <c r="KQC305" s="2"/>
      <c r="KQD305" s="2"/>
      <c r="KQE305" s="2"/>
      <c r="KQF305" s="2"/>
      <c r="KQG305" s="2"/>
      <c r="KQH305" s="2"/>
      <c r="KQI305" s="2"/>
      <c r="KQJ305" s="2"/>
      <c r="KQK305" s="2"/>
      <c r="KQL305" s="2"/>
      <c r="KQM305" s="2"/>
      <c r="KQN305" s="2"/>
      <c r="KQO305" s="2"/>
      <c r="KQP305" s="2"/>
      <c r="KQQ305" s="2"/>
      <c r="KQR305" s="2"/>
      <c r="KQS305" s="2"/>
      <c r="KQT305" s="2"/>
      <c r="KQU305" s="2"/>
      <c r="KQV305" s="2"/>
      <c r="KQW305" s="2"/>
      <c r="KQX305" s="2"/>
      <c r="KQY305" s="2"/>
      <c r="KQZ305" s="2"/>
      <c r="KRA305" s="2"/>
      <c r="KRB305" s="2"/>
      <c r="KRC305" s="2"/>
      <c r="KRD305" s="2"/>
      <c r="KRE305" s="2"/>
      <c r="KRF305" s="2"/>
      <c r="KRG305" s="2"/>
      <c r="KRH305" s="2"/>
      <c r="KRI305" s="2"/>
      <c r="KRJ305" s="2"/>
      <c r="KRK305" s="2"/>
      <c r="KRL305" s="2"/>
      <c r="KRM305" s="2"/>
      <c r="KRN305" s="2"/>
      <c r="KRO305" s="2"/>
      <c r="KRP305" s="2"/>
      <c r="KRQ305" s="2"/>
      <c r="KRR305" s="2"/>
      <c r="KRS305" s="2"/>
      <c r="KRT305" s="2"/>
      <c r="KRU305" s="2"/>
      <c r="KRV305" s="2"/>
      <c r="KRW305" s="2"/>
      <c r="KRX305" s="2"/>
      <c r="KRY305" s="2"/>
      <c r="KRZ305" s="2"/>
      <c r="KSA305" s="2"/>
      <c r="KSB305" s="2"/>
      <c r="KSC305" s="2"/>
      <c r="KSD305" s="2"/>
      <c r="KSE305" s="2"/>
      <c r="KSF305" s="2"/>
      <c r="KSG305" s="2"/>
      <c r="KSH305" s="2"/>
      <c r="KSI305" s="2"/>
      <c r="KSJ305" s="2"/>
      <c r="KSK305" s="2"/>
      <c r="KSL305" s="2"/>
      <c r="KSM305" s="2"/>
      <c r="KSN305" s="2"/>
      <c r="KSO305" s="2"/>
      <c r="KSP305" s="2"/>
      <c r="KSQ305" s="2"/>
      <c r="KSR305" s="2"/>
      <c r="KSS305" s="2"/>
      <c r="KST305" s="2"/>
      <c r="KSU305" s="2"/>
      <c r="KSV305" s="2"/>
      <c r="KSW305" s="2"/>
      <c r="KSX305" s="2"/>
      <c r="KSY305" s="2"/>
      <c r="KSZ305" s="2"/>
      <c r="KTA305" s="2"/>
      <c r="KTB305" s="2"/>
      <c r="KTC305" s="2"/>
      <c r="KTD305" s="2"/>
      <c r="KTE305" s="2"/>
      <c r="KTF305" s="2"/>
      <c r="KTG305" s="2"/>
      <c r="KTH305" s="2"/>
      <c r="KTI305" s="2"/>
      <c r="KTJ305" s="2"/>
      <c r="KTK305" s="2"/>
      <c r="KTL305" s="2"/>
      <c r="KTM305" s="2"/>
      <c r="KTN305" s="2"/>
      <c r="KTO305" s="2"/>
      <c r="KTP305" s="2"/>
      <c r="KTQ305" s="2"/>
      <c r="KTR305" s="2"/>
      <c r="KTS305" s="2"/>
      <c r="KTT305" s="2"/>
      <c r="KTU305" s="2"/>
      <c r="KTV305" s="2"/>
      <c r="KTW305" s="2"/>
      <c r="KTX305" s="2"/>
      <c r="KTY305" s="2"/>
      <c r="KTZ305" s="2"/>
      <c r="KUA305" s="2"/>
      <c r="KUB305" s="2"/>
      <c r="KUC305" s="2"/>
      <c r="KUD305" s="2"/>
      <c r="KUE305" s="2"/>
      <c r="KUF305" s="2"/>
      <c r="KUG305" s="2"/>
      <c r="KUH305" s="2"/>
      <c r="KUI305" s="2"/>
      <c r="KUJ305" s="2"/>
      <c r="KUK305" s="2"/>
      <c r="KUL305" s="2"/>
      <c r="KUM305" s="2"/>
      <c r="KUN305" s="2"/>
      <c r="KUO305" s="2"/>
      <c r="KUP305" s="2"/>
      <c r="KUQ305" s="2"/>
      <c r="KUR305" s="2"/>
      <c r="KUS305" s="2"/>
      <c r="KUT305" s="2"/>
      <c r="KUU305" s="2"/>
      <c r="KUV305" s="2"/>
      <c r="KUW305" s="2"/>
      <c r="KUX305" s="2"/>
      <c r="KUY305" s="2"/>
      <c r="KUZ305" s="2"/>
      <c r="KVA305" s="2"/>
      <c r="KVB305" s="2"/>
      <c r="KVC305" s="2"/>
      <c r="KVD305" s="2"/>
      <c r="KVE305" s="2"/>
      <c r="KVF305" s="2"/>
      <c r="KVG305" s="2"/>
      <c r="KVH305" s="2"/>
      <c r="KVI305" s="2"/>
      <c r="KVJ305" s="2"/>
      <c r="KVK305" s="2"/>
      <c r="KVL305" s="2"/>
      <c r="KVM305" s="2"/>
      <c r="KVN305" s="2"/>
      <c r="KVO305" s="2"/>
      <c r="KVP305" s="2"/>
      <c r="KVQ305" s="2"/>
      <c r="KVR305" s="2"/>
      <c r="KVS305" s="2"/>
      <c r="KVT305" s="2"/>
      <c r="KVU305" s="2"/>
      <c r="KVV305" s="2"/>
      <c r="KVW305" s="2"/>
      <c r="KVX305" s="2"/>
      <c r="KVY305" s="2"/>
      <c r="KVZ305" s="2"/>
      <c r="KWA305" s="2"/>
      <c r="KWB305" s="2"/>
      <c r="KWC305" s="2"/>
      <c r="KWD305" s="2"/>
      <c r="KWE305" s="2"/>
      <c r="KWF305" s="2"/>
      <c r="KWG305" s="2"/>
      <c r="KWH305" s="2"/>
      <c r="KWI305" s="2"/>
      <c r="KWJ305" s="2"/>
      <c r="KWK305" s="2"/>
      <c r="KWL305" s="2"/>
      <c r="KWM305" s="2"/>
      <c r="KWN305" s="2"/>
      <c r="KWO305" s="2"/>
      <c r="KWP305" s="2"/>
      <c r="KWQ305" s="2"/>
      <c r="KWR305" s="2"/>
      <c r="KWS305" s="2"/>
      <c r="KWT305" s="2"/>
      <c r="KWU305" s="2"/>
      <c r="KWV305" s="2"/>
      <c r="KWW305" s="2"/>
      <c r="KWX305" s="2"/>
      <c r="KWY305" s="2"/>
      <c r="KWZ305" s="2"/>
      <c r="KXA305" s="2"/>
      <c r="KXB305" s="2"/>
      <c r="KXC305" s="2"/>
      <c r="KXD305" s="2"/>
      <c r="KXE305" s="2"/>
      <c r="KXF305" s="2"/>
      <c r="KXG305" s="2"/>
      <c r="KXH305" s="2"/>
      <c r="KXI305" s="2"/>
      <c r="KXJ305" s="2"/>
      <c r="KXK305" s="2"/>
      <c r="KXL305" s="2"/>
      <c r="KXM305" s="2"/>
      <c r="KXN305" s="2"/>
      <c r="KXO305" s="2"/>
      <c r="KXP305" s="2"/>
      <c r="KXQ305" s="2"/>
      <c r="KXR305" s="2"/>
      <c r="KXS305" s="2"/>
      <c r="KXT305" s="2"/>
      <c r="KXU305" s="2"/>
      <c r="KXV305" s="2"/>
      <c r="KXW305" s="2"/>
      <c r="KXX305" s="2"/>
      <c r="KXY305" s="2"/>
      <c r="KXZ305" s="2"/>
      <c r="KYA305" s="2"/>
      <c r="KYB305" s="2"/>
      <c r="KYC305" s="2"/>
      <c r="KYD305" s="2"/>
      <c r="KYE305" s="2"/>
      <c r="KYF305" s="2"/>
      <c r="KYG305" s="2"/>
      <c r="KYH305" s="2"/>
      <c r="KYI305" s="2"/>
      <c r="KYJ305" s="2"/>
      <c r="KYK305" s="2"/>
      <c r="KYL305" s="2"/>
      <c r="KYM305" s="2"/>
      <c r="KYN305" s="2"/>
      <c r="KYO305" s="2"/>
      <c r="KYP305" s="2"/>
      <c r="KYQ305" s="2"/>
      <c r="KYR305" s="2"/>
      <c r="KYS305" s="2"/>
      <c r="KYT305" s="2"/>
      <c r="KYU305" s="2"/>
      <c r="KYV305" s="2"/>
      <c r="KYW305" s="2"/>
      <c r="KYX305" s="2"/>
      <c r="KYY305" s="2"/>
      <c r="KYZ305" s="2"/>
      <c r="KZA305" s="2"/>
      <c r="KZB305" s="2"/>
      <c r="KZC305" s="2"/>
      <c r="KZD305" s="2"/>
      <c r="KZE305" s="2"/>
      <c r="KZF305" s="2"/>
      <c r="KZG305" s="2"/>
      <c r="KZH305" s="2"/>
      <c r="KZI305" s="2"/>
      <c r="KZJ305" s="2"/>
      <c r="KZK305" s="2"/>
      <c r="KZL305" s="2"/>
      <c r="KZM305" s="2"/>
      <c r="KZN305" s="2"/>
      <c r="KZO305" s="2"/>
      <c r="KZP305" s="2"/>
      <c r="KZQ305" s="2"/>
      <c r="KZR305" s="2"/>
      <c r="KZS305" s="2"/>
      <c r="KZT305" s="2"/>
      <c r="KZU305" s="2"/>
      <c r="KZV305" s="2"/>
      <c r="KZW305" s="2"/>
      <c r="KZX305" s="2"/>
      <c r="KZY305" s="2"/>
      <c r="KZZ305" s="2"/>
      <c r="LAA305" s="2"/>
      <c r="LAB305" s="2"/>
      <c r="LAC305" s="2"/>
      <c r="LAD305" s="2"/>
      <c r="LAE305" s="2"/>
      <c r="LAF305" s="2"/>
      <c r="LAG305" s="2"/>
      <c r="LAH305" s="2"/>
      <c r="LAI305" s="2"/>
      <c r="LAJ305" s="2"/>
      <c r="LAK305" s="2"/>
      <c r="LAL305" s="2"/>
      <c r="LAM305" s="2"/>
      <c r="LAN305" s="2"/>
      <c r="LAO305" s="2"/>
      <c r="LAP305" s="2"/>
      <c r="LAQ305" s="2"/>
      <c r="LAR305" s="2"/>
      <c r="LAS305" s="2"/>
      <c r="LAT305" s="2"/>
      <c r="LAU305" s="2"/>
      <c r="LAV305" s="2"/>
      <c r="LAW305" s="2"/>
      <c r="LAX305" s="2"/>
      <c r="LAY305" s="2"/>
      <c r="LAZ305" s="2"/>
      <c r="LBA305" s="2"/>
      <c r="LBB305" s="2"/>
      <c r="LBC305" s="2"/>
      <c r="LBD305" s="2"/>
      <c r="LBE305" s="2"/>
      <c r="LBF305" s="2"/>
      <c r="LBG305" s="2"/>
      <c r="LBH305" s="2"/>
      <c r="LBI305" s="2"/>
      <c r="LBJ305" s="2"/>
      <c r="LBK305" s="2"/>
      <c r="LBL305" s="2"/>
      <c r="LBM305" s="2"/>
      <c r="LBN305" s="2"/>
      <c r="LBO305" s="2"/>
      <c r="LBP305" s="2"/>
      <c r="LBQ305" s="2"/>
      <c r="LBR305" s="2"/>
      <c r="LBS305" s="2"/>
      <c r="LBT305" s="2"/>
      <c r="LBU305" s="2"/>
      <c r="LBV305" s="2"/>
      <c r="LBW305" s="2"/>
      <c r="LBX305" s="2"/>
      <c r="LBY305" s="2"/>
      <c r="LBZ305" s="2"/>
      <c r="LCA305" s="2"/>
      <c r="LCB305" s="2"/>
      <c r="LCC305" s="2"/>
      <c r="LCD305" s="2"/>
      <c r="LCE305" s="2"/>
      <c r="LCF305" s="2"/>
      <c r="LCG305" s="2"/>
      <c r="LCH305" s="2"/>
      <c r="LCI305" s="2"/>
      <c r="LCJ305" s="2"/>
      <c r="LCK305" s="2"/>
      <c r="LCL305" s="2"/>
      <c r="LCM305" s="2"/>
      <c r="LCN305" s="2"/>
      <c r="LCO305" s="2"/>
      <c r="LCP305" s="2"/>
      <c r="LCQ305" s="2"/>
      <c r="LCR305" s="2"/>
      <c r="LCS305" s="2"/>
      <c r="LCT305" s="2"/>
      <c r="LCU305" s="2"/>
      <c r="LCV305" s="2"/>
      <c r="LCW305" s="2"/>
      <c r="LCX305" s="2"/>
      <c r="LCY305" s="2"/>
      <c r="LCZ305" s="2"/>
      <c r="LDA305" s="2"/>
      <c r="LDB305" s="2"/>
      <c r="LDC305" s="2"/>
      <c r="LDD305" s="2"/>
      <c r="LDE305" s="2"/>
      <c r="LDF305" s="2"/>
      <c r="LDG305" s="2"/>
      <c r="LDH305" s="2"/>
      <c r="LDI305" s="2"/>
      <c r="LDJ305" s="2"/>
      <c r="LDK305" s="2"/>
      <c r="LDL305" s="2"/>
      <c r="LDM305" s="2"/>
      <c r="LDN305" s="2"/>
      <c r="LDO305" s="2"/>
      <c r="LDP305" s="2"/>
      <c r="LDQ305" s="2"/>
      <c r="LDR305" s="2"/>
      <c r="LDS305" s="2"/>
      <c r="LDT305" s="2"/>
      <c r="LDU305" s="2"/>
      <c r="LDV305" s="2"/>
      <c r="LDW305" s="2"/>
      <c r="LDX305" s="2"/>
      <c r="LDY305" s="2"/>
      <c r="LDZ305" s="2"/>
      <c r="LEA305" s="2"/>
      <c r="LEB305" s="2"/>
      <c r="LEC305" s="2"/>
      <c r="LED305" s="2"/>
      <c r="LEE305" s="2"/>
      <c r="LEF305" s="2"/>
      <c r="LEG305" s="2"/>
      <c r="LEH305" s="2"/>
      <c r="LEI305" s="2"/>
      <c r="LEJ305" s="2"/>
      <c r="LEK305" s="2"/>
      <c r="LEL305" s="2"/>
      <c r="LEM305" s="2"/>
      <c r="LEN305" s="2"/>
      <c r="LEO305" s="2"/>
      <c r="LEP305" s="2"/>
      <c r="LEQ305" s="2"/>
      <c r="LER305" s="2"/>
      <c r="LES305" s="2"/>
      <c r="LET305" s="2"/>
      <c r="LEU305" s="2"/>
      <c r="LEV305" s="2"/>
      <c r="LEW305" s="2"/>
      <c r="LEX305" s="2"/>
      <c r="LEY305" s="2"/>
      <c r="LEZ305" s="2"/>
      <c r="LFA305" s="2"/>
      <c r="LFB305" s="2"/>
      <c r="LFC305" s="2"/>
      <c r="LFD305" s="2"/>
      <c r="LFE305" s="2"/>
      <c r="LFF305" s="2"/>
      <c r="LFG305" s="2"/>
      <c r="LFH305" s="2"/>
      <c r="LFI305" s="2"/>
      <c r="LFJ305" s="2"/>
      <c r="LFK305" s="2"/>
      <c r="LFL305" s="2"/>
      <c r="LFM305" s="2"/>
      <c r="LFN305" s="2"/>
      <c r="LFO305" s="2"/>
      <c r="LFP305" s="2"/>
      <c r="LFQ305" s="2"/>
      <c r="LFR305" s="2"/>
      <c r="LFS305" s="2"/>
      <c r="LFT305" s="2"/>
      <c r="LFU305" s="2"/>
      <c r="LFV305" s="2"/>
      <c r="LFW305" s="2"/>
      <c r="LFX305" s="2"/>
      <c r="LFY305" s="2"/>
      <c r="LFZ305" s="2"/>
      <c r="LGA305" s="2"/>
      <c r="LGB305" s="2"/>
      <c r="LGC305" s="2"/>
      <c r="LGD305" s="2"/>
      <c r="LGE305" s="2"/>
      <c r="LGF305" s="2"/>
      <c r="LGG305" s="2"/>
      <c r="LGH305" s="2"/>
      <c r="LGI305" s="2"/>
      <c r="LGJ305" s="2"/>
      <c r="LGK305" s="2"/>
      <c r="LGL305" s="2"/>
      <c r="LGM305" s="2"/>
      <c r="LGN305" s="2"/>
      <c r="LGO305" s="2"/>
      <c r="LGP305" s="2"/>
      <c r="LGQ305" s="2"/>
      <c r="LGR305" s="2"/>
      <c r="LGS305" s="2"/>
      <c r="LGT305" s="2"/>
      <c r="LGU305" s="2"/>
      <c r="LGV305" s="2"/>
      <c r="LGW305" s="2"/>
      <c r="LGX305" s="2"/>
      <c r="LGY305" s="2"/>
      <c r="LGZ305" s="2"/>
      <c r="LHA305" s="2"/>
      <c r="LHB305" s="2"/>
      <c r="LHC305" s="2"/>
      <c r="LHD305" s="2"/>
      <c r="LHE305" s="2"/>
      <c r="LHF305" s="2"/>
      <c r="LHG305" s="2"/>
      <c r="LHH305" s="2"/>
      <c r="LHI305" s="2"/>
      <c r="LHJ305" s="2"/>
      <c r="LHK305" s="2"/>
      <c r="LHL305" s="2"/>
      <c r="LHM305" s="2"/>
      <c r="LHN305" s="2"/>
      <c r="LHO305" s="2"/>
      <c r="LHP305" s="2"/>
      <c r="LHQ305" s="2"/>
      <c r="LHR305" s="2"/>
      <c r="LHS305" s="2"/>
      <c r="LHT305" s="2"/>
      <c r="LHU305" s="2"/>
      <c r="LHV305" s="2"/>
      <c r="LHW305" s="2"/>
      <c r="LHX305" s="2"/>
      <c r="LHY305" s="2"/>
      <c r="LHZ305" s="2"/>
      <c r="LIA305" s="2"/>
      <c r="LIB305" s="2"/>
      <c r="LIC305" s="2"/>
      <c r="LID305" s="2"/>
      <c r="LIE305" s="2"/>
      <c r="LIF305" s="2"/>
      <c r="LIG305" s="2"/>
      <c r="LIH305" s="2"/>
      <c r="LII305" s="2"/>
      <c r="LIJ305" s="2"/>
      <c r="LIK305" s="2"/>
      <c r="LIL305" s="2"/>
      <c r="LIM305" s="2"/>
      <c r="LIN305" s="2"/>
      <c r="LIO305" s="2"/>
      <c r="LIP305" s="2"/>
      <c r="LIQ305" s="2"/>
      <c r="LIR305" s="2"/>
      <c r="LIS305" s="2"/>
      <c r="LIT305" s="2"/>
      <c r="LIU305" s="2"/>
      <c r="LIV305" s="2"/>
      <c r="LIW305" s="2"/>
      <c r="LIX305" s="2"/>
      <c r="LIY305" s="2"/>
      <c r="LIZ305" s="2"/>
      <c r="LJA305" s="2"/>
      <c r="LJB305" s="2"/>
      <c r="LJC305" s="2"/>
      <c r="LJD305" s="2"/>
      <c r="LJE305" s="2"/>
      <c r="LJF305" s="2"/>
      <c r="LJG305" s="2"/>
      <c r="LJH305" s="2"/>
      <c r="LJI305" s="2"/>
      <c r="LJJ305" s="2"/>
      <c r="LJK305" s="2"/>
      <c r="LJL305" s="2"/>
      <c r="LJM305" s="2"/>
      <c r="LJN305" s="2"/>
      <c r="LJO305" s="2"/>
      <c r="LJP305" s="2"/>
      <c r="LJQ305" s="2"/>
      <c r="LJR305" s="2"/>
      <c r="LJS305" s="2"/>
      <c r="LJT305" s="2"/>
      <c r="LJU305" s="2"/>
      <c r="LJV305" s="2"/>
      <c r="LJW305" s="2"/>
      <c r="LJX305" s="2"/>
      <c r="LJY305" s="2"/>
      <c r="LJZ305" s="2"/>
      <c r="LKA305" s="2"/>
      <c r="LKB305" s="2"/>
      <c r="LKC305" s="2"/>
      <c r="LKD305" s="2"/>
      <c r="LKE305" s="2"/>
      <c r="LKF305" s="2"/>
      <c r="LKG305" s="2"/>
      <c r="LKH305" s="2"/>
      <c r="LKI305" s="2"/>
      <c r="LKJ305" s="2"/>
      <c r="LKK305" s="2"/>
      <c r="LKL305" s="2"/>
      <c r="LKM305" s="2"/>
      <c r="LKN305" s="2"/>
      <c r="LKO305" s="2"/>
      <c r="LKP305" s="2"/>
      <c r="LKQ305" s="2"/>
      <c r="LKR305" s="2"/>
      <c r="LKS305" s="2"/>
      <c r="LKT305" s="2"/>
      <c r="LKU305" s="2"/>
      <c r="LKV305" s="2"/>
      <c r="LKW305" s="2"/>
      <c r="LKX305" s="2"/>
      <c r="LKY305" s="2"/>
      <c r="LKZ305" s="2"/>
      <c r="LLA305" s="2"/>
      <c r="LLB305" s="2"/>
      <c r="LLC305" s="2"/>
      <c r="LLD305" s="2"/>
      <c r="LLE305" s="2"/>
      <c r="LLF305" s="2"/>
      <c r="LLG305" s="2"/>
      <c r="LLH305" s="2"/>
      <c r="LLI305" s="2"/>
      <c r="LLJ305" s="2"/>
      <c r="LLK305" s="2"/>
      <c r="LLL305" s="2"/>
      <c r="LLM305" s="2"/>
      <c r="LLN305" s="2"/>
      <c r="LLO305" s="2"/>
      <c r="LLP305" s="2"/>
      <c r="LLQ305" s="2"/>
      <c r="LLR305" s="2"/>
      <c r="LLS305" s="2"/>
      <c r="LLT305" s="2"/>
      <c r="LLU305" s="2"/>
      <c r="LLV305" s="2"/>
      <c r="LLW305" s="2"/>
      <c r="LLX305" s="2"/>
      <c r="LLY305" s="2"/>
      <c r="LLZ305" s="2"/>
      <c r="LMA305" s="2"/>
      <c r="LMB305" s="2"/>
      <c r="LMC305" s="2"/>
      <c r="LMD305" s="2"/>
      <c r="LME305" s="2"/>
      <c r="LMF305" s="2"/>
      <c r="LMG305" s="2"/>
      <c r="LMH305" s="2"/>
      <c r="LMI305" s="2"/>
      <c r="LMJ305" s="2"/>
      <c r="LMK305" s="2"/>
      <c r="LML305" s="2"/>
      <c r="LMM305" s="2"/>
      <c r="LMN305" s="2"/>
      <c r="LMO305" s="2"/>
      <c r="LMP305" s="2"/>
      <c r="LMQ305" s="2"/>
      <c r="LMR305" s="2"/>
      <c r="LMS305" s="2"/>
      <c r="LMT305" s="2"/>
      <c r="LMU305" s="2"/>
      <c r="LMV305" s="2"/>
      <c r="LMW305" s="2"/>
      <c r="LMX305" s="2"/>
      <c r="LMY305" s="2"/>
      <c r="LMZ305" s="2"/>
      <c r="LNA305" s="2"/>
      <c r="LNB305" s="2"/>
      <c r="LNC305" s="2"/>
      <c r="LND305" s="2"/>
      <c r="LNE305" s="2"/>
      <c r="LNF305" s="2"/>
      <c r="LNG305" s="2"/>
      <c r="LNH305" s="2"/>
      <c r="LNI305" s="2"/>
      <c r="LNJ305" s="2"/>
      <c r="LNK305" s="2"/>
      <c r="LNL305" s="2"/>
      <c r="LNM305" s="2"/>
      <c r="LNN305" s="2"/>
      <c r="LNO305" s="2"/>
      <c r="LNP305" s="2"/>
      <c r="LNQ305" s="2"/>
      <c r="LNR305" s="2"/>
      <c r="LNS305" s="2"/>
      <c r="LNT305" s="2"/>
      <c r="LNU305" s="2"/>
      <c r="LNV305" s="2"/>
      <c r="LNW305" s="2"/>
      <c r="LNX305" s="2"/>
      <c r="LNY305" s="2"/>
      <c r="LNZ305" s="2"/>
      <c r="LOA305" s="2"/>
      <c r="LOB305" s="2"/>
      <c r="LOC305" s="2"/>
      <c r="LOD305" s="2"/>
      <c r="LOE305" s="2"/>
      <c r="LOF305" s="2"/>
      <c r="LOG305" s="2"/>
      <c r="LOH305" s="2"/>
      <c r="LOI305" s="2"/>
      <c r="LOJ305" s="2"/>
      <c r="LOK305" s="2"/>
      <c r="LOL305" s="2"/>
      <c r="LOM305" s="2"/>
      <c r="LON305" s="2"/>
      <c r="LOO305" s="2"/>
      <c r="LOP305" s="2"/>
      <c r="LOQ305" s="2"/>
      <c r="LOR305" s="2"/>
      <c r="LOS305" s="2"/>
      <c r="LOT305" s="2"/>
      <c r="LOU305" s="2"/>
      <c r="LOV305" s="2"/>
      <c r="LOW305" s="2"/>
      <c r="LOX305" s="2"/>
      <c r="LOY305" s="2"/>
      <c r="LOZ305" s="2"/>
      <c r="LPA305" s="2"/>
      <c r="LPB305" s="2"/>
      <c r="LPC305" s="2"/>
      <c r="LPD305" s="2"/>
      <c r="LPE305" s="2"/>
      <c r="LPF305" s="2"/>
      <c r="LPG305" s="2"/>
      <c r="LPH305" s="2"/>
      <c r="LPI305" s="2"/>
      <c r="LPJ305" s="2"/>
      <c r="LPK305" s="2"/>
      <c r="LPL305" s="2"/>
      <c r="LPM305" s="2"/>
      <c r="LPN305" s="2"/>
      <c r="LPO305" s="2"/>
      <c r="LPP305" s="2"/>
      <c r="LPQ305" s="2"/>
      <c r="LPR305" s="2"/>
      <c r="LPS305" s="2"/>
      <c r="LPT305" s="2"/>
      <c r="LPU305" s="2"/>
      <c r="LPV305" s="2"/>
      <c r="LPW305" s="2"/>
      <c r="LPX305" s="2"/>
      <c r="LPY305" s="2"/>
      <c r="LPZ305" s="2"/>
      <c r="LQA305" s="2"/>
      <c r="LQB305" s="2"/>
      <c r="LQC305" s="2"/>
      <c r="LQD305" s="2"/>
      <c r="LQE305" s="2"/>
      <c r="LQF305" s="2"/>
      <c r="LQG305" s="2"/>
      <c r="LQH305" s="2"/>
      <c r="LQI305" s="2"/>
      <c r="LQJ305" s="2"/>
      <c r="LQK305" s="2"/>
      <c r="LQL305" s="2"/>
      <c r="LQM305" s="2"/>
      <c r="LQN305" s="2"/>
      <c r="LQO305" s="2"/>
      <c r="LQP305" s="2"/>
      <c r="LQQ305" s="2"/>
      <c r="LQR305" s="2"/>
      <c r="LQS305" s="2"/>
      <c r="LQT305" s="2"/>
      <c r="LQU305" s="2"/>
      <c r="LQV305" s="2"/>
      <c r="LQW305" s="2"/>
      <c r="LQX305" s="2"/>
      <c r="LQY305" s="2"/>
      <c r="LQZ305" s="2"/>
      <c r="LRA305" s="2"/>
      <c r="LRB305" s="2"/>
      <c r="LRC305" s="2"/>
      <c r="LRD305" s="2"/>
      <c r="LRE305" s="2"/>
      <c r="LRF305" s="2"/>
      <c r="LRG305" s="2"/>
      <c r="LRH305" s="2"/>
      <c r="LRI305" s="2"/>
      <c r="LRJ305" s="2"/>
      <c r="LRK305" s="2"/>
      <c r="LRL305" s="2"/>
      <c r="LRM305" s="2"/>
      <c r="LRN305" s="2"/>
      <c r="LRO305" s="2"/>
      <c r="LRP305" s="2"/>
      <c r="LRQ305" s="2"/>
      <c r="LRR305" s="2"/>
      <c r="LRS305" s="2"/>
      <c r="LRT305" s="2"/>
      <c r="LRU305" s="2"/>
      <c r="LRV305" s="2"/>
      <c r="LRW305" s="2"/>
      <c r="LRX305" s="2"/>
      <c r="LRY305" s="2"/>
      <c r="LRZ305" s="2"/>
      <c r="LSA305" s="2"/>
      <c r="LSB305" s="2"/>
      <c r="LSC305" s="2"/>
      <c r="LSD305" s="2"/>
      <c r="LSE305" s="2"/>
      <c r="LSF305" s="2"/>
      <c r="LSG305" s="2"/>
      <c r="LSH305" s="2"/>
      <c r="LSI305" s="2"/>
      <c r="LSJ305" s="2"/>
      <c r="LSK305" s="2"/>
      <c r="LSL305" s="2"/>
      <c r="LSM305" s="2"/>
      <c r="LSN305" s="2"/>
      <c r="LSO305" s="2"/>
      <c r="LSP305" s="2"/>
      <c r="LSQ305" s="2"/>
      <c r="LSR305" s="2"/>
      <c r="LSS305" s="2"/>
      <c r="LST305" s="2"/>
      <c r="LSU305" s="2"/>
      <c r="LSV305" s="2"/>
      <c r="LSW305" s="2"/>
      <c r="LSX305" s="2"/>
      <c r="LSY305" s="2"/>
      <c r="LSZ305" s="2"/>
      <c r="LTA305" s="2"/>
      <c r="LTB305" s="2"/>
      <c r="LTC305" s="2"/>
      <c r="LTD305" s="2"/>
      <c r="LTE305" s="2"/>
      <c r="LTF305" s="2"/>
      <c r="LTG305" s="2"/>
      <c r="LTH305" s="2"/>
      <c r="LTI305" s="2"/>
      <c r="LTJ305" s="2"/>
      <c r="LTK305" s="2"/>
      <c r="LTL305" s="2"/>
      <c r="LTM305" s="2"/>
      <c r="LTN305" s="2"/>
      <c r="LTO305" s="2"/>
      <c r="LTP305" s="2"/>
      <c r="LTQ305" s="2"/>
      <c r="LTR305" s="2"/>
      <c r="LTS305" s="2"/>
      <c r="LTT305" s="2"/>
      <c r="LTU305" s="2"/>
      <c r="LTV305" s="2"/>
      <c r="LTW305" s="2"/>
      <c r="LTX305" s="2"/>
      <c r="LTY305" s="2"/>
      <c r="LTZ305" s="2"/>
      <c r="LUA305" s="2"/>
      <c r="LUB305" s="2"/>
      <c r="LUC305" s="2"/>
      <c r="LUD305" s="2"/>
      <c r="LUE305" s="2"/>
      <c r="LUF305" s="2"/>
      <c r="LUG305" s="2"/>
      <c r="LUH305" s="2"/>
      <c r="LUI305" s="2"/>
      <c r="LUJ305" s="2"/>
      <c r="LUK305" s="2"/>
      <c r="LUL305" s="2"/>
      <c r="LUM305" s="2"/>
      <c r="LUN305" s="2"/>
      <c r="LUO305" s="2"/>
      <c r="LUP305" s="2"/>
      <c r="LUQ305" s="2"/>
      <c r="LUR305" s="2"/>
      <c r="LUS305" s="2"/>
      <c r="LUT305" s="2"/>
      <c r="LUU305" s="2"/>
      <c r="LUV305" s="2"/>
      <c r="LUW305" s="2"/>
      <c r="LUX305" s="2"/>
      <c r="LUY305" s="2"/>
      <c r="LUZ305" s="2"/>
      <c r="LVA305" s="2"/>
      <c r="LVB305" s="2"/>
      <c r="LVC305" s="2"/>
      <c r="LVD305" s="2"/>
      <c r="LVE305" s="2"/>
      <c r="LVF305" s="2"/>
      <c r="LVG305" s="2"/>
      <c r="LVH305" s="2"/>
      <c r="LVI305" s="2"/>
      <c r="LVJ305" s="2"/>
      <c r="LVK305" s="2"/>
      <c r="LVL305" s="2"/>
      <c r="LVM305" s="2"/>
      <c r="LVN305" s="2"/>
      <c r="LVO305" s="2"/>
      <c r="LVP305" s="2"/>
      <c r="LVQ305" s="2"/>
      <c r="LVR305" s="2"/>
      <c r="LVS305" s="2"/>
      <c r="LVT305" s="2"/>
      <c r="LVU305" s="2"/>
      <c r="LVV305" s="2"/>
      <c r="LVW305" s="2"/>
      <c r="LVX305" s="2"/>
      <c r="LVY305" s="2"/>
      <c r="LVZ305" s="2"/>
      <c r="LWA305" s="2"/>
      <c r="LWB305" s="2"/>
      <c r="LWC305" s="2"/>
      <c r="LWD305" s="2"/>
      <c r="LWE305" s="2"/>
      <c r="LWF305" s="2"/>
      <c r="LWG305" s="2"/>
      <c r="LWH305" s="2"/>
      <c r="LWI305" s="2"/>
      <c r="LWJ305" s="2"/>
      <c r="LWK305" s="2"/>
      <c r="LWL305" s="2"/>
      <c r="LWM305" s="2"/>
      <c r="LWN305" s="2"/>
      <c r="LWO305" s="2"/>
      <c r="LWP305" s="2"/>
      <c r="LWQ305" s="2"/>
      <c r="LWR305" s="2"/>
      <c r="LWS305" s="2"/>
      <c r="LWT305" s="2"/>
      <c r="LWU305" s="2"/>
      <c r="LWV305" s="2"/>
      <c r="LWW305" s="2"/>
      <c r="LWX305" s="2"/>
      <c r="LWY305" s="2"/>
      <c r="LWZ305" s="2"/>
      <c r="LXA305" s="2"/>
      <c r="LXB305" s="2"/>
      <c r="LXC305" s="2"/>
      <c r="LXD305" s="2"/>
      <c r="LXE305" s="2"/>
      <c r="LXF305" s="2"/>
      <c r="LXG305" s="2"/>
      <c r="LXH305" s="2"/>
      <c r="LXI305" s="2"/>
      <c r="LXJ305" s="2"/>
      <c r="LXK305" s="2"/>
      <c r="LXL305" s="2"/>
      <c r="LXM305" s="2"/>
      <c r="LXN305" s="2"/>
      <c r="LXO305" s="2"/>
      <c r="LXP305" s="2"/>
      <c r="LXQ305" s="2"/>
      <c r="LXR305" s="2"/>
      <c r="LXS305" s="2"/>
      <c r="LXT305" s="2"/>
      <c r="LXU305" s="2"/>
      <c r="LXV305" s="2"/>
      <c r="LXW305" s="2"/>
      <c r="LXX305" s="2"/>
      <c r="LXY305" s="2"/>
      <c r="LXZ305" s="2"/>
      <c r="LYA305" s="2"/>
      <c r="LYB305" s="2"/>
      <c r="LYC305" s="2"/>
      <c r="LYD305" s="2"/>
      <c r="LYE305" s="2"/>
      <c r="LYF305" s="2"/>
      <c r="LYG305" s="2"/>
      <c r="LYH305" s="2"/>
      <c r="LYI305" s="2"/>
      <c r="LYJ305" s="2"/>
      <c r="LYK305" s="2"/>
      <c r="LYL305" s="2"/>
      <c r="LYM305" s="2"/>
      <c r="LYN305" s="2"/>
      <c r="LYO305" s="2"/>
      <c r="LYP305" s="2"/>
      <c r="LYQ305" s="2"/>
      <c r="LYR305" s="2"/>
      <c r="LYS305" s="2"/>
      <c r="LYT305" s="2"/>
      <c r="LYU305" s="2"/>
      <c r="LYV305" s="2"/>
      <c r="LYW305" s="2"/>
      <c r="LYX305" s="2"/>
      <c r="LYY305" s="2"/>
      <c r="LYZ305" s="2"/>
      <c r="LZA305" s="2"/>
      <c r="LZB305" s="2"/>
      <c r="LZC305" s="2"/>
      <c r="LZD305" s="2"/>
      <c r="LZE305" s="2"/>
      <c r="LZF305" s="2"/>
      <c r="LZG305" s="2"/>
      <c r="LZH305" s="2"/>
      <c r="LZI305" s="2"/>
      <c r="LZJ305" s="2"/>
      <c r="LZK305" s="2"/>
      <c r="LZL305" s="2"/>
      <c r="LZM305" s="2"/>
      <c r="LZN305" s="2"/>
      <c r="LZO305" s="2"/>
      <c r="LZP305" s="2"/>
      <c r="LZQ305" s="2"/>
      <c r="LZR305" s="2"/>
      <c r="LZS305" s="2"/>
      <c r="LZT305" s="2"/>
      <c r="LZU305" s="2"/>
      <c r="LZV305" s="2"/>
      <c r="LZW305" s="2"/>
      <c r="LZX305" s="2"/>
      <c r="LZY305" s="2"/>
      <c r="LZZ305" s="2"/>
      <c r="MAA305" s="2"/>
      <c r="MAB305" s="2"/>
      <c r="MAC305" s="2"/>
      <c r="MAD305" s="2"/>
      <c r="MAE305" s="2"/>
      <c r="MAF305" s="2"/>
      <c r="MAG305" s="2"/>
      <c r="MAH305" s="2"/>
      <c r="MAI305" s="2"/>
      <c r="MAJ305" s="2"/>
      <c r="MAK305" s="2"/>
      <c r="MAL305" s="2"/>
      <c r="MAM305" s="2"/>
      <c r="MAN305" s="2"/>
      <c r="MAO305" s="2"/>
      <c r="MAP305" s="2"/>
      <c r="MAQ305" s="2"/>
      <c r="MAR305" s="2"/>
      <c r="MAS305" s="2"/>
      <c r="MAT305" s="2"/>
      <c r="MAU305" s="2"/>
      <c r="MAV305" s="2"/>
      <c r="MAW305" s="2"/>
      <c r="MAX305" s="2"/>
      <c r="MAY305" s="2"/>
      <c r="MAZ305" s="2"/>
      <c r="MBA305" s="2"/>
      <c r="MBB305" s="2"/>
      <c r="MBC305" s="2"/>
      <c r="MBD305" s="2"/>
      <c r="MBE305" s="2"/>
      <c r="MBF305" s="2"/>
      <c r="MBG305" s="2"/>
      <c r="MBH305" s="2"/>
      <c r="MBI305" s="2"/>
      <c r="MBJ305" s="2"/>
      <c r="MBK305" s="2"/>
      <c r="MBL305" s="2"/>
      <c r="MBM305" s="2"/>
      <c r="MBN305" s="2"/>
      <c r="MBO305" s="2"/>
      <c r="MBP305" s="2"/>
      <c r="MBQ305" s="2"/>
      <c r="MBR305" s="2"/>
      <c r="MBS305" s="2"/>
      <c r="MBT305" s="2"/>
      <c r="MBU305" s="2"/>
      <c r="MBV305" s="2"/>
      <c r="MBW305" s="2"/>
      <c r="MBX305" s="2"/>
      <c r="MBY305" s="2"/>
      <c r="MBZ305" s="2"/>
      <c r="MCA305" s="2"/>
      <c r="MCB305" s="2"/>
      <c r="MCC305" s="2"/>
      <c r="MCD305" s="2"/>
      <c r="MCE305" s="2"/>
      <c r="MCF305" s="2"/>
      <c r="MCG305" s="2"/>
      <c r="MCH305" s="2"/>
      <c r="MCI305" s="2"/>
      <c r="MCJ305" s="2"/>
      <c r="MCK305" s="2"/>
      <c r="MCL305" s="2"/>
      <c r="MCM305" s="2"/>
      <c r="MCN305" s="2"/>
      <c r="MCO305" s="2"/>
      <c r="MCP305" s="2"/>
      <c r="MCQ305" s="2"/>
      <c r="MCR305" s="2"/>
      <c r="MCS305" s="2"/>
      <c r="MCT305" s="2"/>
      <c r="MCU305" s="2"/>
      <c r="MCV305" s="2"/>
      <c r="MCW305" s="2"/>
      <c r="MCX305" s="2"/>
      <c r="MCY305" s="2"/>
      <c r="MCZ305" s="2"/>
      <c r="MDA305" s="2"/>
      <c r="MDB305" s="2"/>
      <c r="MDC305" s="2"/>
      <c r="MDD305" s="2"/>
      <c r="MDE305" s="2"/>
      <c r="MDF305" s="2"/>
      <c r="MDG305" s="2"/>
      <c r="MDH305" s="2"/>
      <c r="MDI305" s="2"/>
      <c r="MDJ305" s="2"/>
      <c r="MDK305" s="2"/>
      <c r="MDL305" s="2"/>
      <c r="MDM305" s="2"/>
      <c r="MDN305" s="2"/>
      <c r="MDO305" s="2"/>
      <c r="MDP305" s="2"/>
      <c r="MDQ305" s="2"/>
      <c r="MDR305" s="2"/>
      <c r="MDS305" s="2"/>
      <c r="MDT305" s="2"/>
      <c r="MDU305" s="2"/>
      <c r="MDV305" s="2"/>
      <c r="MDW305" s="2"/>
      <c r="MDX305" s="2"/>
      <c r="MDY305" s="2"/>
      <c r="MDZ305" s="2"/>
      <c r="MEA305" s="2"/>
      <c r="MEB305" s="2"/>
      <c r="MEC305" s="2"/>
      <c r="MED305" s="2"/>
      <c r="MEE305" s="2"/>
      <c r="MEF305" s="2"/>
      <c r="MEG305" s="2"/>
      <c r="MEH305" s="2"/>
      <c r="MEI305" s="2"/>
      <c r="MEJ305" s="2"/>
      <c r="MEK305" s="2"/>
      <c r="MEL305" s="2"/>
      <c r="MEM305" s="2"/>
      <c r="MEN305" s="2"/>
      <c r="MEO305" s="2"/>
      <c r="MEP305" s="2"/>
      <c r="MEQ305" s="2"/>
      <c r="MER305" s="2"/>
      <c r="MES305" s="2"/>
      <c r="MET305" s="2"/>
      <c r="MEU305" s="2"/>
      <c r="MEV305" s="2"/>
      <c r="MEW305" s="2"/>
      <c r="MEX305" s="2"/>
      <c r="MEY305" s="2"/>
      <c r="MEZ305" s="2"/>
      <c r="MFA305" s="2"/>
      <c r="MFB305" s="2"/>
      <c r="MFC305" s="2"/>
      <c r="MFD305" s="2"/>
      <c r="MFE305" s="2"/>
      <c r="MFF305" s="2"/>
      <c r="MFG305" s="2"/>
      <c r="MFH305" s="2"/>
      <c r="MFI305" s="2"/>
      <c r="MFJ305" s="2"/>
      <c r="MFK305" s="2"/>
      <c r="MFL305" s="2"/>
      <c r="MFM305" s="2"/>
      <c r="MFN305" s="2"/>
      <c r="MFO305" s="2"/>
      <c r="MFP305" s="2"/>
      <c r="MFQ305" s="2"/>
      <c r="MFR305" s="2"/>
      <c r="MFS305" s="2"/>
      <c r="MFT305" s="2"/>
      <c r="MFU305" s="2"/>
      <c r="MFV305" s="2"/>
      <c r="MFW305" s="2"/>
      <c r="MFX305" s="2"/>
      <c r="MFY305" s="2"/>
      <c r="MFZ305" s="2"/>
      <c r="MGA305" s="2"/>
      <c r="MGB305" s="2"/>
      <c r="MGC305" s="2"/>
      <c r="MGD305" s="2"/>
      <c r="MGE305" s="2"/>
      <c r="MGF305" s="2"/>
      <c r="MGG305" s="2"/>
      <c r="MGH305" s="2"/>
      <c r="MGI305" s="2"/>
      <c r="MGJ305" s="2"/>
      <c r="MGK305" s="2"/>
      <c r="MGL305" s="2"/>
      <c r="MGM305" s="2"/>
      <c r="MGN305" s="2"/>
      <c r="MGO305" s="2"/>
      <c r="MGP305" s="2"/>
      <c r="MGQ305" s="2"/>
      <c r="MGR305" s="2"/>
      <c r="MGS305" s="2"/>
      <c r="MGT305" s="2"/>
      <c r="MGU305" s="2"/>
      <c r="MGV305" s="2"/>
      <c r="MGW305" s="2"/>
      <c r="MGX305" s="2"/>
      <c r="MGY305" s="2"/>
      <c r="MGZ305" s="2"/>
      <c r="MHA305" s="2"/>
      <c r="MHB305" s="2"/>
      <c r="MHC305" s="2"/>
      <c r="MHD305" s="2"/>
      <c r="MHE305" s="2"/>
      <c r="MHF305" s="2"/>
      <c r="MHG305" s="2"/>
      <c r="MHH305" s="2"/>
      <c r="MHI305" s="2"/>
      <c r="MHJ305" s="2"/>
      <c r="MHK305" s="2"/>
      <c r="MHL305" s="2"/>
      <c r="MHM305" s="2"/>
      <c r="MHN305" s="2"/>
      <c r="MHO305" s="2"/>
      <c r="MHP305" s="2"/>
      <c r="MHQ305" s="2"/>
      <c r="MHR305" s="2"/>
      <c r="MHS305" s="2"/>
      <c r="MHT305" s="2"/>
      <c r="MHU305" s="2"/>
      <c r="MHV305" s="2"/>
      <c r="MHW305" s="2"/>
      <c r="MHX305" s="2"/>
      <c r="MHY305" s="2"/>
      <c r="MHZ305" s="2"/>
      <c r="MIA305" s="2"/>
      <c r="MIB305" s="2"/>
      <c r="MIC305" s="2"/>
      <c r="MID305" s="2"/>
      <c r="MIE305" s="2"/>
      <c r="MIF305" s="2"/>
      <c r="MIG305" s="2"/>
      <c r="MIH305" s="2"/>
      <c r="MII305" s="2"/>
      <c r="MIJ305" s="2"/>
      <c r="MIK305" s="2"/>
      <c r="MIL305" s="2"/>
      <c r="MIM305" s="2"/>
      <c r="MIN305" s="2"/>
      <c r="MIO305" s="2"/>
      <c r="MIP305" s="2"/>
      <c r="MIQ305" s="2"/>
      <c r="MIR305" s="2"/>
      <c r="MIS305" s="2"/>
      <c r="MIT305" s="2"/>
      <c r="MIU305" s="2"/>
      <c r="MIV305" s="2"/>
      <c r="MIW305" s="2"/>
      <c r="MIX305" s="2"/>
      <c r="MIY305" s="2"/>
      <c r="MIZ305" s="2"/>
      <c r="MJA305" s="2"/>
      <c r="MJB305" s="2"/>
      <c r="MJC305" s="2"/>
      <c r="MJD305" s="2"/>
      <c r="MJE305" s="2"/>
      <c r="MJF305" s="2"/>
      <c r="MJG305" s="2"/>
      <c r="MJH305" s="2"/>
      <c r="MJI305" s="2"/>
      <c r="MJJ305" s="2"/>
      <c r="MJK305" s="2"/>
      <c r="MJL305" s="2"/>
      <c r="MJM305" s="2"/>
      <c r="MJN305" s="2"/>
      <c r="MJO305" s="2"/>
      <c r="MJP305" s="2"/>
      <c r="MJQ305" s="2"/>
      <c r="MJR305" s="2"/>
      <c r="MJS305" s="2"/>
      <c r="MJT305" s="2"/>
      <c r="MJU305" s="2"/>
      <c r="MJV305" s="2"/>
      <c r="MJW305" s="2"/>
      <c r="MJX305" s="2"/>
      <c r="MJY305" s="2"/>
      <c r="MJZ305" s="2"/>
      <c r="MKA305" s="2"/>
      <c r="MKB305" s="2"/>
      <c r="MKC305" s="2"/>
      <c r="MKD305" s="2"/>
      <c r="MKE305" s="2"/>
      <c r="MKF305" s="2"/>
      <c r="MKG305" s="2"/>
      <c r="MKH305" s="2"/>
      <c r="MKI305" s="2"/>
      <c r="MKJ305" s="2"/>
      <c r="MKK305" s="2"/>
      <c r="MKL305" s="2"/>
      <c r="MKM305" s="2"/>
      <c r="MKN305" s="2"/>
      <c r="MKO305" s="2"/>
      <c r="MKP305" s="2"/>
      <c r="MKQ305" s="2"/>
      <c r="MKR305" s="2"/>
      <c r="MKS305" s="2"/>
      <c r="MKT305" s="2"/>
      <c r="MKU305" s="2"/>
      <c r="MKV305" s="2"/>
      <c r="MKW305" s="2"/>
      <c r="MKX305" s="2"/>
      <c r="MKY305" s="2"/>
      <c r="MKZ305" s="2"/>
      <c r="MLA305" s="2"/>
      <c r="MLB305" s="2"/>
      <c r="MLC305" s="2"/>
      <c r="MLD305" s="2"/>
      <c r="MLE305" s="2"/>
      <c r="MLF305" s="2"/>
      <c r="MLG305" s="2"/>
      <c r="MLH305" s="2"/>
      <c r="MLI305" s="2"/>
      <c r="MLJ305" s="2"/>
      <c r="MLK305" s="2"/>
      <c r="MLL305" s="2"/>
      <c r="MLM305" s="2"/>
      <c r="MLN305" s="2"/>
      <c r="MLO305" s="2"/>
      <c r="MLP305" s="2"/>
      <c r="MLQ305" s="2"/>
      <c r="MLR305" s="2"/>
      <c r="MLS305" s="2"/>
      <c r="MLT305" s="2"/>
      <c r="MLU305" s="2"/>
      <c r="MLV305" s="2"/>
      <c r="MLW305" s="2"/>
      <c r="MLX305" s="2"/>
      <c r="MLY305" s="2"/>
      <c r="MLZ305" s="2"/>
      <c r="MMA305" s="2"/>
      <c r="MMB305" s="2"/>
      <c r="MMC305" s="2"/>
      <c r="MMD305" s="2"/>
      <c r="MME305" s="2"/>
      <c r="MMF305" s="2"/>
      <c r="MMG305" s="2"/>
      <c r="MMH305" s="2"/>
      <c r="MMI305" s="2"/>
      <c r="MMJ305" s="2"/>
      <c r="MMK305" s="2"/>
      <c r="MML305" s="2"/>
      <c r="MMM305" s="2"/>
      <c r="MMN305" s="2"/>
      <c r="MMO305" s="2"/>
      <c r="MMP305" s="2"/>
      <c r="MMQ305" s="2"/>
      <c r="MMR305" s="2"/>
      <c r="MMS305" s="2"/>
      <c r="MMT305" s="2"/>
      <c r="MMU305" s="2"/>
      <c r="MMV305" s="2"/>
      <c r="MMW305" s="2"/>
      <c r="MMX305" s="2"/>
      <c r="MMY305" s="2"/>
      <c r="MMZ305" s="2"/>
      <c r="MNA305" s="2"/>
      <c r="MNB305" s="2"/>
      <c r="MNC305" s="2"/>
      <c r="MND305" s="2"/>
      <c r="MNE305" s="2"/>
      <c r="MNF305" s="2"/>
      <c r="MNG305" s="2"/>
      <c r="MNH305" s="2"/>
      <c r="MNI305" s="2"/>
      <c r="MNJ305" s="2"/>
      <c r="MNK305" s="2"/>
      <c r="MNL305" s="2"/>
      <c r="MNM305" s="2"/>
      <c r="MNN305" s="2"/>
      <c r="MNO305" s="2"/>
      <c r="MNP305" s="2"/>
      <c r="MNQ305" s="2"/>
      <c r="MNR305" s="2"/>
      <c r="MNS305" s="2"/>
      <c r="MNT305" s="2"/>
      <c r="MNU305" s="2"/>
      <c r="MNV305" s="2"/>
      <c r="MNW305" s="2"/>
      <c r="MNX305" s="2"/>
      <c r="MNY305" s="2"/>
      <c r="MNZ305" s="2"/>
      <c r="MOA305" s="2"/>
      <c r="MOB305" s="2"/>
      <c r="MOC305" s="2"/>
      <c r="MOD305" s="2"/>
      <c r="MOE305" s="2"/>
      <c r="MOF305" s="2"/>
      <c r="MOG305" s="2"/>
      <c r="MOH305" s="2"/>
      <c r="MOI305" s="2"/>
      <c r="MOJ305" s="2"/>
      <c r="MOK305" s="2"/>
      <c r="MOL305" s="2"/>
      <c r="MOM305" s="2"/>
      <c r="MON305" s="2"/>
      <c r="MOO305" s="2"/>
      <c r="MOP305" s="2"/>
      <c r="MOQ305" s="2"/>
      <c r="MOR305" s="2"/>
      <c r="MOS305" s="2"/>
      <c r="MOT305" s="2"/>
      <c r="MOU305" s="2"/>
      <c r="MOV305" s="2"/>
      <c r="MOW305" s="2"/>
      <c r="MOX305" s="2"/>
      <c r="MOY305" s="2"/>
      <c r="MOZ305" s="2"/>
      <c r="MPA305" s="2"/>
      <c r="MPB305" s="2"/>
      <c r="MPC305" s="2"/>
      <c r="MPD305" s="2"/>
      <c r="MPE305" s="2"/>
      <c r="MPF305" s="2"/>
      <c r="MPG305" s="2"/>
      <c r="MPH305" s="2"/>
      <c r="MPI305" s="2"/>
      <c r="MPJ305" s="2"/>
      <c r="MPK305" s="2"/>
      <c r="MPL305" s="2"/>
      <c r="MPM305" s="2"/>
      <c r="MPN305" s="2"/>
      <c r="MPO305" s="2"/>
      <c r="MPP305" s="2"/>
      <c r="MPQ305" s="2"/>
      <c r="MPR305" s="2"/>
      <c r="MPS305" s="2"/>
      <c r="MPT305" s="2"/>
      <c r="MPU305" s="2"/>
      <c r="MPV305" s="2"/>
      <c r="MPW305" s="2"/>
      <c r="MPX305" s="2"/>
      <c r="MPY305" s="2"/>
      <c r="MPZ305" s="2"/>
      <c r="MQA305" s="2"/>
      <c r="MQB305" s="2"/>
      <c r="MQC305" s="2"/>
      <c r="MQD305" s="2"/>
      <c r="MQE305" s="2"/>
      <c r="MQF305" s="2"/>
      <c r="MQG305" s="2"/>
      <c r="MQH305" s="2"/>
      <c r="MQI305" s="2"/>
      <c r="MQJ305" s="2"/>
      <c r="MQK305" s="2"/>
      <c r="MQL305" s="2"/>
      <c r="MQM305" s="2"/>
      <c r="MQN305" s="2"/>
      <c r="MQO305" s="2"/>
      <c r="MQP305" s="2"/>
      <c r="MQQ305" s="2"/>
      <c r="MQR305" s="2"/>
      <c r="MQS305" s="2"/>
      <c r="MQT305" s="2"/>
      <c r="MQU305" s="2"/>
      <c r="MQV305" s="2"/>
      <c r="MQW305" s="2"/>
      <c r="MQX305" s="2"/>
      <c r="MQY305" s="2"/>
      <c r="MQZ305" s="2"/>
      <c r="MRA305" s="2"/>
      <c r="MRB305" s="2"/>
      <c r="MRC305" s="2"/>
      <c r="MRD305" s="2"/>
      <c r="MRE305" s="2"/>
      <c r="MRF305" s="2"/>
      <c r="MRG305" s="2"/>
      <c r="MRH305" s="2"/>
      <c r="MRI305" s="2"/>
      <c r="MRJ305" s="2"/>
      <c r="MRK305" s="2"/>
      <c r="MRL305" s="2"/>
      <c r="MRM305" s="2"/>
      <c r="MRN305" s="2"/>
      <c r="MRO305" s="2"/>
      <c r="MRP305" s="2"/>
      <c r="MRQ305" s="2"/>
      <c r="MRR305" s="2"/>
      <c r="MRS305" s="2"/>
      <c r="MRT305" s="2"/>
      <c r="MRU305" s="2"/>
      <c r="MRV305" s="2"/>
      <c r="MRW305" s="2"/>
      <c r="MRX305" s="2"/>
      <c r="MRY305" s="2"/>
      <c r="MRZ305" s="2"/>
      <c r="MSA305" s="2"/>
      <c r="MSB305" s="2"/>
      <c r="MSC305" s="2"/>
      <c r="MSD305" s="2"/>
      <c r="MSE305" s="2"/>
      <c r="MSF305" s="2"/>
      <c r="MSG305" s="2"/>
      <c r="MSH305" s="2"/>
      <c r="MSI305" s="2"/>
      <c r="MSJ305" s="2"/>
      <c r="MSK305" s="2"/>
      <c r="MSL305" s="2"/>
      <c r="MSM305" s="2"/>
      <c r="MSN305" s="2"/>
      <c r="MSO305" s="2"/>
      <c r="MSP305" s="2"/>
      <c r="MSQ305" s="2"/>
      <c r="MSR305" s="2"/>
      <c r="MSS305" s="2"/>
      <c r="MST305" s="2"/>
      <c r="MSU305" s="2"/>
      <c r="MSV305" s="2"/>
      <c r="MSW305" s="2"/>
      <c r="MSX305" s="2"/>
      <c r="MSY305" s="2"/>
      <c r="MSZ305" s="2"/>
      <c r="MTA305" s="2"/>
      <c r="MTB305" s="2"/>
      <c r="MTC305" s="2"/>
      <c r="MTD305" s="2"/>
      <c r="MTE305" s="2"/>
      <c r="MTF305" s="2"/>
      <c r="MTG305" s="2"/>
      <c r="MTH305" s="2"/>
      <c r="MTI305" s="2"/>
      <c r="MTJ305" s="2"/>
      <c r="MTK305" s="2"/>
      <c r="MTL305" s="2"/>
      <c r="MTM305" s="2"/>
      <c r="MTN305" s="2"/>
      <c r="MTO305" s="2"/>
      <c r="MTP305" s="2"/>
      <c r="MTQ305" s="2"/>
      <c r="MTR305" s="2"/>
      <c r="MTS305" s="2"/>
      <c r="MTT305" s="2"/>
      <c r="MTU305" s="2"/>
      <c r="MTV305" s="2"/>
      <c r="MTW305" s="2"/>
      <c r="MTX305" s="2"/>
      <c r="MTY305" s="2"/>
      <c r="MTZ305" s="2"/>
      <c r="MUA305" s="2"/>
      <c r="MUB305" s="2"/>
      <c r="MUC305" s="2"/>
      <c r="MUD305" s="2"/>
      <c r="MUE305" s="2"/>
      <c r="MUF305" s="2"/>
      <c r="MUG305" s="2"/>
      <c r="MUH305" s="2"/>
      <c r="MUI305" s="2"/>
      <c r="MUJ305" s="2"/>
      <c r="MUK305" s="2"/>
      <c r="MUL305" s="2"/>
      <c r="MUM305" s="2"/>
      <c r="MUN305" s="2"/>
      <c r="MUO305" s="2"/>
      <c r="MUP305" s="2"/>
      <c r="MUQ305" s="2"/>
      <c r="MUR305" s="2"/>
      <c r="MUS305" s="2"/>
      <c r="MUT305" s="2"/>
      <c r="MUU305" s="2"/>
      <c r="MUV305" s="2"/>
      <c r="MUW305" s="2"/>
      <c r="MUX305" s="2"/>
      <c r="MUY305" s="2"/>
      <c r="MUZ305" s="2"/>
      <c r="MVA305" s="2"/>
      <c r="MVB305" s="2"/>
      <c r="MVC305" s="2"/>
      <c r="MVD305" s="2"/>
      <c r="MVE305" s="2"/>
      <c r="MVF305" s="2"/>
      <c r="MVG305" s="2"/>
      <c r="MVH305" s="2"/>
      <c r="MVI305" s="2"/>
      <c r="MVJ305" s="2"/>
      <c r="MVK305" s="2"/>
      <c r="MVL305" s="2"/>
      <c r="MVM305" s="2"/>
      <c r="MVN305" s="2"/>
      <c r="MVO305" s="2"/>
      <c r="MVP305" s="2"/>
      <c r="MVQ305" s="2"/>
      <c r="MVR305" s="2"/>
      <c r="MVS305" s="2"/>
      <c r="MVT305" s="2"/>
      <c r="MVU305" s="2"/>
      <c r="MVV305" s="2"/>
      <c r="MVW305" s="2"/>
      <c r="MVX305" s="2"/>
      <c r="MVY305" s="2"/>
      <c r="MVZ305" s="2"/>
      <c r="MWA305" s="2"/>
      <c r="MWB305" s="2"/>
      <c r="MWC305" s="2"/>
      <c r="MWD305" s="2"/>
      <c r="MWE305" s="2"/>
      <c r="MWF305" s="2"/>
      <c r="MWG305" s="2"/>
      <c r="MWH305" s="2"/>
      <c r="MWI305" s="2"/>
      <c r="MWJ305" s="2"/>
      <c r="MWK305" s="2"/>
      <c r="MWL305" s="2"/>
      <c r="MWM305" s="2"/>
      <c r="MWN305" s="2"/>
      <c r="MWO305" s="2"/>
      <c r="MWP305" s="2"/>
      <c r="MWQ305" s="2"/>
      <c r="MWR305" s="2"/>
      <c r="MWS305" s="2"/>
      <c r="MWT305" s="2"/>
      <c r="MWU305" s="2"/>
      <c r="MWV305" s="2"/>
      <c r="MWW305" s="2"/>
      <c r="MWX305" s="2"/>
      <c r="MWY305" s="2"/>
      <c r="MWZ305" s="2"/>
      <c r="MXA305" s="2"/>
      <c r="MXB305" s="2"/>
      <c r="MXC305" s="2"/>
      <c r="MXD305" s="2"/>
      <c r="MXE305" s="2"/>
      <c r="MXF305" s="2"/>
      <c r="MXG305" s="2"/>
      <c r="MXH305" s="2"/>
      <c r="MXI305" s="2"/>
      <c r="MXJ305" s="2"/>
      <c r="MXK305" s="2"/>
      <c r="MXL305" s="2"/>
      <c r="MXM305" s="2"/>
      <c r="MXN305" s="2"/>
      <c r="MXO305" s="2"/>
      <c r="MXP305" s="2"/>
      <c r="MXQ305" s="2"/>
      <c r="MXR305" s="2"/>
      <c r="MXS305" s="2"/>
      <c r="MXT305" s="2"/>
      <c r="MXU305" s="2"/>
      <c r="MXV305" s="2"/>
      <c r="MXW305" s="2"/>
      <c r="MXX305" s="2"/>
      <c r="MXY305" s="2"/>
      <c r="MXZ305" s="2"/>
      <c r="MYA305" s="2"/>
      <c r="MYB305" s="2"/>
      <c r="MYC305" s="2"/>
      <c r="MYD305" s="2"/>
      <c r="MYE305" s="2"/>
      <c r="MYF305" s="2"/>
      <c r="MYG305" s="2"/>
      <c r="MYH305" s="2"/>
      <c r="MYI305" s="2"/>
      <c r="MYJ305" s="2"/>
      <c r="MYK305" s="2"/>
      <c r="MYL305" s="2"/>
      <c r="MYM305" s="2"/>
      <c r="MYN305" s="2"/>
      <c r="MYO305" s="2"/>
      <c r="MYP305" s="2"/>
      <c r="MYQ305" s="2"/>
      <c r="MYR305" s="2"/>
      <c r="MYS305" s="2"/>
      <c r="MYT305" s="2"/>
      <c r="MYU305" s="2"/>
      <c r="MYV305" s="2"/>
      <c r="MYW305" s="2"/>
      <c r="MYX305" s="2"/>
      <c r="MYY305" s="2"/>
      <c r="MYZ305" s="2"/>
      <c r="MZA305" s="2"/>
      <c r="MZB305" s="2"/>
      <c r="MZC305" s="2"/>
      <c r="MZD305" s="2"/>
      <c r="MZE305" s="2"/>
      <c r="MZF305" s="2"/>
      <c r="MZG305" s="2"/>
      <c r="MZH305" s="2"/>
      <c r="MZI305" s="2"/>
      <c r="MZJ305" s="2"/>
      <c r="MZK305" s="2"/>
      <c r="MZL305" s="2"/>
      <c r="MZM305" s="2"/>
      <c r="MZN305" s="2"/>
      <c r="MZO305" s="2"/>
      <c r="MZP305" s="2"/>
      <c r="MZQ305" s="2"/>
      <c r="MZR305" s="2"/>
      <c r="MZS305" s="2"/>
      <c r="MZT305" s="2"/>
      <c r="MZU305" s="2"/>
      <c r="MZV305" s="2"/>
      <c r="MZW305" s="2"/>
      <c r="MZX305" s="2"/>
      <c r="MZY305" s="2"/>
      <c r="MZZ305" s="2"/>
      <c r="NAA305" s="2"/>
      <c r="NAB305" s="2"/>
      <c r="NAC305" s="2"/>
      <c r="NAD305" s="2"/>
      <c r="NAE305" s="2"/>
      <c r="NAF305" s="2"/>
      <c r="NAG305" s="2"/>
      <c r="NAH305" s="2"/>
      <c r="NAI305" s="2"/>
      <c r="NAJ305" s="2"/>
      <c r="NAK305" s="2"/>
      <c r="NAL305" s="2"/>
      <c r="NAM305" s="2"/>
      <c r="NAN305" s="2"/>
      <c r="NAO305" s="2"/>
      <c r="NAP305" s="2"/>
      <c r="NAQ305" s="2"/>
      <c r="NAR305" s="2"/>
      <c r="NAS305" s="2"/>
      <c r="NAT305" s="2"/>
      <c r="NAU305" s="2"/>
      <c r="NAV305" s="2"/>
      <c r="NAW305" s="2"/>
      <c r="NAX305" s="2"/>
      <c r="NAY305" s="2"/>
      <c r="NAZ305" s="2"/>
      <c r="NBA305" s="2"/>
      <c r="NBB305" s="2"/>
      <c r="NBC305" s="2"/>
      <c r="NBD305" s="2"/>
      <c r="NBE305" s="2"/>
      <c r="NBF305" s="2"/>
      <c r="NBG305" s="2"/>
      <c r="NBH305" s="2"/>
      <c r="NBI305" s="2"/>
      <c r="NBJ305" s="2"/>
      <c r="NBK305" s="2"/>
      <c r="NBL305" s="2"/>
      <c r="NBM305" s="2"/>
      <c r="NBN305" s="2"/>
      <c r="NBO305" s="2"/>
      <c r="NBP305" s="2"/>
      <c r="NBQ305" s="2"/>
      <c r="NBR305" s="2"/>
      <c r="NBS305" s="2"/>
      <c r="NBT305" s="2"/>
      <c r="NBU305" s="2"/>
      <c r="NBV305" s="2"/>
      <c r="NBW305" s="2"/>
      <c r="NBX305" s="2"/>
      <c r="NBY305" s="2"/>
      <c r="NBZ305" s="2"/>
      <c r="NCA305" s="2"/>
      <c r="NCB305" s="2"/>
      <c r="NCC305" s="2"/>
      <c r="NCD305" s="2"/>
      <c r="NCE305" s="2"/>
      <c r="NCF305" s="2"/>
      <c r="NCG305" s="2"/>
      <c r="NCH305" s="2"/>
      <c r="NCI305" s="2"/>
      <c r="NCJ305" s="2"/>
      <c r="NCK305" s="2"/>
      <c r="NCL305" s="2"/>
      <c r="NCM305" s="2"/>
      <c r="NCN305" s="2"/>
      <c r="NCO305" s="2"/>
      <c r="NCP305" s="2"/>
      <c r="NCQ305" s="2"/>
      <c r="NCR305" s="2"/>
      <c r="NCS305" s="2"/>
      <c r="NCT305" s="2"/>
      <c r="NCU305" s="2"/>
      <c r="NCV305" s="2"/>
      <c r="NCW305" s="2"/>
      <c r="NCX305" s="2"/>
      <c r="NCY305" s="2"/>
      <c r="NCZ305" s="2"/>
      <c r="NDA305" s="2"/>
      <c r="NDB305" s="2"/>
      <c r="NDC305" s="2"/>
      <c r="NDD305" s="2"/>
      <c r="NDE305" s="2"/>
      <c r="NDF305" s="2"/>
      <c r="NDG305" s="2"/>
      <c r="NDH305" s="2"/>
      <c r="NDI305" s="2"/>
      <c r="NDJ305" s="2"/>
      <c r="NDK305" s="2"/>
      <c r="NDL305" s="2"/>
      <c r="NDM305" s="2"/>
      <c r="NDN305" s="2"/>
      <c r="NDO305" s="2"/>
      <c r="NDP305" s="2"/>
      <c r="NDQ305" s="2"/>
      <c r="NDR305" s="2"/>
      <c r="NDS305" s="2"/>
      <c r="NDT305" s="2"/>
      <c r="NDU305" s="2"/>
      <c r="NDV305" s="2"/>
      <c r="NDW305" s="2"/>
      <c r="NDX305" s="2"/>
      <c r="NDY305" s="2"/>
      <c r="NDZ305" s="2"/>
      <c r="NEA305" s="2"/>
      <c r="NEB305" s="2"/>
      <c r="NEC305" s="2"/>
      <c r="NED305" s="2"/>
      <c r="NEE305" s="2"/>
      <c r="NEF305" s="2"/>
      <c r="NEG305" s="2"/>
      <c r="NEH305" s="2"/>
      <c r="NEI305" s="2"/>
      <c r="NEJ305" s="2"/>
      <c r="NEK305" s="2"/>
      <c r="NEL305" s="2"/>
      <c r="NEM305" s="2"/>
      <c r="NEN305" s="2"/>
      <c r="NEO305" s="2"/>
      <c r="NEP305" s="2"/>
      <c r="NEQ305" s="2"/>
      <c r="NER305" s="2"/>
      <c r="NES305" s="2"/>
      <c r="NET305" s="2"/>
      <c r="NEU305" s="2"/>
      <c r="NEV305" s="2"/>
      <c r="NEW305" s="2"/>
      <c r="NEX305" s="2"/>
      <c r="NEY305" s="2"/>
      <c r="NEZ305" s="2"/>
      <c r="NFA305" s="2"/>
      <c r="NFB305" s="2"/>
      <c r="NFC305" s="2"/>
      <c r="NFD305" s="2"/>
      <c r="NFE305" s="2"/>
      <c r="NFF305" s="2"/>
      <c r="NFG305" s="2"/>
      <c r="NFH305" s="2"/>
      <c r="NFI305" s="2"/>
      <c r="NFJ305" s="2"/>
      <c r="NFK305" s="2"/>
      <c r="NFL305" s="2"/>
      <c r="NFM305" s="2"/>
      <c r="NFN305" s="2"/>
      <c r="NFO305" s="2"/>
      <c r="NFP305" s="2"/>
      <c r="NFQ305" s="2"/>
      <c r="NFR305" s="2"/>
      <c r="NFS305" s="2"/>
      <c r="NFT305" s="2"/>
      <c r="NFU305" s="2"/>
      <c r="NFV305" s="2"/>
      <c r="NFW305" s="2"/>
      <c r="NFX305" s="2"/>
      <c r="NFY305" s="2"/>
      <c r="NFZ305" s="2"/>
      <c r="NGA305" s="2"/>
      <c r="NGB305" s="2"/>
      <c r="NGC305" s="2"/>
      <c r="NGD305" s="2"/>
      <c r="NGE305" s="2"/>
      <c r="NGF305" s="2"/>
      <c r="NGG305" s="2"/>
      <c r="NGH305" s="2"/>
      <c r="NGI305" s="2"/>
      <c r="NGJ305" s="2"/>
      <c r="NGK305" s="2"/>
      <c r="NGL305" s="2"/>
      <c r="NGM305" s="2"/>
      <c r="NGN305" s="2"/>
      <c r="NGO305" s="2"/>
      <c r="NGP305" s="2"/>
      <c r="NGQ305" s="2"/>
      <c r="NGR305" s="2"/>
      <c r="NGS305" s="2"/>
      <c r="NGT305" s="2"/>
      <c r="NGU305" s="2"/>
      <c r="NGV305" s="2"/>
      <c r="NGW305" s="2"/>
      <c r="NGX305" s="2"/>
      <c r="NGY305" s="2"/>
      <c r="NGZ305" s="2"/>
      <c r="NHA305" s="2"/>
      <c r="NHB305" s="2"/>
      <c r="NHC305" s="2"/>
      <c r="NHD305" s="2"/>
      <c r="NHE305" s="2"/>
      <c r="NHF305" s="2"/>
      <c r="NHG305" s="2"/>
      <c r="NHH305" s="2"/>
      <c r="NHI305" s="2"/>
      <c r="NHJ305" s="2"/>
      <c r="NHK305" s="2"/>
      <c r="NHL305" s="2"/>
      <c r="NHM305" s="2"/>
      <c r="NHN305" s="2"/>
      <c r="NHO305" s="2"/>
      <c r="NHP305" s="2"/>
      <c r="NHQ305" s="2"/>
      <c r="NHR305" s="2"/>
      <c r="NHS305" s="2"/>
      <c r="NHT305" s="2"/>
      <c r="NHU305" s="2"/>
      <c r="NHV305" s="2"/>
      <c r="NHW305" s="2"/>
      <c r="NHX305" s="2"/>
      <c r="NHY305" s="2"/>
      <c r="NHZ305" s="2"/>
      <c r="NIA305" s="2"/>
      <c r="NIB305" s="2"/>
      <c r="NIC305" s="2"/>
      <c r="NID305" s="2"/>
      <c r="NIE305" s="2"/>
      <c r="NIF305" s="2"/>
      <c r="NIG305" s="2"/>
      <c r="NIH305" s="2"/>
      <c r="NII305" s="2"/>
      <c r="NIJ305" s="2"/>
      <c r="NIK305" s="2"/>
      <c r="NIL305" s="2"/>
      <c r="NIM305" s="2"/>
      <c r="NIN305" s="2"/>
      <c r="NIO305" s="2"/>
      <c r="NIP305" s="2"/>
      <c r="NIQ305" s="2"/>
      <c r="NIR305" s="2"/>
      <c r="NIS305" s="2"/>
      <c r="NIT305" s="2"/>
      <c r="NIU305" s="2"/>
      <c r="NIV305" s="2"/>
      <c r="NIW305" s="2"/>
      <c r="NIX305" s="2"/>
      <c r="NIY305" s="2"/>
      <c r="NIZ305" s="2"/>
      <c r="NJA305" s="2"/>
      <c r="NJB305" s="2"/>
      <c r="NJC305" s="2"/>
      <c r="NJD305" s="2"/>
      <c r="NJE305" s="2"/>
      <c r="NJF305" s="2"/>
      <c r="NJG305" s="2"/>
      <c r="NJH305" s="2"/>
      <c r="NJI305" s="2"/>
      <c r="NJJ305" s="2"/>
      <c r="NJK305" s="2"/>
      <c r="NJL305" s="2"/>
      <c r="NJM305" s="2"/>
      <c r="NJN305" s="2"/>
      <c r="NJO305" s="2"/>
      <c r="NJP305" s="2"/>
      <c r="NJQ305" s="2"/>
      <c r="NJR305" s="2"/>
      <c r="NJS305" s="2"/>
      <c r="NJT305" s="2"/>
      <c r="NJU305" s="2"/>
      <c r="NJV305" s="2"/>
      <c r="NJW305" s="2"/>
      <c r="NJX305" s="2"/>
      <c r="NJY305" s="2"/>
      <c r="NJZ305" s="2"/>
      <c r="NKA305" s="2"/>
      <c r="NKB305" s="2"/>
      <c r="NKC305" s="2"/>
      <c r="NKD305" s="2"/>
      <c r="NKE305" s="2"/>
      <c r="NKF305" s="2"/>
      <c r="NKG305" s="2"/>
      <c r="NKH305" s="2"/>
      <c r="NKI305" s="2"/>
      <c r="NKJ305" s="2"/>
      <c r="NKK305" s="2"/>
      <c r="NKL305" s="2"/>
      <c r="NKM305" s="2"/>
      <c r="NKN305" s="2"/>
      <c r="NKO305" s="2"/>
      <c r="NKP305" s="2"/>
      <c r="NKQ305" s="2"/>
      <c r="NKR305" s="2"/>
      <c r="NKS305" s="2"/>
      <c r="NKT305" s="2"/>
      <c r="NKU305" s="2"/>
      <c r="NKV305" s="2"/>
      <c r="NKW305" s="2"/>
      <c r="NKX305" s="2"/>
      <c r="NKY305" s="2"/>
      <c r="NKZ305" s="2"/>
      <c r="NLA305" s="2"/>
      <c r="NLB305" s="2"/>
      <c r="NLC305" s="2"/>
      <c r="NLD305" s="2"/>
      <c r="NLE305" s="2"/>
      <c r="NLF305" s="2"/>
      <c r="NLG305" s="2"/>
      <c r="NLH305" s="2"/>
      <c r="NLI305" s="2"/>
      <c r="NLJ305" s="2"/>
      <c r="NLK305" s="2"/>
      <c r="NLL305" s="2"/>
      <c r="NLM305" s="2"/>
      <c r="NLN305" s="2"/>
      <c r="NLO305" s="2"/>
      <c r="NLP305" s="2"/>
      <c r="NLQ305" s="2"/>
      <c r="NLR305" s="2"/>
      <c r="NLS305" s="2"/>
      <c r="NLT305" s="2"/>
      <c r="NLU305" s="2"/>
      <c r="NLV305" s="2"/>
      <c r="NLW305" s="2"/>
      <c r="NLX305" s="2"/>
      <c r="NLY305" s="2"/>
      <c r="NLZ305" s="2"/>
      <c r="NMA305" s="2"/>
      <c r="NMB305" s="2"/>
      <c r="NMC305" s="2"/>
      <c r="NMD305" s="2"/>
      <c r="NME305" s="2"/>
      <c r="NMF305" s="2"/>
      <c r="NMG305" s="2"/>
      <c r="NMH305" s="2"/>
      <c r="NMI305" s="2"/>
      <c r="NMJ305" s="2"/>
      <c r="NMK305" s="2"/>
      <c r="NML305" s="2"/>
      <c r="NMM305" s="2"/>
      <c r="NMN305" s="2"/>
      <c r="NMO305" s="2"/>
      <c r="NMP305" s="2"/>
      <c r="NMQ305" s="2"/>
      <c r="NMR305" s="2"/>
      <c r="NMS305" s="2"/>
      <c r="NMT305" s="2"/>
      <c r="NMU305" s="2"/>
      <c r="NMV305" s="2"/>
      <c r="NMW305" s="2"/>
      <c r="NMX305" s="2"/>
      <c r="NMY305" s="2"/>
      <c r="NMZ305" s="2"/>
      <c r="NNA305" s="2"/>
      <c r="NNB305" s="2"/>
      <c r="NNC305" s="2"/>
      <c r="NND305" s="2"/>
      <c r="NNE305" s="2"/>
      <c r="NNF305" s="2"/>
      <c r="NNG305" s="2"/>
      <c r="NNH305" s="2"/>
      <c r="NNI305" s="2"/>
      <c r="NNJ305" s="2"/>
      <c r="NNK305" s="2"/>
      <c r="NNL305" s="2"/>
      <c r="NNM305" s="2"/>
      <c r="NNN305" s="2"/>
      <c r="NNO305" s="2"/>
      <c r="NNP305" s="2"/>
      <c r="NNQ305" s="2"/>
      <c r="NNR305" s="2"/>
      <c r="NNS305" s="2"/>
      <c r="NNT305" s="2"/>
      <c r="NNU305" s="2"/>
      <c r="NNV305" s="2"/>
      <c r="NNW305" s="2"/>
      <c r="NNX305" s="2"/>
      <c r="NNY305" s="2"/>
      <c r="NNZ305" s="2"/>
      <c r="NOA305" s="2"/>
      <c r="NOB305" s="2"/>
      <c r="NOC305" s="2"/>
      <c r="NOD305" s="2"/>
      <c r="NOE305" s="2"/>
      <c r="NOF305" s="2"/>
      <c r="NOG305" s="2"/>
      <c r="NOH305" s="2"/>
      <c r="NOI305" s="2"/>
      <c r="NOJ305" s="2"/>
      <c r="NOK305" s="2"/>
      <c r="NOL305" s="2"/>
      <c r="NOM305" s="2"/>
      <c r="NON305" s="2"/>
      <c r="NOO305" s="2"/>
      <c r="NOP305" s="2"/>
      <c r="NOQ305" s="2"/>
      <c r="NOR305" s="2"/>
      <c r="NOS305" s="2"/>
      <c r="NOT305" s="2"/>
      <c r="NOU305" s="2"/>
      <c r="NOV305" s="2"/>
      <c r="NOW305" s="2"/>
      <c r="NOX305" s="2"/>
      <c r="NOY305" s="2"/>
      <c r="NOZ305" s="2"/>
      <c r="NPA305" s="2"/>
      <c r="NPB305" s="2"/>
      <c r="NPC305" s="2"/>
      <c r="NPD305" s="2"/>
      <c r="NPE305" s="2"/>
      <c r="NPF305" s="2"/>
      <c r="NPG305" s="2"/>
      <c r="NPH305" s="2"/>
      <c r="NPI305" s="2"/>
      <c r="NPJ305" s="2"/>
      <c r="NPK305" s="2"/>
      <c r="NPL305" s="2"/>
      <c r="NPM305" s="2"/>
      <c r="NPN305" s="2"/>
      <c r="NPO305" s="2"/>
      <c r="NPP305" s="2"/>
      <c r="NPQ305" s="2"/>
      <c r="NPR305" s="2"/>
      <c r="NPS305" s="2"/>
      <c r="NPT305" s="2"/>
      <c r="NPU305" s="2"/>
      <c r="NPV305" s="2"/>
      <c r="NPW305" s="2"/>
      <c r="NPX305" s="2"/>
      <c r="NPY305" s="2"/>
      <c r="NPZ305" s="2"/>
      <c r="NQA305" s="2"/>
      <c r="NQB305" s="2"/>
      <c r="NQC305" s="2"/>
      <c r="NQD305" s="2"/>
      <c r="NQE305" s="2"/>
      <c r="NQF305" s="2"/>
      <c r="NQG305" s="2"/>
      <c r="NQH305" s="2"/>
      <c r="NQI305" s="2"/>
      <c r="NQJ305" s="2"/>
      <c r="NQK305" s="2"/>
      <c r="NQL305" s="2"/>
      <c r="NQM305" s="2"/>
      <c r="NQN305" s="2"/>
      <c r="NQO305" s="2"/>
      <c r="NQP305" s="2"/>
      <c r="NQQ305" s="2"/>
      <c r="NQR305" s="2"/>
      <c r="NQS305" s="2"/>
      <c r="NQT305" s="2"/>
      <c r="NQU305" s="2"/>
      <c r="NQV305" s="2"/>
      <c r="NQW305" s="2"/>
      <c r="NQX305" s="2"/>
      <c r="NQY305" s="2"/>
      <c r="NQZ305" s="2"/>
      <c r="NRA305" s="2"/>
      <c r="NRB305" s="2"/>
      <c r="NRC305" s="2"/>
      <c r="NRD305" s="2"/>
      <c r="NRE305" s="2"/>
      <c r="NRF305" s="2"/>
      <c r="NRG305" s="2"/>
      <c r="NRH305" s="2"/>
      <c r="NRI305" s="2"/>
      <c r="NRJ305" s="2"/>
      <c r="NRK305" s="2"/>
      <c r="NRL305" s="2"/>
      <c r="NRM305" s="2"/>
      <c r="NRN305" s="2"/>
      <c r="NRO305" s="2"/>
      <c r="NRP305" s="2"/>
      <c r="NRQ305" s="2"/>
      <c r="NRR305" s="2"/>
      <c r="NRS305" s="2"/>
      <c r="NRT305" s="2"/>
      <c r="NRU305" s="2"/>
      <c r="NRV305" s="2"/>
      <c r="NRW305" s="2"/>
      <c r="NRX305" s="2"/>
      <c r="NRY305" s="2"/>
      <c r="NRZ305" s="2"/>
      <c r="NSA305" s="2"/>
      <c r="NSB305" s="2"/>
      <c r="NSC305" s="2"/>
      <c r="NSD305" s="2"/>
      <c r="NSE305" s="2"/>
      <c r="NSF305" s="2"/>
      <c r="NSG305" s="2"/>
      <c r="NSH305" s="2"/>
      <c r="NSI305" s="2"/>
      <c r="NSJ305" s="2"/>
      <c r="NSK305" s="2"/>
      <c r="NSL305" s="2"/>
      <c r="NSM305" s="2"/>
      <c r="NSN305" s="2"/>
      <c r="NSO305" s="2"/>
      <c r="NSP305" s="2"/>
      <c r="NSQ305" s="2"/>
      <c r="NSR305" s="2"/>
      <c r="NSS305" s="2"/>
      <c r="NST305" s="2"/>
      <c r="NSU305" s="2"/>
      <c r="NSV305" s="2"/>
      <c r="NSW305" s="2"/>
      <c r="NSX305" s="2"/>
      <c r="NSY305" s="2"/>
      <c r="NSZ305" s="2"/>
      <c r="NTA305" s="2"/>
      <c r="NTB305" s="2"/>
      <c r="NTC305" s="2"/>
      <c r="NTD305" s="2"/>
      <c r="NTE305" s="2"/>
      <c r="NTF305" s="2"/>
      <c r="NTG305" s="2"/>
      <c r="NTH305" s="2"/>
      <c r="NTI305" s="2"/>
      <c r="NTJ305" s="2"/>
      <c r="NTK305" s="2"/>
      <c r="NTL305" s="2"/>
      <c r="NTM305" s="2"/>
      <c r="NTN305" s="2"/>
      <c r="NTO305" s="2"/>
      <c r="NTP305" s="2"/>
      <c r="NTQ305" s="2"/>
      <c r="NTR305" s="2"/>
      <c r="NTS305" s="2"/>
      <c r="NTT305" s="2"/>
      <c r="NTU305" s="2"/>
      <c r="NTV305" s="2"/>
      <c r="NTW305" s="2"/>
      <c r="NTX305" s="2"/>
      <c r="NTY305" s="2"/>
      <c r="NTZ305" s="2"/>
      <c r="NUA305" s="2"/>
      <c r="NUB305" s="2"/>
      <c r="NUC305" s="2"/>
      <c r="NUD305" s="2"/>
      <c r="NUE305" s="2"/>
      <c r="NUF305" s="2"/>
      <c r="NUG305" s="2"/>
      <c r="NUH305" s="2"/>
      <c r="NUI305" s="2"/>
      <c r="NUJ305" s="2"/>
      <c r="NUK305" s="2"/>
      <c r="NUL305" s="2"/>
      <c r="NUM305" s="2"/>
      <c r="NUN305" s="2"/>
      <c r="NUO305" s="2"/>
      <c r="NUP305" s="2"/>
      <c r="NUQ305" s="2"/>
      <c r="NUR305" s="2"/>
      <c r="NUS305" s="2"/>
      <c r="NUT305" s="2"/>
      <c r="NUU305" s="2"/>
      <c r="NUV305" s="2"/>
      <c r="NUW305" s="2"/>
      <c r="NUX305" s="2"/>
      <c r="NUY305" s="2"/>
      <c r="NUZ305" s="2"/>
      <c r="NVA305" s="2"/>
      <c r="NVB305" s="2"/>
      <c r="NVC305" s="2"/>
      <c r="NVD305" s="2"/>
      <c r="NVE305" s="2"/>
      <c r="NVF305" s="2"/>
      <c r="NVG305" s="2"/>
      <c r="NVH305" s="2"/>
      <c r="NVI305" s="2"/>
      <c r="NVJ305" s="2"/>
      <c r="NVK305" s="2"/>
      <c r="NVL305" s="2"/>
      <c r="NVM305" s="2"/>
      <c r="NVN305" s="2"/>
      <c r="NVO305" s="2"/>
      <c r="NVP305" s="2"/>
      <c r="NVQ305" s="2"/>
      <c r="NVR305" s="2"/>
      <c r="NVS305" s="2"/>
      <c r="NVT305" s="2"/>
      <c r="NVU305" s="2"/>
      <c r="NVV305" s="2"/>
      <c r="NVW305" s="2"/>
      <c r="NVX305" s="2"/>
      <c r="NVY305" s="2"/>
      <c r="NVZ305" s="2"/>
      <c r="NWA305" s="2"/>
      <c r="NWB305" s="2"/>
      <c r="NWC305" s="2"/>
      <c r="NWD305" s="2"/>
      <c r="NWE305" s="2"/>
      <c r="NWF305" s="2"/>
      <c r="NWG305" s="2"/>
      <c r="NWH305" s="2"/>
      <c r="NWI305" s="2"/>
      <c r="NWJ305" s="2"/>
      <c r="NWK305" s="2"/>
      <c r="NWL305" s="2"/>
      <c r="NWM305" s="2"/>
      <c r="NWN305" s="2"/>
      <c r="NWO305" s="2"/>
      <c r="NWP305" s="2"/>
      <c r="NWQ305" s="2"/>
      <c r="NWR305" s="2"/>
      <c r="NWS305" s="2"/>
      <c r="NWT305" s="2"/>
      <c r="NWU305" s="2"/>
      <c r="NWV305" s="2"/>
      <c r="NWW305" s="2"/>
      <c r="NWX305" s="2"/>
      <c r="NWY305" s="2"/>
      <c r="NWZ305" s="2"/>
      <c r="NXA305" s="2"/>
      <c r="NXB305" s="2"/>
      <c r="NXC305" s="2"/>
      <c r="NXD305" s="2"/>
      <c r="NXE305" s="2"/>
      <c r="NXF305" s="2"/>
      <c r="NXG305" s="2"/>
      <c r="NXH305" s="2"/>
      <c r="NXI305" s="2"/>
      <c r="NXJ305" s="2"/>
      <c r="NXK305" s="2"/>
      <c r="NXL305" s="2"/>
      <c r="NXM305" s="2"/>
      <c r="NXN305" s="2"/>
      <c r="NXO305" s="2"/>
      <c r="NXP305" s="2"/>
      <c r="NXQ305" s="2"/>
      <c r="NXR305" s="2"/>
      <c r="NXS305" s="2"/>
      <c r="NXT305" s="2"/>
      <c r="NXU305" s="2"/>
      <c r="NXV305" s="2"/>
      <c r="NXW305" s="2"/>
      <c r="NXX305" s="2"/>
      <c r="NXY305" s="2"/>
      <c r="NXZ305" s="2"/>
      <c r="NYA305" s="2"/>
      <c r="NYB305" s="2"/>
      <c r="NYC305" s="2"/>
      <c r="NYD305" s="2"/>
      <c r="NYE305" s="2"/>
      <c r="NYF305" s="2"/>
      <c r="NYG305" s="2"/>
      <c r="NYH305" s="2"/>
      <c r="NYI305" s="2"/>
      <c r="NYJ305" s="2"/>
      <c r="NYK305" s="2"/>
      <c r="NYL305" s="2"/>
      <c r="NYM305" s="2"/>
      <c r="NYN305" s="2"/>
      <c r="NYO305" s="2"/>
      <c r="NYP305" s="2"/>
      <c r="NYQ305" s="2"/>
      <c r="NYR305" s="2"/>
      <c r="NYS305" s="2"/>
      <c r="NYT305" s="2"/>
      <c r="NYU305" s="2"/>
      <c r="NYV305" s="2"/>
      <c r="NYW305" s="2"/>
      <c r="NYX305" s="2"/>
      <c r="NYY305" s="2"/>
      <c r="NYZ305" s="2"/>
      <c r="NZA305" s="2"/>
      <c r="NZB305" s="2"/>
      <c r="NZC305" s="2"/>
      <c r="NZD305" s="2"/>
      <c r="NZE305" s="2"/>
      <c r="NZF305" s="2"/>
      <c r="NZG305" s="2"/>
      <c r="NZH305" s="2"/>
      <c r="NZI305" s="2"/>
      <c r="NZJ305" s="2"/>
      <c r="NZK305" s="2"/>
      <c r="NZL305" s="2"/>
      <c r="NZM305" s="2"/>
      <c r="NZN305" s="2"/>
      <c r="NZO305" s="2"/>
      <c r="NZP305" s="2"/>
      <c r="NZQ305" s="2"/>
      <c r="NZR305" s="2"/>
      <c r="NZS305" s="2"/>
      <c r="NZT305" s="2"/>
      <c r="NZU305" s="2"/>
      <c r="NZV305" s="2"/>
      <c r="NZW305" s="2"/>
      <c r="NZX305" s="2"/>
      <c r="NZY305" s="2"/>
      <c r="NZZ305" s="2"/>
      <c r="OAA305" s="2"/>
      <c r="OAB305" s="2"/>
      <c r="OAC305" s="2"/>
      <c r="OAD305" s="2"/>
      <c r="OAE305" s="2"/>
      <c r="OAF305" s="2"/>
      <c r="OAG305" s="2"/>
      <c r="OAH305" s="2"/>
      <c r="OAI305" s="2"/>
      <c r="OAJ305" s="2"/>
      <c r="OAK305" s="2"/>
      <c r="OAL305" s="2"/>
      <c r="OAM305" s="2"/>
      <c r="OAN305" s="2"/>
      <c r="OAO305" s="2"/>
      <c r="OAP305" s="2"/>
      <c r="OAQ305" s="2"/>
      <c r="OAR305" s="2"/>
      <c r="OAS305" s="2"/>
      <c r="OAT305" s="2"/>
      <c r="OAU305" s="2"/>
      <c r="OAV305" s="2"/>
      <c r="OAW305" s="2"/>
      <c r="OAX305" s="2"/>
      <c r="OAY305" s="2"/>
      <c r="OAZ305" s="2"/>
      <c r="OBA305" s="2"/>
      <c r="OBB305" s="2"/>
      <c r="OBC305" s="2"/>
      <c r="OBD305" s="2"/>
      <c r="OBE305" s="2"/>
      <c r="OBF305" s="2"/>
      <c r="OBG305" s="2"/>
      <c r="OBH305" s="2"/>
      <c r="OBI305" s="2"/>
      <c r="OBJ305" s="2"/>
      <c r="OBK305" s="2"/>
      <c r="OBL305" s="2"/>
      <c r="OBM305" s="2"/>
      <c r="OBN305" s="2"/>
      <c r="OBO305" s="2"/>
      <c r="OBP305" s="2"/>
      <c r="OBQ305" s="2"/>
      <c r="OBR305" s="2"/>
      <c r="OBS305" s="2"/>
      <c r="OBT305" s="2"/>
      <c r="OBU305" s="2"/>
      <c r="OBV305" s="2"/>
      <c r="OBW305" s="2"/>
      <c r="OBX305" s="2"/>
      <c r="OBY305" s="2"/>
      <c r="OBZ305" s="2"/>
      <c r="OCA305" s="2"/>
      <c r="OCB305" s="2"/>
      <c r="OCC305" s="2"/>
      <c r="OCD305" s="2"/>
      <c r="OCE305" s="2"/>
      <c r="OCF305" s="2"/>
      <c r="OCG305" s="2"/>
      <c r="OCH305" s="2"/>
      <c r="OCI305" s="2"/>
      <c r="OCJ305" s="2"/>
      <c r="OCK305" s="2"/>
      <c r="OCL305" s="2"/>
      <c r="OCM305" s="2"/>
      <c r="OCN305" s="2"/>
      <c r="OCO305" s="2"/>
      <c r="OCP305" s="2"/>
      <c r="OCQ305" s="2"/>
      <c r="OCR305" s="2"/>
      <c r="OCS305" s="2"/>
      <c r="OCT305" s="2"/>
      <c r="OCU305" s="2"/>
      <c r="OCV305" s="2"/>
      <c r="OCW305" s="2"/>
      <c r="OCX305" s="2"/>
      <c r="OCY305" s="2"/>
      <c r="OCZ305" s="2"/>
      <c r="ODA305" s="2"/>
      <c r="ODB305" s="2"/>
      <c r="ODC305" s="2"/>
      <c r="ODD305" s="2"/>
      <c r="ODE305" s="2"/>
      <c r="ODF305" s="2"/>
      <c r="ODG305" s="2"/>
      <c r="ODH305" s="2"/>
      <c r="ODI305" s="2"/>
      <c r="ODJ305" s="2"/>
      <c r="ODK305" s="2"/>
      <c r="ODL305" s="2"/>
      <c r="ODM305" s="2"/>
      <c r="ODN305" s="2"/>
      <c r="ODO305" s="2"/>
      <c r="ODP305" s="2"/>
      <c r="ODQ305" s="2"/>
      <c r="ODR305" s="2"/>
      <c r="ODS305" s="2"/>
      <c r="ODT305" s="2"/>
      <c r="ODU305" s="2"/>
      <c r="ODV305" s="2"/>
      <c r="ODW305" s="2"/>
      <c r="ODX305" s="2"/>
      <c r="ODY305" s="2"/>
      <c r="ODZ305" s="2"/>
      <c r="OEA305" s="2"/>
      <c r="OEB305" s="2"/>
      <c r="OEC305" s="2"/>
      <c r="OED305" s="2"/>
      <c r="OEE305" s="2"/>
      <c r="OEF305" s="2"/>
      <c r="OEG305" s="2"/>
      <c r="OEH305" s="2"/>
      <c r="OEI305" s="2"/>
      <c r="OEJ305" s="2"/>
      <c r="OEK305" s="2"/>
      <c r="OEL305" s="2"/>
      <c r="OEM305" s="2"/>
      <c r="OEN305" s="2"/>
      <c r="OEO305" s="2"/>
      <c r="OEP305" s="2"/>
      <c r="OEQ305" s="2"/>
      <c r="OER305" s="2"/>
      <c r="OES305" s="2"/>
      <c r="OET305" s="2"/>
      <c r="OEU305" s="2"/>
      <c r="OEV305" s="2"/>
      <c r="OEW305" s="2"/>
      <c r="OEX305" s="2"/>
      <c r="OEY305" s="2"/>
      <c r="OEZ305" s="2"/>
      <c r="OFA305" s="2"/>
      <c r="OFB305" s="2"/>
      <c r="OFC305" s="2"/>
      <c r="OFD305" s="2"/>
      <c r="OFE305" s="2"/>
      <c r="OFF305" s="2"/>
      <c r="OFG305" s="2"/>
      <c r="OFH305" s="2"/>
      <c r="OFI305" s="2"/>
      <c r="OFJ305" s="2"/>
      <c r="OFK305" s="2"/>
      <c r="OFL305" s="2"/>
      <c r="OFM305" s="2"/>
      <c r="OFN305" s="2"/>
      <c r="OFO305" s="2"/>
      <c r="OFP305" s="2"/>
      <c r="OFQ305" s="2"/>
      <c r="OFR305" s="2"/>
      <c r="OFS305" s="2"/>
      <c r="OFT305" s="2"/>
      <c r="OFU305" s="2"/>
      <c r="OFV305" s="2"/>
      <c r="OFW305" s="2"/>
      <c r="OFX305" s="2"/>
      <c r="OFY305" s="2"/>
      <c r="OFZ305" s="2"/>
      <c r="OGA305" s="2"/>
      <c r="OGB305" s="2"/>
      <c r="OGC305" s="2"/>
      <c r="OGD305" s="2"/>
      <c r="OGE305" s="2"/>
      <c r="OGF305" s="2"/>
      <c r="OGG305" s="2"/>
      <c r="OGH305" s="2"/>
      <c r="OGI305" s="2"/>
      <c r="OGJ305" s="2"/>
      <c r="OGK305" s="2"/>
      <c r="OGL305" s="2"/>
      <c r="OGM305" s="2"/>
      <c r="OGN305" s="2"/>
      <c r="OGO305" s="2"/>
      <c r="OGP305" s="2"/>
      <c r="OGQ305" s="2"/>
      <c r="OGR305" s="2"/>
      <c r="OGS305" s="2"/>
      <c r="OGT305" s="2"/>
      <c r="OGU305" s="2"/>
      <c r="OGV305" s="2"/>
      <c r="OGW305" s="2"/>
      <c r="OGX305" s="2"/>
      <c r="OGY305" s="2"/>
      <c r="OGZ305" s="2"/>
      <c r="OHA305" s="2"/>
      <c r="OHB305" s="2"/>
      <c r="OHC305" s="2"/>
      <c r="OHD305" s="2"/>
      <c r="OHE305" s="2"/>
      <c r="OHF305" s="2"/>
      <c r="OHG305" s="2"/>
      <c r="OHH305" s="2"/>
      <c r="OHI305" s="2"/>
      <c r="OHJ305" s="2"/>
      <c r="OHK305" s="2"/>
      <c r="OHL305" s="2"/>
      <c r="OHM305" s="2"/>
      <c r="OHN305" s="2"/>
      <c r="OHO305" s="2"/>
      <c r="OHP305" s="2"/>
      <c r="OHQ305" s="2"/>
      <c r="OHR305" s="2"/>
      <c r="OHS305" s="2"/>
      <c r="OHT305" s="2"/>
      <c r="OHU305" s="2"/>
      <c r="OHV305" s="2"/>
      <c r="OHW305" s="2"/>
      <c r="OHX305" s="2"/>
      <c r="OHY305" s="2"/>
      <c r="OHZ305" s="2"/>
      <c r="OIA305" s="2"/>
      <c r="OIB305" s="2"/>
      <c r="OIC305" s="2"/>
      <c r="OID305" s="2"/>
      <c r="OIE305" s="2"/>
      <c r="OIF305" s="2"/>
      <c r="OIG305" s="2"/>
      <c r="OIH305" s="2"/>
      <c r="OII305" s="2"/>
      <c r="OIJ305" s="2"/>
      <c r="OIK305" s="2"/>
      <c r="OIL305" s="2"/>
      <c r="OIM305" s="2"/>
      <c r="OIN305" s="2"/>
      <c r="OIO305" s="2"/>
      <c r="OIP305" s="2"/>
      <c r="OIQ305" s="2"/>
      <c r="OIR305" s="2"/>
      <c r="OIS305" s="2"/>
      <c r="OIT305" s="2"/>
      <c r="OIU305" s="2"/>
      <c r="OIV305" s="2"/>
      <c r="OIW305" s="2"/>
      <c r="OIX305" s="2"/>
      <c r="OIY305" s="2"/>
      <c r="OIZ305" s="2"/>
      <c r="OJA305" s="2"/>
      <c r="OJB305" s="2"/>
      <c r="OJC305" s="2"/>
      <c r="OJD305" s="2"/>
      <c r="OJE305" s="2"/>
      <c r="OJF305" s="2"/>
      <c r="OJG305" s="2"/>
      <c r="OJH305" s="2"/>
      <c r="OJI305" s="2"/>
      <c r="OJJ305" s="2"/>
      <c r="OJK305" s="2"/>
      <c r="OJL305" s="2"/>
      <c r="OJM305" s="2"/>
      <c r="OJN305" s="2"/>
      <c r="OJO305" s="2"/>
      <c r="OJP305" s="2"/>
      <c r="OJQ305" s="2"/>
      <c r="OJR305" s="2"/>
      <c r="OJS305" s="2"/>
      <c r="OJT305" s="2"/>
      <c r="OJU305" s="2"/>
      <c r="OJV305" s="2"/>
      <c r="OJW305" s="2"/>
      <c r="OJX305" s="2"/>
      <c r="OJY305" s="2"/>
      <c r="OJZ305" s="2"/>
      <c r="OKA305" s="2"/>
      <c r="OKB305" s="2"/>
      <c r="OKC305" s="2"/>
      <c r="OKD305" s="2"/>
      <c r="OKE305" s="2"/>
      <c r="OKF305" s="2"/>
      <c r="OKG305" s="2"/>
      <c r="OKH305" s="2"/>
      <c r="OKI305" s="2"/>
      <c r="OKJ305" s="2"/>
      <c r="OKK305" s="2"/>
      <c r="OKL305" s="2"/>
      <c r="OKM305" s="2"/>
      <c r="OKN305" s="2"/>
      <c r="OKO305" s="2"/>
      <c r="OKP305" s="2"/>
      <c r="OKQ305" s="2"/>
      <c r="OKR305" s="2"/>
      <c r="OKS305" s="2"/>
      <c r="OKT305" s="2"/>
      <c r="OKU305" s="2"/>
      <c r="OKV305" s="2"/>
      <c r="OKW305" s="2"/>
      <c r="OKX305" s="2"/>
      <c r="OKY305" s="2"/>
      <c r="OKZ305" s="2"/>
      <c r="OLA305" s="2"/>
      <c r="OLB305" s="2"/>
      <c r="OLC305" s="2"/>
      <c r="OLD305" s="2"/>
      <c r="OLE305" s="2"/>
      <c r="OLF305" s="2"/>
      <c r="OLG305" s="2"/>
      <c r="OLH305" s="2"/>
      <c r="OLI305" s="2"/>
      <c r="OLJ305" s="2"/>
      <c r="OLK305" s="2"/>
      <c r="OLL305" s="2"/>
      <c r="OLM305" s="2"/>
      <c r="OLN305" s="2"/>
      <c r="OLO305" s="2"/>
      <c r="OLP305" s="2"/>
      <c r="OLQ305" s="2"/>
      <c r="OLR305" s="2"/>
      <c r="OLS305" s="2"/>
      <c r="OLT305" s="2"/>
      <c r="OLU305" s="2"/>
      <c r="OLV305" s="2"/>
      <c r="OLW305" s="2"/>
      <c r="OLX305" s="2"/>
      <c r="OLY305" s="2"/>
      <c r="OLZ305" s="2"/>
      <c r="OMA305" s="2"/>
      <c r="OMB305" s="2"/>
      <c r="OMC305" s="2"/>
      <c r="OMD305" s="2"/>
      <c r="OME305" s="2"/>
      <c r="OMF305" s="2"/>
      <c r="OMG305" s="2"/>
      <c r="OMH305" s="2"/>
      <c r="OMI305" s="2"/>
      <c r="OMJ305" s="2"/>
      <c r="OMK305" s="2"/>
      <c r="OML305" s="2"/>
      <c r="OMM305" s="2"/>
      <c r="OMN305" s="2"/>
      <c r="OMO305" s="2"/>
      <c r="OMP305" s="2"/>
      <c r="OMQ305" s="2"/>
      <c r="OMR305" s="2"/>
      <c r="OMS305" s="2"/>
      <c r="OMT305" s="2"/>
      <c r="OMU305" s="2"/>
      <c r="OMV305" s="2"/>
      <c r="OMW305" s="2"/>
      <c r="OMX305" s="2"/>
      <c r="OMY305" s="2"/>
      <c r="OMZ305" s="2"/>
      <c r="ONA305" s="2"/>
      <c r="ONB305" s="2"/>
      <c r="ONC305" s="2"/>
      <c r="OND305" s="2"/>
      <c r="ONE305" s="2"/>
      <c r="ONF305" s="2"/>
      <c r="ONG305" s="2"/>
      <c r="ONH305" s="2"/>
      <c r="ONI305" s="2"/>
      <c r="ONJ305" s="2"/>
      <c r="ONK305" s="2"/>
      <c r="ONL305" s="2"/>
      <c r="ONM305" s="2"/>
      <c r="ONN305" s="2"/>
      <c r="ONO305" s="2"/>
      <c r="ONP305" s="2"/>
      <c r="ONQ305" s="2"/>
      <c r="ONR305" s="2"/>
      <c r="ONS305" s="2"/>
      <c r="ONT305" s="2"/>
      <c r="ONU305" s="2"/>
      <c r="ONV305" s="2"/>
      <c r="ONW305" s="2"/>
      <c r="ONX305" s="2"/>
      <c r="ONY305" s="2"/>
      <c r="ONZ305" s="2"/>
      <c r="OOA305" s="2"/>
      <c r="OOB305" s="2"/>
      <c r="OOC305" s="2"/>
      <c r="OOD305" s="2"/>
      <c r="OOE305" s="2"/>
      <c r="OOF305" s="2"/>
      <c r="OOG305" s="2"/>
      <c r="OOH305" s="2"/>
      <c r="OOI305" s="2"/>
      <c r="OOJ305" s="2"/>
      <c r="OOK305" s="2"/>
      <c r="OOL305" s="2"/>
      <c r="OOM305" s="2"/>
      <c r="OON305" s="2"/>
      <c r="OOO305" s="2"/>
      <c r="OOP305" s="2"/>
      <c r="OOQ305" s="2"/>
      <c r="OOR305" s="2"/>
      <c r="OOS305" s="2"/>
      <c r="OOT305" s="2"/>
      <c r="OOU305" s="2"/>
      <c r="OOV305" s="2"/>
      <c r="OOW305" s="2"/>
      <c r="OOX305" s="2"/>
      <c r="OOY305" s="2"/>
      <c r="OOZ305" s="2"/>
      <c r="OPA305" s="2"/>
      <c r="OPB305" s="2"/>
      <c r="OPC305" s="2"/>
      <c r="OPD305" s="2"/>
      <c r="OPE305" s="2"/>
      <c r="OPF305" s="2"/>
      <c r="OPG305" s="2"/>
      <c r="OPH305" s="2"/>
      <c r="OPI305" s="2"/>
      <c r="OPJ305" s="2"/>
      <c r="OPK305" s="2"/>
      <c r="OPL305" s="2"/>
      <c r="OPM305" s="2"/>
      <c r="OPN305" s="2"/>
      <c r="OPO305" s="2"/>
      <c r="OPP305" s="2"/>
      <c r="OPQ305" s="2"/>
      <c r="OPR305" s="2"/>
      <c r="OPS305" s="2"/>
      <c r="OPT305" s="2"/>
      <c r="OPU305" s="2"/>
      <c r="OPV305" s="2"/>
      <c r="OPW305" s="2"/>
      <c r="OPX305" s="2"/>
      <c r="OPY305" s="2"/>
      <c r="OPZ305" s="2"/>
      <c r="OQA305" s="2"/>
      <c r="OQB305" s="2"/>
      <c r="OQC305" s="2"/>
      <c r="OQD305" s="2"/>
      <c r="OQE305" s="2"/>
      <c r="OQF305" s="2"/>
      <c r="OQG305" s="2"/>
      <c r="OQH305" s="2"/>
      <c r="OQI305" s="2"/>
      <c r="OQJ305" s="2"/>
      <c r="OQK305" s="2"/>
      <c r="OQL305" s="2"/>
      <c r="OQM305" s="2"/>
      <c r="OQN305" s="2"/>
      <c r="OQO305" s="2"/>
      <c r="OQP305" s="2"/>
      <c r="OQQ305" s="2"/>
      <c r="OQR305" s="2"/>
      <c r="OQS305" s="2"/>
      <c r="OQT305" s="2"/>
      <c r="OQU305" s="2"/>
      <c r="OQV305" s="2"/>
      <c r="OQW305" s="2"/>
      <c r="OQX305" s="2"/>
      <c r="OQY305" s="2"/>
      <c r="OQZ305" s="2"/>
      <c r="ORA305" s="2"/>
      <c r="ORB305" s="2"/>
      <c r="ORC305" s="2"/>
      <c r="ORD305" s="2"/>
      <c r="ORE305" s="2"/>
      <c r="ORF305" s="2"/>
      <c r="ORG305" s="2"/>
      <c r="ORH305" s="2"/>
      <c r="ORI305" s="2"/>
      <c r="ORJ305" s="2"/>
      <c r="ORK305" s="2"/>
      <c r="ORL305" s="2"/>
      <c r="ORM305" s="2"/>
      <c r="ORN305" s="2"/>
      <c r="ORO305" s="2"/>
      <c r="ORP305" s="2"/>
      <c r="ORQ305" s="2"/>
      <c r="ORR305" s="2"/>
      <c r="ORS305" s="2"/>
      <c r="ORT305" s="2"/>
      <c r="ORU305" s="2"/>
      <c r="ORV305" s="2"/>
      <c r="ORW305" s="2"/>
      <c r="ORX305" s="2"/>
      <c r="ORY305" s="2"/>
      <c r="ORZ305" s="2"/>
      <c r="OSA305" s="2"/>
      <c r="OSB305" s="2"/>
      <c r="OSC305" s="2"/>
      <c r="OSD305" s="2"/>
      <c r="OSE305" s="2"/>
      <c r="OSF305" s="2"/>
      <c r="OSG305" s="2"/>
      <c r="OSH305" s="2"/>
      <c r="OSI305" s="2"/>
      <c r="OSJ305" s="2"/>
      <c r="OSK305" s="2"/>
      <c r="OSL305" s="2"/>
      <c r="OSM305" s="2"/>
      <c r="OSN305" s="2"/>
      <c r="OSO305" s="2"/>
      <c r="OSP305" s="2"/>
      <c r="OSQ305" s="2"/>
      <c r="OSR305" s="2"/>
      <c r="OSS305" s="2"/>
      <c r="OST305" s="2"/>
      <c r="OSU305" s="2"/>
      <c r="OSV305" s="2"/>
      <c r="OSW305" s="2"/>
      <c r="OSX305" s="2"/>
      <c r="OSY305" s="2"/>
      <c r="OSZ305" s="2"/>
      <c r="OTA305" s="2"/>
      <c r="OTB305" s="2"/>
      <c r="OTC305" s="2"/>
      <c r="OTD305" s="2"/>
      <c r="OTE305" s="2"/>
      <c r="OTF305" s="2"/>
      <c r="OTG305" s="2"/>
      <c r="OTH305" s="2"/>
      <c r="OTI305" s="2"/>
      <c r="OTJ305" s="2"/>
      <c r="OTK305" s="2"/>
      <c r="OTL305" s="2"/>
      <c r="OTM305" s="2"/>
      <c r="OTN305" s="2"/>
      <c r="OTO305" s="2"/>
      <c r="OTP305" s="2"/>
      <c r="OTQ305" s="2"/>
      <c r="OTR305" s="2"/>
      <c r="OTS305" s="2"/>
      <c r="OTT305" s="2"/>
      <c r="OTU305" s="2"/>
      <c r="OTV305" s="2"/>
      <c r="OTW305" s="2"/>
      <c r="OTX305" s="2"/>
      <c r="OTY305" s="2"/>
      <c r="OTZ305" s="2"/>
      <c r="OUA305" s="2"/>
      <c r="OUB305" s="2"/>
      <c r="OUC305" s="2"/>
      <c r="OUD305" s="2"/>
      <c r="OUE305" s="2"/>
      <c r="OUF305" s="2"/>
      <c r="OUG305" s="2"/>
      <c r="OUH305" s="2"/>
      <c r="OUI305" s="2"/>
      <c r="OUJ305" s="2"/>
      <c r="OUK305" s="2"/>
      <c r="OUL305" s="2"/>
      <c r="OUM305" s="2"/>
      <c r="OUN305" s="2"/>
      <c r="OUO305" s="2"/>
      <c r="OUP305" s="2"/>
      <c r="OUQ305" s="2"/>
      <c r="OUR305" s="2"/>
      <c r="OUS305" s="2"/>
      <c r="OUT305" s="2"/>
      <c r="OUU305" s="2"/>
      <c r="OUV305" s="2"/>
      <c r="OUW305" s="2"/>
      <c r="OUX305" s="2"/>
      <c r="OUY305" s="2"/>
      <c r="OUZ305" s="2"/>
      <c r="OVA305" s="2"/>
      <c r="OVB305" s="2"/>
      <c r="OVC305" s="2"/>
      <c r="OVD305" s="2"/>
      <c r="OVE305" s="2"/>
      <c r="OVF305" s="2"/>
      <c r="OVG305" s="2"/>
      <c r="OVH305" s="2"/>
      <c r="OVI305" s="2"/>
      <c r="OVJ305" s="2"/>
      <c r="OVK305" s="2"/>
      <c r="OVL305" s="2"/>
      <c r="OVM305" s="2"/>
      <c r="OVN305" s="2"/>
      <c r="OVO305" s="2"/>
      <c r="OVP305" s="2"/>
      <c r="OVQ305" s="2"/>
      <c r="OVR305" s="2"/>
      <c r="OVS305" s="2"/>
      <c r="OVT305" s="2"/>
      <c r="OVU305" s="2"/>
      <c r="OVV305" s="2"/>
      <c r="OVW305" s="2"/>
      <c r="OVX305" s="2"/>
      <c r="OVY305" s="2"/>
      <c r="OVZ305" s="2"/>
      <c r="OWA305" s="2"/>
      <c r="OWB305" s="2"/>
      <c r="OWC305" s="2"/>
      <c r="OWD305" s="2"/>
      <c r="OWE305" s="2"/>
      <c r="OWF305" s="2"/>
      <c r="OWG305" s="2"/>
      <c r="OWH305" s="2"/>
      <c r="OWI305" s="2"/>
      <c r="OWJ305" s="2"/>
      <c r="OWK305" s="2"/>
      <c r="OWL305" s="2"/>
      <c r="OWM305" s="2"/>
      <c r="OWN305" s="2"/>
      <c r="OWO305" s="2"/>
      <c r="OWP305" s="2"/>
      <c r="OWQ305" s="2"/>
      <c r="OWR305" s="2"/>
      <c r="OWS305" s="2"/>
      <c r="OWT305" s="2"/>
      <c r="OWU305" s="2"/>
      <c r="OWV305" s="2"/>
      <c r="OWW305" s="2"/>
      <c r="OWX305" s="2"/>
      <c r="OWY305" s="2"/>
      <c r="OWZ305" s="2"/>
      <c r="OXA305" s="2"/>
      <c r="OXB305" s="2"/>
      <c r="OXC305" s="2"/>
      <c r="OXD305" s="2"/>
      <c r="OXE305" s="2"/>
      <c r="OXF305" s="2"/>
      <c r="OXG305" s="2"/>
      <c r="OXH305" s="2"/>
      <c r="OXI305" s="2"/>
      <c r="OXJ305" s="2"/>
      <c r="OXK305" s="2"/>
      <c r="OXL305" s="2"/>
      <c r="OXM305" s="2"/>
      <c r="OXN305" s="2"/>
      <c r="OXO305" s="2"/>
      <c r="OXP305" s="2"/>
      <c r="OXQ305" s="2"/>
      <c r="OXR305" s="2"/>
      <c r="OXS305" s="2"/>
      <c r="OXT305" s="2"/>
      <c r="OXU305" s="2"/>
      <c r="OXV305" s="2"/>
      <c r="OXW305" s="2"/>
      <c r="OXX305" s="2"/>
      <c r="OXY305" s="2"/>
      <c r="OXZ305" s="2"/>
      <c r="OYA305" s="2"/>
      <c r="OYB305" s="2"/>
      <c r="OYC305" s="2"/>
      <c r="OYD305" s="2"/>
      <c r="OYE305" s="2"/>
      <c r="OYF305" s="2"/>
      <c r="OYG305" s="2"/>
      <c r="OYH305" s="2"/>
      <c r="OYI305" s="2"/>
      <c r="OYJ305" s="2"/>
      <c r="OYK305" s="2"/>
      <c r="OYL305" s="2"/>
      <c r="OYM305" s="2"/>
      <c r="OYN305" s="2"/>
      <c r="OYO305" s="2"/>
      <c r="OYP305" s="2"/>
      <c r="OYQ305" s="2"/>
      <c r="OYR305" s="2"/>
      <c r="OYS305" s="2"/>
      <c r="OYT305" s="2"/>
      <c r="OYU305" s="2"/>
      <c r="OYV305" s="2"/>
      <c r="OYW305" s="2"/>
      <c r="OYX305" s="2"/>
      <c r="OYY305" s="2"/>
      <c r="OYZ305" s="2"/>
      <c r="OZA305" s="2"/>
      <c r="OZB305" s="2"/>
      <c r="OZC305" s="2"/>
      <c r="OZD305" s="2"/>
      <c r="OZE305" s="2"/>
      <c r="OZF305" s="2"/>
      <c r="OZG305" s="2"/>
      <c r="OZH305" s="2"/>
      <c r="OZI305" s="2"/>
      <c r="OZJ305" s="2"/>
      <c r="OZK305" s="2"/>
      <c r="OZL305" s="2"/>
      <c r="OZM305" s="2"/>
      <c r="OZN305" s="2"/>
      <c r="OZO305" s="2"/>
      <c r="OZP305" s="2"/>
      <c r="OZQ305" s="2"/>
      <c r="OZR305" s="2"/>
      <c r="OZS305" s="2"/>
      <c r="OZT305" s="2"/>
      <c r="OZU305" s="2"/>
      <c r="OZV305" s="2"/>
      <c r="OZW305" s="2"/>
      <c r="OZX305" s="2"/>
      <c r="OZY305" s="2"/>
      <c r="OZZ305" s="2"/>
      <c r="PAA305" s="2"/>
      <c r="PAB305" s="2"/>
      <c r="PAC305" s="2"/>
      <c r="PAD305" s="2"/>
      <c r="PAE305" s="2"/>
      <c r="PAF305" s="2"/>
      <c r="PAG305" s="2"/>
      <c r="PAH305" s="2"/>
      <c r="PAI305" s="2"/>
      <c r="PAJ305" s="2"/>
      <c r="PAK305" s="2"/>
      <c r="PAL305" s="2"/>
      <c r="PAM305" s="2"/>
      <c r="PAN305" s="2"/>
      <c r="PAO305" s="2"/>
      <c r="PAP305" s="2"/>
      <c r="PAQ305" s="2"/>
      <c r="PAR305" s="2"/>
      <c r="PAS305" s="2"/>
      <c r="PAT305" s="2"/>
      <c r="PAU305" s="2"/>
      <c r="PAV305" s="2"/>
      <c r="PAW305" s="2"/>
      <c r="PAX305" s="2"/>
      <c r="PAY305" s="2"/>
      <c r="PAZ305" s="2"/>
      <c r="PBA305" s="2"/>
      <c r="PBB305" s="2"/>
      <c r="PBC305" s="2"/>
      <c r="PBD305" s="2"/>
      <c r="PBE305" s="2"/>
      <c r="PBF305" s="2"/>
      <c r="PBG305" s="2"/>
      <c r="PBH305" s="2"/>
      <c r="PBI305" s="2"/>
      <c r="PBJ305" s="2"/>
      <c r="PBK305" s="2"/>
      <c r="PBL305" s="2"/>
      <c r="PBM305" s="2"/>
      <c r="PBN305" s="2"/>
      <c r="PBO305" s="2"/>
      <c r="PBP305" s="2"/>
      <c r="PBQ305" s="2"/>
      <c r="PBR305" s="2"/>
      <c r="PBS305" s="2"/>
      <c r="PBT305" s="2"/>
      <c r="PBU305" s="2"/>
      <c r="PBV305" s="2"/>
      <c r="PBW305" s="2"/>
      <c r="PBX305" s="2"/>
      <c r="PBY305" s="2"/>
      <c r="PBZ305" s="2"/>
      <c r="PCA305" s="2"/>
      <c r="PCB305" s="2"/>
      <c r="PCC305" s="2"/>
      <c r="PCD305" s="2"/>
      <c r="PCE305" s="2"/>
      <c r="PCF305" s="2"/>
      <c r="PCG305" s="2"/>
      <c r="PCH305" s="2"/>
      <c r="PCI305" s="2"/>
      <c r="PCJ305" s="2"/>
      <c r="PCK305" s="2"/>
      <c r="PCL305" s="2"/>
      <c r="PCM305" s="2"/>
      <c r="PCN305" s="2"/>
      <c r="PCO305" s="2"/>
      <c r="PCP305" s="2"/>
      <c r="PCQ305" s="2"/>
      <c r="PCR305" s="2"/>
      <c r="PCS305" s="2"/>
      <c r="PCT305" s="2"/>
      <c r="PCU305" s="2"/>
      <c r="PCV305" s="2"/>
      <c r="PCW305" s="2"/>
      <c r="PCX305" s="2"/>
      <c r="PCY305" s="2"/>
      <c r="PCZ305" s="2"/>
      <c r="PDA305" s="2"/>
      <c r="PDB305" s="2"/>
      <c r="PDC305" s="2"/>
      <c r="PDD305" s="2"/>
      <c r="PDE305" s="2"/>
      <c r="PDF305" s="2"/>
      <c r="PDG305" s="2"/>
      <c r="PDH305" s="2"/>
      <c r="PDI305" s="2"/>
      <c r="PDJ305" s="2"/>
      <c r="PDK305" s="2"/>
      <c r="PDL305" s="2"/>
      <c r="PDM305" s="2"/>
      <c r="PDN305" s="2"/>
      <c r="PDO305" s="2"/>
      <c r="PDP305" s="2"/>
      <c r="PDQ305" s="2"/>
      <c r="PDR305" s="2"/>
      <c r="PDS305" s="2"/>
      <c r="PDT305" s="2"/>
      <c r="PDU305" s="2"/>
      <c r="PDV305" s="2"/>
      <c r="PDW305" s="2"/>
      <c r="PDX305" s="2"/>
      <c r="PDY305" s="2"/>
      <c r="PDZ305" s="2"/>
      <c r="PEA305" s="2"/>
      <c r="PEB305" s="2"/>
      <c r="PEC305" s="2"/>
      <c r="PED305" s="2"/>
      <c r="PEE305" s="2"/>
      <c r="PEF305" s="2"/>
      <c r="PEG305" s="2"/>
      <c r="PEH305" s="2"/>
      <c r="PEI305" s="2"/>
      <c r="PEJ305" s="2"/>
      <c r="PEK305" s="2"/>
      <c r="PEL305" s="2"/>
      <c r="PEM305" s="2"/>
      <c r="PEN305" s="2"/>
      <c r="PEO305" s="2"/>
      <c r="PEP305" s="2"/>
      <c r="PEQ305" s="2"/>
      <c r="PER305" s="2"/>
      <c r="PES305" s="2"/>
      <c r="PET305" s="2"/>
      <c r="PEU305" s="2"/>
      <c r="PEV305" s="2"/>
      <c r="PEW305" s="2"/>
      <c r="PEX305" s="2"/>
      <c r="PEY305" s="2"/>
      <c r="PEZ305" s="2"/>
      <c r="PFA305" s="2"/>
      <c r="PFB305" s="2"/>
      <c r="PFC305" s="2"/>
      <c r="PFD305" s="2"/>
      <c r="PFE305" s="2"/>
      <c r="PFF305" s="2"/>
      <c r="PFG305" s="2"/>
      <c r="PFH305" s="2"/>
      <c r="PFI305" s="2"/>
      <c r="PFJ305" s="2"/>
      <c r="PFK305" s="2"/>
      <c r="PFL305" s="2"/>
      <c r="PFM305" s="2"/>
      <c r="PFN305" s="2"/>
      <c r="PFO305" s="2"/>
      <c r="PFP305" s="2"/>
      <c r="PFQ305" s="2"/>
      <c r="PFR305" s="2"/>
      <c r="PFS305" s="2"/>
      <c r="PFT305" s="2"/>
      <c r="PFU305" s="2"/>
      <c r="PFV305" s="2"/>
      <c r="PFW305" s="2"/>
      <c r="PFX305" s="2"/>
      <c r="PFY305" s="2"/>
      <c r="PFZ305" s="2"/>
      <c r="PGA305" s="2"/>
      <c r="PGB305" s="2"/>
      <c r="PGC305" s="2"/>
      <c r="PGD305" s="2"/>
      <c r="PGE305" s="2"/>
      <c r="PGF305" s="2"/>
      <c r="PGG305" s="2"/>
      <c r="PGH305" s="2"/>
      <c r="PGI305" s="2"/>
      <c r="PGJ305" s="2"/>
      <c r="PGK305" s="2"/>
      <c r="PGL305" s="2"/>
      <c r="PGM305" s="2"/>
      <c r="PGN305" s="2"/>
      <c r="PGO305" s="2"/>
      <c r="PGP305" s="2"/>
      <c r="PGQ305" s="2"/>
      <c r="PGR305" s="2"/>
      <c r="PGS305" s="2"/>
      <c r="PGT305" s="2"/>
      <c r="PGU305" s="2"/>
      <c r="PGV305" s="2"/>
      <c r="PGW305" s="2"/>
      <c r="PGX305" s="2"/>
      <c r="PGY305" s="2"/>
      <c r="PGZ305" s="2"/>
      <c r="PHA305" s="2"/>
      <c r="PHB305" s="2"/>
      <c r="PHC305" s="2"/>
      <c r="PHD305" s="2"/>
      <c r="PHE305" s="2"/>
      <c r="PHF305" s="2"/>
      <c r="PHG305" s="2"/>
      <c r="PHH305" s="2"/>
      <c r="PHI305" s="2"/>
      <c r="PHJ305" s="2"/>
      <c r="PHK305" s="2"/>
      <c r="PHL305" s="2"/>
      <c r="PHM305" s="2"/>
      <c r="PHN305" s="2"/>
      <c r="PHO305" s="2"/>
      <c r="PHP305" s="2"/>
      <c r="PHQ305" s="2"/>
      <c r="PHR305" s="2"/>
      <c r="PHS305" s="2"/>
      <c r="PHT305" s="2"/>
      <c r="PHU305" s="2"/>
      <c r="PHV305" s="2"/>
      <c r="PHW305" s="2"/>
      <c r="PHX305" s="2"/>
      <c r="PHY305" s="2"/>
      <c r="PHZ305" s="2"/>
      <c r="PIA305" s="2"/>
      <c r="PIB305" s="2"/>
      <c r="PIC305" s="2"/>
      <c r="PID305" s="2"/>
      <c r="PIE305" s="2"/>
      <c r="PIF305" s="2"/>
      <c r="PIG305" s="2"/>
      <c r="PIH305" s="2"/>
      <c r="PII305" s="2"/>
      <c r="PIJ305" s="2"/>
      <c r="PIK305" s="2"/>
      <c r="PIL305" s="2"/>
      <c r="PIM305" s="2"/>
      <c r="PIN305" s="2"/>
      <c r="PIO305" s="2"/>
      <c r="PIP305" s="2"/>
      <c r="PIQ305" s="2"/>
      <c r="PIR305" s="2"/>
      <c r="PIS305" s="2"/>
      <c r="PIT305" s="2"/>
      <c r="PIU305" s="2"/>
      <c r="PIV305" s="2"/>
      <c r="PIW305" s="2"/>
      <c r="PIX305" s="2"/>
      <c r="PIY305" s="2"/>
      <c r="PIZ305" s="2"/>
      <c r="PJA305" s="2"/>
      <c r="PJB305" s="2"/>
      <c r="PJC305" s="2"/>
      <c r="PJD305" s="2"/>
      <c r="PJE305" s="2"/>
      <c r="PJF305" s="2"/>
      <c r="PJG305" s="2"/>
      <c r="PJH305" s="2"/>
      <c r="PJI305" s="2"/>
      <c r="PJJ305" s="2"/>
      <c r="PJK305" s="2"/>
      <c r="PJL305" s="2"/>
      <c r="PJM305" s="2"/>
      <c r="PJN305" s="2"/>
      <c r="PJO305" s="2"/>
      <c r="PJP305" s="2"/>
      <c r="PJQ305" s="2"/>
      <c r="PJR305" s="2"/>
      <c r="PJS305" s="2"/>
      <c r="PJT305" s="2"/>
      <c r="PJU305" s="2"/>
      <c r="PJV305" s="2"/>
      <c r="PJW305" s="2"/>
      <c r="PJX305" s="2"/>
      <c r="PJY305" s="2"/>
      <c r="PJZ305" s="2"/>
      <c r="PKA305" s="2"/>
      <c r="PKB305" s="2"/>
      <c r="PKC305" s="2"/>
      <c r="PKD305" s="2"/>
      <c r="PKE305" s="2"/>
      <c r="PKF305" s="2"/>
      <c r="PKG305" s="2"/>
      <c r="PKH305" s="2"/>
      <c r="PKI305" s="2"/>
      <c r="PKJ305" s="2"/>
      <c r="PKK305" s="2"/>
      <c r="PKL305" s="2"/>
      <c r="PKM305" s="2"/>
      <c r="PKN305" s="2"/>
      <c r="PKO305" s="2"/>
      <c r="PKP305" s="2"/>
      <c r="PKQ305" s="2"/>
      <c r="PKR305" s="2"/>
      <c r="PKS305" s="2"/>
      <c r="PKT305" s="2"/>
      <c r="PKU305" s="2"/>
      <c r="PKV305" s="2"/>
      <c r="PKW305" s="2"/>
      <c r="PKX305" s="2"/>
      <c r="PKY305" s="2"/>
      <c r="PKZ305" s="2"/>
      <c r="PLA305" s="2"/>
      <c r="PLB305" s="2"/>
      <c r="PLC305" s="2"/>
      <c r="PLD305" s="2"/>
      <c r="PLE305" s="2"/>
      <c r="PLF305" s="2"/>
      <c r="PLG305" s="2"/>
      <c r="PLH305" s="2"/>
      <c r="PLI305" s="2"/>
      <c r="PLJ305" s="2"/>
      <c r="PLK305" s="2"/>
      <c r="PLL305" s="2"/>
      <c r="PLM305" s="2"/>
      <c r="PLN305" s="2"/>
      <c r="PLO305" s="2"/>
      <c r="PLP305" s="2"/>
      <c r="PLQ305" s="2"/>
      <c r="PLR305" s="2"/>
      <c r="PLS305" s="2"/>
      <c r="PLT305" s="2"/>
      <c r="PLU305" s="2"/>
      <c r="PLV305" s="2"/>
      <c r="PLW305" s="2"/>
      <c r="PLX305" s="2"/>
      <c r="PLY305" s="2"/>
      <c r="PLZ305" s="2"/>
      <c r="PMA305" s="2"/>
      <c r="PMB305" s="2"/>
      <c r="PMC305" s="2"/>
      <c r="PMD305" s="2"/>
      <c r="PME305" s="2"/>
      <c r="PMF305" s="2"/>
      <c r="PMG305" s="2"/>
      <c r="PMH305" s="2"/>
      <c r="PMI305" s="2"/>
      <c r="PMJ305" s="2"/>
      <c r="PMK305" s="2"/>
      <c r="PML305" s="2"/>
      <c r="PMM305" s="2"/>
      <c r="PMN305" s="2"/>
      <c r="PMO305" s="2"/>
      <c r="PMP305" s="2"/>
      <c r="PMQ305" s="2"/>
      <c r="PMR305" s="2"/>
      <c r="PMS305" s="2"/>
      <c r="PMT305" s="2"/>
      <c r="PMU305" s="2"/>
      <c r="PMV305" s="2"/>
      <c r="PMW305" s="2"/>
      <c r="PMX305" s="2"/>
      <c r="PMY305" s="2"/>
      <c r="PMZ305" s="2"/>
      <c r="PNA305" s="2"/>
      <c r="PNB305" s="2"/>
      <c r="PNC305" s="2"/>
      <c r="PND305" s="2"/>
      <c r="PNE305" s="2"/>
      <c r="PNF305" s="2"/>
      <c r="PNG305" s="2"/>
      <c r="PNH305" s="2"/>
      <c r="PNI305" s="2"/>
      <c r="PNJ305" s="2"/>
      <c r="PNK305" s="2"/>
      <c r="PNL305" s="2"/>
      <c r="PNM305" s="2"/>
      <c r="PNN305" s="2"/>
      <c r="PNO305" s="2"/>
      <c r="PNP305" s="2"/>
      <c r="PNQ305" s="2"/>
      <c r="PNR305" s="2"/>
      <c r="PNS305" s="2"/>
      <c r="PNT305" s="2"/>
      <c r="PNU305" s="2"/>
      <c r="PNV305" s="2"/>
      <c r="PNW305" s="2"/>
      <c r="PNX305" s="2"/>
      <c r="PNY305" s="2"/>
      <c r="PNZ305" s="2"/>
      <c r="POA305" s="2"/>
      <c r="POB305" s="2"/>
      <c r="POC305" s="2"/>
      <c r="POD305" s="2"/>
      <c r="POE305" s="2"/>
      <c r="POF305" s="2"/>
      <c r="POG305" s="2"/>
      <c r="POH305" s="2"/>
      <c r="POI305" s="2"/>
      <c r="POJ305" s="2"/>
      <c r="POK305" s="2"/>
      <c r="POL305" s="2"/>
      <c r="POM305" s="2"/>
      <c r="PON305" s="2"/>
      <c r="POO305" s="2"/>
      <c r="POP305" s="2"/>
      <c r="POQ305" s="2"/>
      <c r="POR305" s="2"/>
      <c r="POS305" s="2"/>
      <c r="POT305" s="2"/>
      <c r="POU305" s="2"/>
      <c r="POV305" s="2"/>
      <c r="POW305" s="2"/>
      <c r="POX305" s="2"/>
      <c r="POY305" s="2"/>
      <c r="POZ305" s="2"/>
      <c r="PPA305" s="2"/>
      <c r="PPB305" s="2"/>
      <c r="PPC305" s="2"/>
      <c r="PPD305" s="2"/>
      <c r="PPE305" s="2"/>
      <c r="PPF305" s="2"/>
      <c r="PPG305" s="2"/>
      <c r="PPH305" s="2"/>
      <c r="PPI305" s="2"/>
      <c r="PPJ305" s="2"/>
      <c r="PPK305" s="2"/>
      <c r="PPL305" s="2"/>
      <c r="PPM305" s="2"/>
      <c r="PPN305" s="2"/>
      <c r="PPO305" s="2"/>
      <c r="PPP305" s="2"/>
      <c r="PPQ305" s="2"/>
      <c r="PPR305" s="2"/>
      <c r="PPS305" s="2"/>
      <c r="PPT305" s="2"/>
      <c r="PPU305" s="2"/>
      <c r="PPV305" s="2"/>
      <c r="PPW305" s="2"/>
      <c r="PPX305" s="2"/>
      <c r="PPY305" s="2"/>
      <c r="PPZ305" s="2"/>
      <c r="PQA305" s="2"/>
      <c r="PQB305" s="2"/>
      <c r="PQC305" s="2"/>
      <c r="PQD305" s="2"/>
      <c r="PQE305" s="2"/>
      <c r="PQF305" s="2"/>
      <c r="PQG305" s="2"/>
      <c r="PQH305" s="2"/>
      <c r="PQI305" s="2"/>
      <c r="PQJ305" s="2"/>
      <c r="PQK305" s="2"/>
      <c r="PQL305" s="2"/>
      <c r="PQM305" s="2"/>
      <c r="PQN305" s="2"/>
      <c r="PQO305" s="2"/>
      <c r="PQP305" s="2"/>
      <c r="PQQ305" s="2"/>
      <c r="PQR305" s="2"/>
      <c r="PQS305" s="2"/>
      <c r="PQT305" s="2"/>
      <c r="PQU305" s="2"/>
      <c r="PQV305" s="2"/>
      <c r="PQW305" s="2"/>
      <c r="PQX305" s="2"/>
      <c r="PQY305" s="2"/>
      <c r="PQZ305" s="2"/>
      <c r="PRA305" s="2"/>
      <c r="PRB305" s="2"/>
      <c r="PRC305" s="2"/>
      <c r="PRD305" s="2"/>
      <c r="PRE305" s="2"/>
      <c r="PRF305" s="2"/>
      <c r="PRG305" s="2"/>
      <c r="PRH305" s="2"/>
      <c r="PRI305" s="2"/>
      <c r="PRJ305" s="2"/>
      <c r="PRK305" s="2"/>
      <c r="PRL305" s="2"/>
      <c r="PRM305" s="2"/>
      <c r="PRN305" s="2"/>
      <c r="PRO305" s="2"/>
      <c r="PRP305" s="2"/>
      <c r="PRQ305" s="2"/>
      <c r="PRR305" s="2"/>
      <c r="PRS305" s="2"/>
      <c r="PRT305" s="2"/>
      <c r="PRU305" s="2"/>
      <c r="PRV305" s="2"/>
      <c r="PRW305" s="2"/>
      <c r="PRX305" s="2"/>
      <c r="PRY305" s="2"/>
      <c r="PRZ305" s="2"/>
      <c r="PSA305" s="2"/>
      <c r="PSB305" s="2"/>
      <c r="PSC305" s="2"/>
      <c r="PSD305" s="2"/>
      <c r="PSE305" s="2"/>
      <c r="PSF305" s="2"/>
      <c r="PSG305" s="2"/>
      <c r="PSH305" s="2"/>
      <c r="PSI305" s="2"/>
      <c r="PSJ305" s="2"/>
      <c r="PSK305" s="2"/>
      <c r="PSL305" s="2"/>
      <c r="PSM305" s="2"/>
      <c r="PSN305" s="2"/>
      <c r="PSO305" s="2"/>
      <c r="PSP305" s="2"/>
      <c r="PSQ305" s="2"/>
      <c r="PSR305" s="2"/>
      <c r="PSS305" s="2"/>
      <c r="PST305" s="2"/>
      <c r="PSU305" s="2"/>
      <c r="PSV305" s="2"/>
      <c r="PSW305" s="2"/>
      <c r="PSX305" s="2"/>
      <c r="PSY305" s="2"/>
      <c r="PSZ305" s="2"/>
      <c r="PTA305" s="2"/>
      <c r="PTB305" s="2"/>
      <c r="PTC305" s="2"/>
      <c r="PTD305" s="2"/>
      <c r="PTE305" s="2"/>
      <c r="PTF305" s="2"/>
      <c r="PTG305" s="2"/>
      <c r="PTH305" s="2"/>
      <c r="PTI305" s="2"/>
      <c r="PTJ305" s="2"/>
      <c r="PTK305" s="2"/>
      <c r="PTL305" s="2"/>
      <c r="PTM305" s="2"/>
      <c r="PTN305" s="2"/>
      <c r="PTO305" s="2"/>
      <c r="PTP305" s="2"/>
      <c r="PTQ305" s="2"/>
      <c r="PTR305" s="2"/>
      <c r="PTS305" s="2"/>
      <c r="PTT305" s="2"/>
      <c r="PTU305" s="2"/>
      <c r="PTV305" s="2"/>
      <c r="PTW305" s="2"/>
      <c r="PTX305" s="2"/>
      <c r="PTY305" s="2"/>
      <c r="PTZ305" s="2"/>
      <c r="PUA305" s="2"/>
      <c r="PUB305" s="2"/>
      <c r="PUC305" s="2"/>
      <c r="PUD305" s="2"/>
      <c r="PUE305" s="2"/>
      <c r="PUF305" s="2"/>
      <c r="PUG305" s="2"/>
      <c r="PUH305" s="2"/>
      <c r="PUI305" s="2"/>
      <c r="PUJ305" s="2"/>
      <c r="PUK305" s="2"/>
      <c r="PUL305" s="2"/>
      <c r="PUM305" s="2"/>
      <c r="PUN305" s="2"/>
      <c r="PUO305" s="2"/>
      <c r="PUP305" s="2"/>
      <c r="PUQ305" s="2"/>
      <c r="PUR305" s="2"/>
      <c r="PUS305" s="2"/>
      <c r="PUT305" s="2"/>
      <c r="PUU305" s="2"/>
      <c r="PUV305" s="2"/>
      <c r="PUW305" s="2"/>
      <c r="PUX305" s="2"/>
      <c r="PUY305" s="2"/>
      <c r="PUZ305" s="2"/>
      <c r="PVA305" s="2"/>
      <c r="PVB305" s="2"/>
      <c r="PVC305" s="2"/>
      <c r="PVD305" s="2"/>
      <c r="PVE305" s="2"/>
      <c r="PVF305" s="2"/>
      <c r="PVG305" s="2"/>
      <c r="PVH305" s="2"/>
      <c r="PVI305" s="2"/>
      <c r="PVJ305" s="2"/>
      <c r="PVK305" s="2"/>
      <c r="PVL305" s="2"/>
      <c r="PVM305" s="2"/>
      <c r="PVN305" s="2"/>
      <c r="PVO305" s="2"/>
      <c r="PVP305" s="2"/>
      <c r="PVQ305" s="2"/>
      <c r="PVR305" s="2"/>
      <c r="PVS305" s="2"/>
      <c r="PVT305" s="2"/>
      <c r="PVU305" s="2"/>
      <c r="PVV305" s="2"/>
      <c r="PVW305" s="2"/>
      <c r="PVX305" s="2"/>
      <c r="PVY305" s="2"/>
      <c r="PVZ305" s="2"/>
      <c r="PWA305" s="2"/>
      <c r="PWB305" s="2"/>
      <c r="PWC305" s="2"/>
      <c r="PWD305" s="2"/>
      <c r="PWE305" s="2"/>
      <c r="PWF305" s="2"/>
      <c r="PWG305" s="2"/>
      <c r="PWH305" s="2"/>
      <c r="PWI305" s="2"/>
      <c r="PWJ305" s="2"/>
      <c r="PWK305" s="2"/>
      <c r="PWL305" s="2"/>
      <c r="PWM305" s="2"/>
      <c r="PWN305" s="2"/>
      <c r="PWO305" s="2"/>
      <c r="PWP305" s="2"/>
      <c r="PWQ305" s="2"/>
      <c r="PWR305" s="2"/>
      <c r="PWS305" s="2"/>
      <c r="PWT305" s="2"/>
      <c r="PWU305" s="2"/>
      <c r="PWV305" s="2"/>
      <c r="PWW305" s="2"/>
      <c r="PWX305" s="2"/>
      <c r="PWY305" s="2"/>
      <c r="PWZ305" s="2"/>
      <c r="PXA305" s="2"/>
      <c r="PXB305" s="2"/>
      <c r="PXC305" s="2"/>
      <c r="PXD305" s="2"/>
      <c r="PXE305" s="2"/>
      <c r="PXF305" s="2"/>
      <c r="PXG305" s="2"/>
      <c r="PXH305" s="2"/>
      <c r="PXI305" s="2"/>
      <c r="PXJ305" s="2"/>
      <c r="PXK305" s="2"/>
      <c r="PXL305" s="2"/>
      <c r="PXM305" s="2"/>
      <c r="PXN305" s="2"/>
      <c r="PXO305" s="2"/>
      <c r="PXP305" s="2"/>
      <c r="PXQ305" s="2"/>
      <c r="PXR305" s="2"/>
      <c r="PXS305" s="2"/>
      <c r="PXT305" s="2"/>
      <c r="PXU305" s="2"/>
      <c r="PXV305" s="2"/>
      <c r="PXW305" s="2"/>
      <c r="PXX305" s="2"/>
      <c r="PXY305" s="2"/>
      <c r="PXZ305" s="2"/>
      <c r="PYA305" s="2"/>
      <c r="PYB305" s="2"/>
      <c r="PYC305" s="2"/>
      <c r="PYD305" s="2"/>
      <c r="PYE305" s="2"/>
      <c r="PYF305" s="2"/>
      <c r="PYG305" s="2"/>
      <c r="PYH305" s="2"/>
      <c r="PYI305" s="2"/>
      <c r="PYJ305" s="2"/>
      <c r="PYK305" s="2"/>
      <c r="PYL305" s="2"/>
      <c r="PYM305" s="2"/>
      <c r="PYN305" s="2"/>
      <c r="PYO305" s="2"/>
      <c r="PYP305" s="2"/>
      <c r="PYQ305" s="2"/>
      <c r="PYR305" s="2"/>
      <c r="PYS305" s="2"/>
      <c r="PYT305" s="2"/>
      <c r="PYU305" s="2"/>
      <c r="PYV305" s="2"/>
      <c r="PYW305" s="2"/>
      <c r="PYX305" s="2"/>
      <c r="PYY305" s="2"/>
      <c r="PYZ305" s="2"/>
      <c r="PZA305" s="2"/>
      <c r="PZB305" s="2"/>
      <c r="PZC305" s="2"/>
      <c r="PZD305" s="2"/>
      <c r="PZE305" s="2"/>
      <c r="PZF305" s="2"/>
      <c r="PZG305" s="2"/>
      <c r="PZH305" s="2"/>
      <c r="PZI305" s="2"/>
      <c r="PZJ305" s="2"/>
      <c r="PZK305" s="2"/>
      <c r="PZL305" s="2"/>
      <c r="PZM305" s="2"/>
      <c r="PZN305" s="2"/>
      <c r="PZO305" s="2"/>
      <c r="PZP305" s="2"/>
      <c r="PZQ305" s="2"/>
      <c r="PZR305" s="2"/>
      <c r="PZS305" s="2"/>
      <c r="PZT305" s="2"/>
      <c r="PZU305" s="2"/>
      <c r="PZV305" s="2"/>
      <c r="PZW305" s="2"/>
      <c r="PZX305" s="2"/>
      <c r="PZY305" s="2"/>
      <c r="PZZ305" s="2"/>
      <c r="QAA305" s="2"/>
      <c r="QAB305" s="2"/>
      <c r="QAC305" s="2"/>
      <c r="QAD305" s="2"/>
      <c r="QAE305" s="2"/>
      <c r="QAF305" s="2"/>
      <c r="QAG305" s="2"/>
      <c r="QAH305" s="2"/>
      <c r="QAI305" s="2"/>
      <c r="QAJ305" s="2"/>
      <c r="QAK305" s="2"/>
      <c r="QAL305" s="2"/>
      <c r="QAM305" s="2"/>
      <c r="QAN305" s="2"/>
      <c r="QAO305" s="2"/>
      <c r="QAP305" s="2"/>
      <c r="QAQ305" s="2"/>
      <c r="QAR305" s="2"/>
      <c r="QAS305" s="2"/>
      <c r="QAT305" s="2"/>
      <c r="QAU305" s="2"/>
      <c r="QAV305" s="2"/>
      <c r="QAW305" s="2"/>
      <c r="QAX305" s="2"/>
      <c r="QAY305" s="2"/>
      <c r="QAZ305" s="2"/>
      <c r="QBA305" s="2"/>
      <c r="QBB305" s="2"/>
      <c r="QBC305" s="2"/>
      <c r="QBD305" s="2"/>
      <c r="QBE305" s="2"/>
      <c r="QBF305" s="2"/>
      <c r="QBG305" s="2"/>
      <c r="QBH305" s="2"/>
      <c r="QBI305" s="2"/>
      <c r="QBJ305" s="2"/>
      <c r="QBK305" s="2"/>
      <c r="QBL305" s="2"/>
      <c r="QBM305" s="2"/>
      <c r="QBN305" s="2"/>
      <c r="QBO305" s="2"/>
      <c r="QBP305" s="2"/>
      <c r="QBQ305" s="2"/>
      <c r="QBR305" s="2"/>
      <c r="QBS305" s="2"/>
      <c r="QBT305" s="2"/>
      <c r="QBU305" s="2"/>
      <c r="QBV305" s="2"/>
      <c r="QBW305" s="2"/>
      <c r="QBX305" s="2"/>
      <c r="QBY305" s="2"/>
      <c r="QBZ305" s="2"/>
      <c r="QCA305" s="2"/>
      <c r="QCB305" s="2"/>
      <c r="QCC305" s="2"/>
      <c r="QCD305" s="2"/>
      <c r="QCE305" s="2"/>
      <c r="QCF305" s="2"/>
      <c r="QCG305" s="2"/>
      <c r="QCH305" s="2"/>
      <c r="QCI305" s="2"/>
      <c r="QCJ305" s="2"/>
      <c r="QCK305" s="2"/>
      <c r="QCL305" s="2"/>
      <c r="QCM305" s="2"/>
      <c r="QCN305" s="2"/>
      <c r="QCO305" s="2"/>
      <c r="QCP305" s="2"/>
      <c r="QCQ305" s="2"/>
      <c r="QCR305" s="2"/>
      <c r="QCS305" s="2"/>
      <c r="QCT305" s="2"/>
      <c r="QCU305" s="2"/>
      <c r="QCV305" s="2"/>
      <c r="QCW305" s="2"/>
      <c r="QCX305" s="2"/>
      <c r="QCY305" s="2"/>
      <c r="QCZ305" s="2"/>
      <c r="QDA305" s="2"/>
      <c r="QDB305" s="2"/>
      <c r="QDC305" s="2"/>
      <c r="QDD305" s="2"/>
      <c r="QDE305" s="2"/>
      <c r="QDF305" s="2"/>
      <c r="QDG305" s="2"/>
      <c r="QDH305" s="2"/>
      <c r="QDI305" s="2"/>
      <c r="QDJ305" s="2"/>
      <c r="QDK305" s="2"/>
      <c r="QDL305" s="2"/>
      <c r="QDM305" s="2"/>
      <c r="QDN305" s="2"/>
      <c r="QDO305" s="2"/>
      <c r="QDP305" s="2"/>
      <c r="QDQ305" s="2"/>
      <c r="QDR305" s="2"/>
      <c r="QDS305" s="2"/>
      <c r="QDT305" s="2"/>
      <c r="QDU305" s="2"/>
      <c r="QDV305" s="2"/>
      <c r="QDW305" s="2"/>
      <c r="QDX305" s="2"/>
      <c r="QDY305" s="2"/>
      <c r="QDZ305" s="2"/>
      <c r="QEA305" s="2"/>
      <c r="QEB305" s="2"/>
      <c r="QEC305" s="2"/>
      <c r="QED305" s="2"/>
      <c r="QEE305" s="2"/>
      <c r="QEF305" s="2"/>
      <c r="QEG305" s="2"/>
      <c r="QEH305" s="2"/>
      <c r="QEI305" s="2"/>
      <c r="QEJ305" s="2"/>
      <c r="QEK305" s="2"/>
      <c r="QEL305" s="2"/>
      <c r="QEM305" s="2"/>
      <c r="QEN305" s="2"/>
      <c r="QEO305" s="2"/>
      <c r="QEP305" s="2"/>
      <c r="QEQ305" s="2"/>
      <c r="QER305" s="2"/>
      <c r="QES305" s="2"/>
      <c r="QET305" s="2"/>
      <c r="QEU305" s="2"/>
      <c r="QEV305" s="2"/>
      <c r="QEW305" s="2"/>
      <c r="QEX305" s="2"/>
      <c r="QEY305" s="2"/>
      <c r="QEZ305" s="2"/>
      <c r="QFA305" s="2"/>
      <c r="QFB305" s="2"/>
      <c r="QFC305" s="2"/>
      <c r="QFD305" s="2"/>
      <c r="QFE305" s="2"/>
      <c r="QFF305" s="2"/>
      <c r="QFG305" s="2"/>
      <c r="QFH305" s="2"/>
      <c r="QFI305" s="2"/>
      <c r="QFJ305" s="2"/>
      <c r="QFK305" s="2"/>
      <c r="QFL305" s="2"/>
      <c r="QFM305" s="2"/>
      <c r="QFN305" s="2"/>
      <c r="QFO305" s="2"/>
      <c r="QFP305" s="2"/>
      <c r="QFQ305" s="2"/>
      <c r="QFR305" s="2"/>
      <c r="QFS305" s="2"/>
      <c r="QFT305" s="2"/>
      <c r="QFU305" s="2"/>
      <c r="QFV305" s="2"/>
      <c r="QFW305" s="2"/>
      <c r="QFX305" s="2"/>
      <c r="QFY305" s="2"/>
      <c r="QFZ305" s="2"/>
      <c r="QGA305" s="2"/>
      <c r="QGB305" s="2"/>
      <c r="QGC305" s="2"/>
      <c r="QGD305" s="2"/>
      <c r="QGE305" s="2"/>
      <c r="QGF305" s="2"/>
      <c r="QGG305" s="2"/>
      <c r="QGH305" s="2"/>
      <c r="QGI305" s="2"/>
      <c r="QGJ305" s="2"/>
      <c r="QGK305" s="2"/>
      <c r="QGL305" s="2"/>
      <c r="QGM305" s="2"/>
      <c r="QGN305" s="2"/>
      <c r="QGO305" s="2"/>
      <c r="QGP305" s="2"/>
      <c r="QGQ305" s="2"/>
      <c r="QGR305" s="2"/>
      <c r="QGS305" s="2"/>
      <c r="QGT305" s="2"/>
      <c r="QGU305" s="2"/>
      <c r="QGV305" s="2"/>
      <c r="QGW305" s="2"/>
      <c r="QGX305" s="2"/>
      <c r="QGY305" s="2"/>
      <c r="QGZ305" s="2"/>
      <c r="QHA305" s="2"/>
      <c r="QHB305" s="2"/>
      <c r="QHC305" s="2"/>
      <c r="QHD305" s="2"/>
      <c r="QHE305" s="2"/>
      <c r="QHF305" s="2"/>
      <c r="QHG305" s="2"/>
      <c r="QHH305" s="2"/>
      <c r="QHI305" s="2"/>
      <c r="QHJ305" s="2"/>
      <c r="QHK305" s="2"/>
      <c r="QHL305" s="2"/>
      <c r="QHM305" s="2"/>
      <c r="QHN305" s="2"/>
      <c r="QHO305" s="2"/>
      <c r="QHP305" s="2"/>
      <c r="QHQ305" s="2"/>
      <c r="QHR305" s="2"/>
      <c r="QHS305" s="2"/>
      <c r="QHT305" s="2"/>
      <c r="QHU305" s="2"/>
      <c r="QHV305" s="2"/>
      <c r="QHW305" s="2"/>
      <c r="QHX305" s="2"/>
      <c r="QHY305" s="2"/>
      <c r="QHZ305" s="2"/>
      <c r="QIA305" s="2"/>
      <c r="QIB305" s="2"/>
      <c r="QIC305" s="2"/>
      <c r="QID305" s="2"/>
      <c r="QIE305" s="2"/>
      <c r="QIF305" s="2"/>
      <c r="QIG305" s="2"/>
      <c r="QIH305" s="2"/>
      <c r="QII305" s="2"/>
      <c r="QIJ305" s="2"/>
      <c r="QIK305" s="2"/>
      <c r="QIL305" s="2"/>
      <c r="QIM305" s="2"/>
      <c r="QIN305" s="2"/>
      <c r="QIO305" s="2"/>
      <c r="QIP305" s="2"/>
      <c r="QIQ305" s="2"/>
      <c r="QIR305" s="2"/>
      <c r="QIS305" s="2"/>
      <c r="QIT305" s="2"/>
      <c r="QIU305" s="2"/>
      <c r="QIV305" s="2"/>
      <c r="QIW305" s="2"/>
      <c r="QIX305" s="2"/>
      <c r="QIY305" s="2"/>
      <c r="QIZ305" s="2"/>
      <c r="QJA305" s="2"/>
      <c r="QJB305" s="2"/>
      <c r="QJC305" s="2"/>
      <c r="QJD305" s="2"/>
      <c r="QJE305" s="2"/>
      <c r="QJF305" s="2"/>
      <c r="QJG305" s="2"/>
      <c r="QJH305" s="2"/>
      <c r="QJI305" s="2"/>
      <c r="QJJ305" s="2"/>
      <c r="QJK305" s="2"/>
      <c r="QJL305" s="2"/>
      <c r="QJM305" s="2"/>
      <c r="QJN305" s="2"/>
      <c r="QJO305" s="2"/>
      <c r="QJP305" s="2"/>
      <c r="QJQ305" s="2"/>
      <c r="QJR305" s="2"/>
      <c r="QJS305" s="2"/>
      <c r="QJT305" s="2"/>
      <c r="QJU305" s="2"/>
      <c r="QJV305" s="2"/>
      <c r="QJW305" s="2"/>
      <c r="QJX305" s="2"/>
      <c r="QJY305" s="2"/>
      <c r="QJZ305" s="2"/>
      <c r="QKA305" s="2"/>
      <c r="QKB305" s="2"/>
      <c r="QKC305" s="2"/>
      <c r="QKD305" s="2"/>
      <c r="QKE305" s="2"/>
      <c r="QKF305" s="2"/>
      <c r="QKG305" s="2"/>
      <c r="QKH305" s="2"/>
      <c r="QKI305" s="2"/>
      <c r="QKJ305" s="2"/>
      <c r="QKK305" s="2"/>
      <c r="QKL305" s="2"/>
      <c r="QKM305" s="2"/>
      <c r="QKN305" s="2"/>
      <c r="QKO305" s="2"/>
      <c r="QKP305" s="2"/>
      <c r="QKQ305" s="2"/>
      <c r="QKR305" s="2"/>
      <c r="QKS305" s="2"/>
      <c r="QKT305" s="2"/>
      <c r="QKU305" s="2"/>
      <c r="QKV305" s="2"/>
      <c r="QKW305" s="2"/>
      <c r="QKX305" s="2"/>
      <c r="QKY305" s="2"/>
      <c r="QKZ305" s="2"/>
      <c r="QLA305" s="2"/>
      <c r="QLB305" s="2"/>
      <c r="QLC305" s="2"/>
      <c r="QLD305" s="2"/>
      <c r="QLE305" s="2"/>
      <c r="QLF305" s="2"/>
      <c r="QLG305" s="2"/>
      <c r="QLH305" s="2"/>
      <c r="QLI305" s="2"/>
      <c r="QLJ305" s="2"/>
      <c r="QLK305" s="2"/>
      <c r="QLL305" s="2"/>
      <c r="QLM305" s="2"/>
      <c r="QLN305" s="2"/>
      <c r="QLO305" s="2"/>
      <c r="QLP305" s="2"/>
      <c r="QLQ305" s="2"/>
      <c r="QLR305" s="2"/>
      <c r="QLS305" s="2"/>
      <c r="QLT305" s="2"/>
      <c r="QLU305" s="2"/>
      <c r="QLV305" s="2"/>
      <c r="QLW305" s="2"/>
      <c r="QLX305" s="2"/>
      <c r="QLY305" s="2"/>
      <c r="QLZ305" s="2"/>
      <c r="QMA305" s="2"/>
      <c r="QMB305" s="2"/>
      <c r="QMC305" s="2"/>
      <c r="QMD305" s="2"/>
      <c r="QME305" s="2"/>
      <c r="QMF305" s="2"/>
      <c r="QMG305" s="2"/>
      <c r="QMH305" s="2"/>
      <c r="QMI305" s="2"/>
      <c r="QMJ305" s="2"/>
      <c r="QMK305" s="2"/>
      <c r="QML305" s="2"/>
      <c r="QMM305" s="2"/>
      <c r="QMN305" s="2"/>
      <c r="QMO305" s="2"/>
      <c r="QMP305" s="2"/>
      <c r="QMQ305" s="2"/>
      <c r="QMR305" s="2"/>
      <c r="QMS305" s="2"/>
      <c r="QMT305" s="2"/>
      <c r="QMU305" s="2"/>
      <c r="QMV305" s="2"/>
      <c r="QMW305" s="2"/>
      <c r="QMX305" s="2"/>
      <c r="QMY305" s="2"/>
      <c r="QMZ305" s="2"/>
      <c r="QNA305" s="2"/>
      <c r="QNB305" s="2"/>
      <c r="QNC305" s="2"/>
      <c r="QND305" s="2"/>
      <c r="QNE305" s="2"/>
      <c r="QNF305" s="2"/>
      <c r="QNG305" s="2"/>
      <c r="QNH305" s="2"/>
      <c r="QNI305" s="2"/>
      <c r="QNJ305" s="2"/>
      <c r="QNK305" s="2"/>
      <c r="QNL305" s="2"/>
      <c r="QNM305" s="2"/>
      <c r="QNN305" s="2"/>
      <c r="QNO305" s="2"/>
      <c r="QNP305" s="2"/>
      <c r="QNQ305" s="2"/>
      <c r="QNR305" s="2"/>
      <c r="QNS305" s="2"/>
      <c r="QNT305" s="2"/>
      <c r="QNU305" s="2"/>
      <c r="QNV305" s="2"/>
      <c r="QNW305" s="2"/>
      <c r="QNX305" s="2"/>
      <c r="QNY305" s="2"/>
      <c r="QNZ305" s="2"/>
      <c r="QOA305" s="2"/>
      <c r="QOB305" s="2"/>
      <c r="QOC305" s="2"/>
      <c r="QOD305" s="2"/>
      <c r="QOE305" s="2"/>
      <c r="QOF305" s="2"/>
      <c r="QOG305" s="2"/>
      <c r="QOH305" s="2"/>
      <c r="QOI305" s="2"/>
      <c r="QOJ305" s="2"/>
      <c r="QOK305" s="2"/>
      <c r="QOL305" s="2"/>
      <c r="QOM305" s="2"/>
      <c r="QON305" s="2"/>
      <c r="QOO305" s="2"/>
      <c r="QOP305" s="2"/>
      <c r="QOQ305" s="2"/>
      <c r="QOR305" s="2"/>
      <c r="QOS305" s="2"/>
      <c r="QOT305" s="2"/>
      <c r="QOU305" s="2"/>
      <c r="QOV305" s="2"/>
      <c r="QOW305" s="2"/>
      <c r="QOX305" s="2"/>
      <c r="QOY305" s="2"/>
      <c r="QOZ305" s="2"/>
      <c r="QPA305" s="2"/>
      <c r="QPB305" s="2"/>
      <c r="QPC305" s="2"/>
      <c r="QPD305" s="2"/>
      <c r="QPE305" s="2"/>
      <c r="QPF305" s="2"/>
      <c r="QPG305" s="2"/>
      <c r="QPH305" s="2"/>
      <c r="QPI305" s="2"/>
      <c r="QPJ305" s="2"/>
      <c r="QPK305" s="2"/>
      <c r="QPL305" s="2"/>
      <c r="QPM305" s="2"/>
      <c r="QPN305" s="2"/>
      <c r="QPO305" s="2"/>
      <c r="QPP305" s="2"/>
      <c r="QPQ305" s="2"/>
      <c r="QPR305" s="2"/>
      <c r="QPS305" s="2"/>
      <c r="QPT305" s="2"/>
      <c r="QPU305" s="2"/>
      <c r="QPV305" s="2"/>
      <c r="QPW305" s="2"/>
      <c r="QPX305" s="2"/>
      <c r="QPY305" s="2"/>
      <c r="QPZ305" s="2"/>
      <c r="QQA305" s="2"/>
      <c r="QQB305" s="2"/>
      <c r="QQC305" s="2"/>
      <c r="QQD305" s="2"/>
      <c r="QQE305" s="2"/>
      <c r="QQF305" s="2"/>
      <c r="QQG305" s="2"/>
      <c r="QQH305" s="2"/>
      <c r="QQI305" s="2"/>
      <c r="QQJ305" s="2"/>
      <c r="QQK305" s="2"/>
      <c r="QQL305" s="2"/>
      <c r="QQM305" s="2"/>
      <c r="QQN305" s="2"/>
      <c r="QQO305" s="2"/>
      <c r="QQP305" s="2"/>
      <c r="QQQ305" s="2"/>
      <c r="QQR305" s="2"/>
      <c r="QQS305" s="2"/>
      <c r="QQT305" s="2"/>
      <c r="QQU305" s="2"/>
      <c r="QQV305" s="2"/>
      <c r="QQW305" s="2"/>
      <c r="QQX305" s="2"/>
      <c r="QQY305" s="2"/>
      <c r="QQZ305" s="2"/>
      <c r="QRA305" s="2"/>
      <c r="QRB305" s="2"/>
      <c r="QRC305" s="2"/>
      <c r="QRD305" s="2"/>
      <c r="QRE305" s="2"/>
      <c r="QRF305" s="2"/>
      <c r="QRG305" s="2"/>
      <c r="QRH305" s="2"/>
      <c r="QRI305" s="2"/>
      <c r="QRJ305" s="2"/>
      <c r="QRK305" s="2"/>
      <c r="QRL305" s="2"/>
      <c r="QRM305" s="2"/>
      <c r="QRN305" s="2"/>
      <c r="QRO305" s="2"/>
      <c r="QRP305" s="2"/>
      <c r="QRQ305" s="2"/>
      <c r="QRR305" s="2"/>
      <c r="QRS305" s="2"/>
      <c r="QRT305" s="2"/>
      <c r="QRU305" s="2"/>
      <c r="QRV305" s="2"/>
      <c r="QRW305" s="2"/>
      <c r="QRX305" s="2"/>
      <c r="QRY305" s="2"/>
      <c r="QRZ305" s="2"/>
      <c r="QSA305" s="2"/>
      <c r="QSB305" s="2"/>
      <c r="QSC305" s="2"/>
      <c r="QSD305" s="2"/>
      <c r="QSE305" s="2"/>
      <c r="QSF305" s="2"/>
      <c r="QSG305" s="2"/>
      <c r="QSH305" s="2"/>
      <c r="QSI305" s="2"/>
      <c r="QSJ305" s="2"/>
      <c r="QSK305" s="2"/>
      <c r="QSL305" s="2"/>
      <c r="QSM305" s="2"/>
      <c r="QSN305" s="2"/>
      <c r="QSO305" s="2"/>
      <c r="QSP305" s="2"/>
      <c r="QSQ305" s="2"/>
      <c r="QSR305" s="2"/>
      <c r="QSS305" s="2"/>
      <c r="QST305" s="2"/>
      <c r="QSU305" s="2"/>
      <c r="QSV305" s="2"/>
      <c r="QSW305" s="2"/>
      <c r="QSX305" s="2"/>
      <c r="QSY305" s="2"/>
      <c r="QSZ305" s="2"/>
      <c r="QTA305" s="2"/>
      <c r="QTB305" s="2"/>
      <c r="QTC305" s="2"/>
      <c r="QTD305" s="2"/>
      <c r="QTE305" s="2"/>
      <c r="QTF305" s="2"/>
      <c r="QTG305" s="2"/>
      <c r="QTH305" s="2"/>
      <c r="QTI305" s="2"/>
      <c r="QTJ305" s="2"/>
      <c r="QTK305" s="2"/>
      <c r="QTL305" s="2"/>
      <c r="QTM305" s="2"/>
      <c r="QTN305" s="2"/>
      <c r="QTO305" s="2"/>
      <c r="QTP305" s="2"/>
      <c r="QTQ305" s="2"/>
      <c r="QTR305" s="2"/>
      <c r="QTS305" s="2"/>
      <c r="QTT305" s="2"/>
      <c r="QTU305" s="2"/>
      <c r="QTV305" s="2"/>
      <c r="QTW305" s="2"/>
      <c r="QTX305" s="2"/>
      <c r="QTY305" s="2"/>
      <c r="QTZ305" s="2"/>
      <c r="QUA305" s="2"/>
      <c r="QUB305" s="2"/>
      <c r="QUC305" s="2"/>
      <c r="QUD305" s="2"/>
      <c r="QUE305" s="2"/>
      <c r="QUF305" s="2"/>
      <c r="QUG305" s="2"/>
      <c r="QUH305" s="2"/>
      <c r="QUI305" s="2"/>
      <c r="QUJ305" s="2"/>
      <c r="QUK305" s="2"/>
      <c r="QUL305" s="2"/>
      <c r="QUM305" s="2"/>
      <c r="QUN305" s="2"/>
      <c r="QUO305" s="2"/>
      <c r="QUP305" s="2"/>
      <c r="QUQ305" s="2"/>
      <c r="QUR305" s="2"/>
      <c r="QUS305" s="2"/>
      <c r="QUT305" s="2"/>
      <c r="QUU305" s="2"/>
      <c r="QUV305" s="2"/>
      <c r="QUW305" s="2"/>
      <c r="QUX305" s="2"/>
      <c r="QUY305" s="2"/>
      <c r="QUZ305" s="2"/>
      <c r="QVA305" s="2"/>
      <c r="QVB305" s="2"/>
      <c r="QVC305" s="2"/>
      <c r="QVD305" s="2"/>
      <c r="QVE305" s="2"/>
      <c r="QVF305" s="2"/>
      <c r="QVG305" s="2"/>
      <c r="QVH305" s="2"/>
      <c r="QVI305" s="2"/>
      <c r="QVJ305" s="2"/>
      <c r="QVK305" s="2"/>
      <c r="QVL305" s="2"/>
      <c r="QVM305" s="2"/>
      <c r="QVN305" s="2"/>
      <c r="QVO305" s="2"/>
      <c r="QVP305" s="2"/>
      <c r="QVQ305" s="2"/>
      <c r="QVR305" s="2"/>
      <c r="QVS305" s="2"/>
      <c r="QVT305" s="2"/>
      <c r="QVU305" s="2"/>
      <c r="QVV305" s="2"/>
      <c r="QVW305" s="2"/>
      <c r="QVX305" s="2"/>
      <c r="QVY305" s="2"/>
      <c r="QVZ305" s="2"/>
      <c r="QWA305" s="2"/>
      <c r="QWB305" s="2"/>
      <c r="QWC305" s="2"/>
      <c r="QWD305" s="2"/>
      <c r="QWE305" s="2"/>
      <c r="QWF305" s="2"/>
      <c r="QWG305" s="2"/>
      <c r="QWH305" s="2"/>
      <c r="QWI305" s="2"/>
      <c r="QWJ305" s="2"/>
      <c r="QWK305" s="2"/>
      <c r="QWL305" s="2"/>
      <c r="QWM305" s="2"/>
      <c r="QWN305" s="2"/>
      <c r="QWO305" s="2"/>
      <c r="QWP305" s="2"/>
      <c r="QWQ305" s="2"/>
      <c r="QWR305" s="2"/>
      <c r="QWS305" s="2"/>
      <c r="QWT305" s="2"/>
      <c r="QWU305" s="2"/>
      <c r="QWV305" s="2"/>
      <c r="QWW305" s="2"/>
      <c r="QWX305" s="2"/>
      <c r="QWY305" s="2"/>
      <c r="QWZ305" s="2"/>
      <c r="QXA305" s="2"/>
      <c r="QXB305" s="2"/>
      <c r="QXC305" s="2"/>
      <c r="QXD305" s="2"/>
      <c r="QXE305" s="2"/>
      <c r="QXF305" s="2"/>
      <c r="QXG305" s="2"/>
      <c r="QXH305" s="2"/>
      <c r="QXI305" s="2"/>
      <c r="QXJ305" s="2"/>
      <c r="QXK305" s="2"/>
      <c r="QXL305" s="2"/>
      <c r="QXM305" s="2"/>
      <c r="QXN305" s="2"/>
      <c r="QXO305" s="2"/>
      <c r="QXP305" s="2"/>
      <c r="QXQ305" s="2"/>
      <c r="QXR305" s="2"/>
      <c r="QXS305" s="2"/>
      <c r="QXT305" s="2"/>
      <c r="QXU305" s="2"/>
      <c r="QXV305" s="2"/>
      <c r="QXW305" s="2"/>
      <c r="QXX305" s="2"/>
      <c r="QXY305" s="2"/>
      <c r="QXZ305" s="2"/>
      <c r="QYA305" s="2"/>
      <c r="QYB305" s="2"/>
      <c r="QYC305" s="2"/>
      <c r="QYD305" s="2"/>
      <c r="QYE305" s="2"/>
      <c r="QYF305" s="2"/>
      <c r="QYG305" s="2"/>
      <c r="QYH305" s="2"/>
      <c r="QYI305" s="2"/>
      <c r="QYJ305" s="2"/>
      <c r="QYK305" s="2"/>
      <c r="QYL305" s="2"/>
      <c r="QYM305" s="2"/>
      <c r="QYN305" s="2"/>
      <c r="QYO305" s="2"/>
      <c r="QYP305" s="2"/>
      <c r="QYQ305" s="2"/>
      <c r="QYR305" s="2"/>
      <c r="QYS305" s="2"/>
      <c r="QYT305" s="2"/>
      <c r="QYU305" s="2"/>
      <c r="QYV305" s="2"/>
      <c r="QYW305" s="2"/>
      <c r="QYX305" s="2"/>
      <c r="QYY305" s="2"/>
      <c r="QYZ305" s="2"/>
      <c r="QZA305" s="2"/>
      <c r="QZB305" s="2"/>
      <c r="QZC305" s="2"/>
      <c r="QZD305" s="2"/>
      <c r="QZE305" s="2"/>
      <c r="QZF305" s="2"/>
      <c r="QZG305" s="2"/>
      <c r="QZH305" s="2"/>
      <c r="QZI305" s="2"/>
      <c r="QZJ305" s="2"/>
      <c r="QZK305" s="2"/>
      <c r="QZL305" s="2"/>
      <c r="QZM305" s="2"/>
      <c r="QZN305" s="2"/>
      <c r="QZO305" s="2"/>
      <c r="QZP305" s="2"/>
      <c r="QZQ305" s="2"/>
      <c r="QZR305" s="2"/>
      <c r="QZS305" s="2"/>
      <c r="QZT305" s="2"/>
      <c r="QZU305" s="2"/>
      <c r="QZV305" s="2"/>
      <c r="QZW305" s="2"/>
      <c r="QZX305" s="2"/>
      <c r="QZY305" s="2"/>
      <c r="QZZ305" s="2"/>
      <c r="RAA305" s="2"/>
      <c r="RAB305" s="2"/>
      <c r="RAC305" s="2"/>
      <c r="RAD305" s="2"/>
      <c r="RAE305" s="2"/>
      <c r="RAF305" s="2"/>
      <c r="RAG305" s="2"/>
      <c r="RAH305" s="2"/>
      <c r="RAI305" s="2"/>
      <c r="RAJ305" s="2"/>
      <c r="RAK305" s="2"/>
      <c r="RAL305" s="2"/>
      <c r="RAM305" s="2"/>
      <c r="RAN305" s="2"/>
      <c r="RAO305" s="2"/>
      <c r="RAP305" s="2"/>
      <c r="RAQ305" s="2"/>
      <c r="RAR305" s="2"/>
      <c r="RAS305" s="2"/>
      <c r="RAT305" s="2"/>
      <c r="RAU305" s="2"/>
      <c r="RAV305" s="2"/>
      <c r="RAW305" s="2"/>
      <c r="RAX305" s="2"/>
      <c r="RAY305" s="2"/>
      <c r="RAZ305" s="2"/>
      <c r="RBA305" s="2"/>
      <c r="RBB305" s="2"/>
      <c r="RBC305" s="2"/>
      <c r="RBD305" s="2"/>
      <c r="RBE305" s="2"/>
      <c r="RBF305" s="2"/>
      <c r="RBG305" s="2"/>
      <c r="RBH305" s="2"/>
      <c r="RBI305" s="2"/>
      <c r="RBJ305" s="2"/>
      <c r="RBK305" s="2"/>
      <c r="RBL305" s="2"/>
      <c r="RBM305" s="2"/>
      <c r="RBN305" s="2"/>
      <c r="RBO305" s="2"/>
      <c r="RBP305" s="2"/>
      <c r="RBQ305" s="2"/>
      <c r="RBR305" s="2"/>
      <c r="RBS305" s="2"/>
      <c r="RBT305" s="2"/>
      <c r="RBU305" s="2"/>
      <c r="RBV305" s="2"/>
      <c r="RBW305" s="2"/>
      <c r="RBX305" s="2"/>
      <c r="RBY305" s="2"/>
      <c r="RBZ305" s="2"/>
      <c r="RCA305" s="2"/>
      <c r="RCB305" s="2"/>
      <c r="RCC305" s="2"/>
      <c r="RCD305" s="2"/>
      <c r="RCE305" s="2"/>
      <c r="RCF305" s="2"/>
      <c r="RCG305" s="2"/>
      <c r="RCH305" s="2"/>
      <c r="RCI305" s="2"/>
      <c r="RCJ305" s="2"/>
      <c r="RCK305" s="2"/>
      <c r="RCL305" s="2"/>
      <c r="RCM305" s="2"/>
      <c r="RCN305" s="2"/>
      <c r="RCO305" s="2"/>
      <c r="RCP305" s="2"/>
      <c r="RCQ305" s="2"/>
      <c r="RCR305" s="2"/>
      <c r="RCS305" s="2"/>
      <c r="RCT305" s="2"/>
      <c r="RCU305" s="2"/>
      <c r="RCV305" s="2"/>
      <c r="RCW305" s="2"/>
      <c r="RCX305" s="2"/>
      <c r="RCY305" s="2"/>
      <c r="RCZ305" s="2"/>
      <c r="RDA305" s="2"/>
      <c r="RDB305" s="2"/>
      <c r="RDC305" s="2"/>
      <c r="RDD305" s="2"/>
      <c r="RDE305" s="2"/>
      <c r="RDF305" s="2"/>
      <c r="RDG305" s="2"/>
      <c r="RDH305" s="2"/>
      <c r="RDI305" s="2"/>
      <c r="RDJ305" s="2"/>
      <c r="RDK305" s="2"/>
      <c r="RDL305" s="2"/>
      <c r="RDM305" s="2"/>
      <c r="RDN305" s="2"/>
      <c r="RDO305" s="2"/>
      <c r="RDP305" s="2"/>
      <c r="RDQ305" s="2"/>
      <c r="RDR305" s="2"/>
      <c r="RDS305" s="2"/>
      <c r="RDT305" s="2"/>
      <c r="RDU305" s="2"/>
      <c r="RDV305" s="2"/>
      <c r="RDW305" s="2"/>
      <c r="RDX305" s="2"/>
      <c r="RDY305" s="2"/>
      <c r="RDZ305" s="2"/>
      <c r="REA305" s="2"/>
      <c r="REB305" s="2"/>
      <c r="REC305" s="2"/>
      <c r="RED305" s="2"/>
      <c r="REE305" s="2"/>
      <c r="REF305" s="2"/>
      <c r="REG305" s="2"/>
      <c r="REH305" s="2"/>
      <c r="REI305" s="2"/>
      <c r="REJ305" s="2"/>
      <c r="REK305" s="2"/>
      <c r="REL305" s="2"/>
      <c r="REM305" s="2"/>
      <c r="REN305" s="2"/>
      <c r="REO305" s="2"/>
      <c r="REP305" s="2"/>
      <c r="REQ305" s="2"/>
      <c r="RER305" s="2"/>
      <c r="RES305" s="2"/>
      <c r="RET305" s="2"/>
      <c r="REU305" s="2"/>
      <c r="REV305" s="2"/>
      <c r="REW305" s="2"/>
      <c r="REX305" s="2"/>
      <c r="REY305" s="2"/>
      <c r="REZ305" s="2"/>
      <c r="RFA305" s="2"/>
      <c r="RFB305" s="2"/>
      <c r="RFC305" s="2"/>
      <c r="RFD305" s="2"/>
      <c r="RFE305" s="2"/>
      <c r="RFF305" s="2"/>
      <c r="RFG305" s="2"/>
      <c r="RFH305" s="2"/>
      <c r="RFI305" s="2"/>
      <c r="RFJ305" s="2"/>
      <c r="RFK305" s="2"/>
      <c r="RFL305" s="2"/>
      <c r="RFM305" s="2"/>
      <c r="RFN305" s="2"/>
      <c r="RFO305" s="2"/>
      <c r="RFP305" s="2"/>
      <c r="RFQ305" s="2"/>
      <c r="RFR305" s="2"/>
      <c r="RFS305" s="2"/>
      <c r="RFT305" s="2"/>
      <c r="RFU305" s="2"/>
      <c r="RFV305" s="2"/>
      <c r="RFW305" s="2"/>
      <c r="RFX305" s="2"/>
      <c r="RFY305" s="2"/>
      <c r="RFZ305" s="2"/>
      <c r="RGA305" s="2"/>
      <c r="RGB305" s="2"/>
      <c r="RGC305" s="2"/>
      <c r="RGD305" s="2"/>
      <c r="RGE305" s="2"/>
      <c r="RGF305" s="2"/>
      <c r="RGG305" s="2"/>
      <c r="RGH305" s="2"/>
      <c r="RGI305" s="2"/>
      <c r="RGJ305" s="2"/>
      <c r="RGK305" s="2"/>
      <c r="RGL305" s="2"/>
      <c r="RGM305" s="2"/>
      <c r="RGN305" s="2"/>
      <c r="RGO305" s="2"/>
      <c r="RGP305" s="2"/>
      <c r="RGQ305" s="2"/>
      <c r="RGR305" s="2"/>
      <c r="RGS305" s="2"/>
      <c r="RGT305" s="2"/>
      <c r="RGU305" s="2"/>
      <c r="RGV305" s="2"/>
      <c r="RGW305" s="2"/>
      <c r="RGX305" s="2"/>
      <c r="RGY305" s="2"/>
      <c r="RGZ305" s="2"/>
      <c r="RHA305" s="2"/>
      <c r="RHB305" s="2"/>
      <c r="RHC305" s="2"/>
      <c r="RHD305" s="2"/>
      <c r="RHE305" s="2"/>
      <c r="RHF305" s="2"/>
      <c r="RHG305" s="2"/>
      <c r="RHH305" s="2"/>
      <c r="RHI305" s="2"/>
      <c r="RHJ305" s="2"/>
      <c r="RHK305" s="2"/>
      <c r="RHL305" s="2"/>
      <c r="RHM305" s="2"/>
      <c r="RHN305" s="2"/>
      <c r="RHO305" s="2"/>
      <c r="RHP305" s="2"/>
      <c r="RHQ305" s="2"/>
      <c r="RHR305" s="2"/>
      <c r="RHS305" s="2"/>
      <c r="RHT305" s="2"/>
      <c r="RHU305" s="2"/>
      <c r="RHV305" s="2"/>
      <c r="RHW305" s="2"/>
      <c r="RHX305" s="2"/>
      <c r="RHY305" s="2"/>
      <c r="RHZ305" s="2"/>
      <c r="RIA305" s="2"/>
      <c r="RIB305" s="2"/>
      <c r="RIC305" s="2"/>
      <c r="RID305" s="2"/>
      <c r="RIE305" s="2"/>
      <c r="RIF305" s="2"/>
      <c r="RIG305" s="2"/>
      <c r="RIH305" s="2"/>
      <c r="RII305" s="2"/>
      <c r="RIJ305" s="2"/>
      <c r="RIK305" s="2"/>
      <c r="RIL305" s="2"/>
      <c r="RIM305" s="2"/>
      <c r="RIN305" s="2"/>
      <c r="RIO305" s="2"/>
      <c r="RIP305" s="2"/>
      <c r="RIQ305" s="2"/>
      <c r="RIR305" s="2"/>
      <c r="RIS305" s="2"/>
      <c r="RIT305" s="2"/>
      <c r="RIU305" s="2"/>
      <c r="RIV305" s="2"/>
      <c r="RIW305" s="2"/>
      <c r="RIX305" s="2"/>
      <c r="RIY305" s="2"/>
      <c r="RIZ305" s="2"/>
      <c r="RJA305" s="2"/>
      <c r="RJB305" s="2"/>
      <c r="RJC305" s="2"/>
      <c r="RJD305" s="2"/>
      <c r="RJE305" s="2"/>
      <c r="RJF305" s="2"/>
      <c r="RJG305" s="2"/>
      <c r="RJH305" s="2"/>
      <c r="RJI305" s="2"/>
      <c r="RJJ305" s="2"/>
      <c r="RJK305" s="2"/>
      <c r="RJL305" s="2"/>
      <c r="RJM305" s="2"/>
      <c r="RJN305" s="2"/>
      <c r="RJO305" s="2"/>
      <c r="RJP305" s="2"/>
      <c r="RJQ305" s="2"/>
      <c r="RJR305" s="2"/>
      <c r="RJS305" s="2"/>
      <c r="RJT305" s="2"/>
      <c r="RJU305" s="2"/>
      <c r="RJV305" s="2"/>
      <c r="RJW305" s="2"/>
      <c r="RJX305" s="2"/>
      <c r="RJY305" s="2"/>
      <c r="RJZ305" s="2"/>
      <c r="RKA305" s="2"/>
      <c r="RKB305" s="2"/>
      <c r="RKC305" s="2"/>
      <c r="RKD305" s="2"/>
      <c r="RKE305" s="2"/>
      <c r="RKF305" s="2"/>
      <c r="RKG305" s="2"/>
      <c r="RKH305" s="2"/>
      <c r="RKI305" s="2"/>
      <c r="RKJ305" s="2"/>
      <c r="RKK305" s="2"/>
      <c r="RKL305" s="2"/>
      <c r="RKM305" s="2"/>
      <c r="RKN305" s="2"/>
      <c r="RKO305" s="2"/>
      <c r="RKP305" s="2"/>
      <c r="RKQ305" s="2"/>
      <c r="RKR305" s="2"/>
      <c r="RKS305" s="2"/>
      <c r="RKT305" s="2"/>
      <c r="RKU305" s="2"/>
      <c r="RKV305" s="2"/>
      <c r="RKW305" s="2"/>
      <c r="RKX305" s="2"/>
      <c r="RKY305" s="2"/>
      <c r="RKZ305" s="2"/>
      <c r="RLA305" s="2"/>
      <c r="RLB305" s="2"/>
      <c r="RLC305" s="2"/>
      <c r="RLD305" s="2"/>
      <c r="RLE305" s="2"/>
      <c r="RLF305" s="2"/>
      <c r="RLG305" s="2"/>
      <c r="RLH305" s="2"/>
      <c r="RLI305" s="2"/>
      <c r="RLJ305" s="2"/>
      <c r="RLK305" s="2"/>
      <c r="RLL305" s="2"/>
      <c r="RLM305" s="2"/>
      <c r="RLN305" s="2"/>
      <c r="RLO305" s="2"/>
      <c r="RLP305" s="2"/>
      <c r="RLQ305" s="2"/>
      <c r="RLR305" s="2"/>
      <c r="RLS305" s="2"/>
      <c r="RLT305" s="2"/>
      <c r="RLU305" s="2"/>
      <c r="RLV305" s="2"/>
      <c r="RLW305" s="2"/>
      <c r="RLX305" s="2"/>
      <c r="RLY305" s="2"/>
      <c r="RLZ305" s="2"/>
      <c r="RMA305" s="2"/>
      <c r="RMB305" s="2"/>
      <c r="RMC305" s="2"/>
      <c r="RMD305" s="2"/>
      <c r="RME305" s="2"/>
      <c r="RMF305" s="2"/>
      <c r="RMG305" s="2"/>
      <c r="RMH305" s="2"/>
      <c r="RMI305" s="2"/>
      <c r="RMJ305" s="2"/>
      <c r="RMK305" s="2"/>
      <c r="RML305" s="2"/>
      <c r="RMM305" s="2"/>
      <c r="RMN305" s="2"/>
      <c r="RMO305" s="2"/>
      <c r="RMP305" s="2"/>
      <c r="RMQ305" s="2"/>
      <c r="RMR305" s="2"/>
      <c r="RMS305" s="2"/>
      <c r="RMT305" s="2"/>
      <c r="RMU305" s="2"/>
      <c r="RMV305" s="2"/>
      <c r="RMW305" s="2"/>
      <c r="RMX305" s="2"/>
      <c r="RMY305" s="2"/>
      <c r="RMZ305" s="2"/>
      <c r="RNA305" s="2"/>
      <c r="RNB305" s="2"/>
      <c r="RNC305" s="2"/>
      <c r="RND305" s="2"/>
      <c r="RNE305" s="2"/>
      <c r="RNF305" s="2"/>
      <c r="RNG305" s="2"/>
      <c r="RNH305" s="2"/>
      <c r="RNI305" s="2"/>
      <c r="RNJ305" s="2"/>
      <c r="RNK305" s="2"/>
      <c r="RNL305" s="2"/>
      <c r="RNM305" s="2"/>
      <c r="RNN305" s="2"/>
      <c r="RNO305" s="2"/>
      <c r="RNP305" s="2"/>
      <c r="RNQ305" s="2"/>
      <c r="RNR305" s="2"/>
      <c r="RNS305" s="2"/>
      <c r="RNT305" s="2"/>
      <c r="RNU305" s="2"/>
      <c r="RNV305" s="2"/>
      <c r="RNW305" s="2"/>
      <c r="RNX305" s="2"/>
      <c r="RNY305" s="2"/>
      <c r="RNZ305" s="2"/>
      <c r="ROA305" s="2"/>
      <c r="ROB305" s="2"/>
      <c r="ROC305" s="2"/>
      <c r="ROD305" s="2"/>
      <c r="ROE305" s="2"/>
      <c r="ROF305" s="2"/>
      <c r="ROG305" s="2"/>
      <c r="ROH305" s="2"/>
      <c r="ROI305" s="2"/>
      <c r="ROJ305" s="2"/>
      <c r="ROK305" s="2"/>
      <c r="ROL305" s="2"/>
      <c r="ROM305" s="2"/>
      <c r="RON305" s="2"/>
      <c r="ROO305" s="2"/>
      <c r="ROP305" s="2"/>
      <c r="ROQ305" s="2"/>
      <c r="ROR305" s="2"/>
      <c r="ROS305" s="2"/>
      <c r="ROT305" s="2"/>
      <c r="ROU305" s="2"/>
      <c r="ROV305" s="2"/>
      <c r="ROW305" s="2"/>
      <c r="ROX305" s="2"/>
      <c r="ROY305" s="2"/>
      <c r="ROZ305" s="2"/>
      <c r="RPA305" s="2"/>
      <c r="RPB305" s="2"/>
      <c r="RPC305" s="2"/>
      <c r="RPD305" s="2"/>
      <c r="RPE305" s="2"/>
      <c r="RPF305" s="2"/>
      <c r="RPG305" s="2"/>
      <c r="RPH305" s="2"/>
      <c r="RPI305" s="2"/>
      <c r="RPJ305" s="2"/>
      <c r="RPK305" s="2"/>
      <c r="RPL305" s="2"/>
      <c r="RPM305" s="2"/>
      <c r="RPN305" s="2"/>
      <c r="RPO305" s="2"/>
      <c r="RPP305" s="2"/>
      <c r="RPQ305" s="2"/>
      <c r="RPR305" s="2"/>
      <c r="RPS305" s="2"/>
      <c r="RPT305" s="2"/>
      <c r="RPU305" s="2"/>
      <c r="RPV305" s="2"/>
      <c r="RPW305" s="2"/>
      <c r="RPX305" s="2"/>
      <c r="RPY305" s="2"/>
      <c r="RPZ305" s="2"/>
      <c r="RQA305" s="2"/>
      <c r="RQB305" s="2"/>
      <c r="RQC305" s="2"/>
      <c r="RQD305" s="2"/>
      <c r="RQE305" s="2"/>
      <c r="RQF305" s="2"/>
      <c r="RQG305" s="2"/>
      <c r="RQH305" s="2"/>
      <c r="RQI305" s="2"/>
      <c r="RQJ305" s="2"/>
      <c r="RQK305" s="2"/>
      <c r="RQL305" s="2"/>
      <c r="RQM305" s="2"/>
      <c r="RQN305" s="2"/>
      <c r="RQO305" s="2"/>
      <c r="RQP305" s="2"/>
      <c r="RQQ305" s="2"/>
      <c r="RQR305" s="2"/>
      <c r="RQS305" s="2"/>
      <c r="RQT305" s="2"/>
      <c r="RQU305" s="2"/>
      <c r="RQV305" s="2"/>
      <c r="RQW305" s="2"/>
      <c r="RQX305" s="2"/>
      <c r="RQY305" s="2"/>
      <c r="RQZ305" s="2"/>
      <c r="RRA305" s="2"/>
      <c r="RRB305" s="2"/>
      <c r="RRC305" s="2"/>
      <c r="RRD305" s="2"/>
      <c r="RRE305" s="2"/>
      <c r="RRF305" s="2"/>
      <c r="RRG305" s="2"/>
      <c r="RRH305" s="2"/>
      <c r="RRI305" s="2"/>
      <c r="RRJ305" s="2"/>
      <c r="RRK305" s="2"/>
      <c r="RRL305" s="2"/>
      <c r="RRM305" s="2"/>
      <c r="RRN305" s="2"/>
      <c r="RRO305" s="2"/>
      <c r="RRP305" s="2"/>
      <c r="RRQ305" s="2"/>
      <c r="RRR305" s="2"/>
      <c r="RRS305" s="2"/>
      <c r="RRT305" s="2"/>
      <c r="RRU305" s="2"/>
      <c r="RRV305" s="2"/>
      <c r="RRW305" s="2"/>
      <c r="RRX305" s="2"/>
      <c r="RRY305" s="2"/>
      <c r="RRZ305" s="2"/>
      <c r="RSA305" s="2"/>
      <c r="RSB305" s="2"/>
      <c r="RSC305" s="2"/>
      <c r="RSD305" s="2"/>
      <c r="RSE305" s="2"/>
      <c r="RSF305" s="2"/>
      <c r="RSG305" s="2"/>
      <c r="RSH305" s="2"/>
      <c r="RSI305" s="2"/>
      <c r="RSJ305" s="2"/>
      <c r="RSK305" s="2"/>
      <c r="RSL305" s="2"/>
      <c r="RSM305" s="2"/>
      <c r="RSN305" s="2"/>
      <c r="RSO305" s="2"/>
      <c r="RSP305" s="2"/>
      <c r="RSQ305" s="2"/>
      <c r="RSR305" s="2"/>
      <c r="RSS305" s="2"/>
      <c r="RST305" s="2"/>
      <c r="RSU305" s="2"/>
      <c r="RSV305" s="2"/>
      <c r="RSW305" s="2"/>
      <c r="RSX305" s="2"/>
      <c r="RSY305" s="2"/>
      <c r="RSZ305" s="2"/>
      <c r="RTA305" s="2"/>
      <c r="RTB305" s="2"/>
      <c r="RTC305" s="2"/>
      <c r="RTD305" s="2"/>
      <c r="RTE305" s="2"/>
      <c r="RTF305" s="2"/>
      <c r="RTG305" s="2"/>
      <c r="RTH305" s="2"/>
      <c r="RTI305" s="2"/>
      <c r="RTJ305" s="2"/>
      <c r="RTK305" s="2"/>
      <c r="RTL305" s="2"/>
      <c r="RTM305" s="2"/>
      <c r="RTN305" s="2"/>
      <c r="RTO305" s="2"/>
      <c r="RTP305" s="2"/>
      <c r="RTQ305" s="2"/>
      <c r="RTR305" s="2"/>
      <c r="RTS305" s="2"/>
      <c r="RTT305" s="2"/>
      <c r="RTU305" s="2"/>
      <c r="RTV305" s="2"/>
      <c r="RTW305" s="2"/>
      <c r="RTX305" s="2"/>
      <c r="RTY305" s="2"/>
      <c r="RTZ305" s="2"/>
      <c r="RUA305" s="2"/>
      <c r="RUB305" s="2"/>
      <c r="RUC305" s="2"/>
      <c r="RUD305" s="2"/>
      <c r="RUE305" s="2"/>
      <c r="RUF305" s="2"/>
      <c r="RUG305" s="2"/>
      <c r="RUH305" s="2"/>
      <c r="RUI305" s="2"/>
      <c r="RUJ305" s="2"/>
      <c r="RUK305" s="2"/>
      <c r="RUL305" s="2"/>
      <c r="RUM305" s="2"/>
      <c r="RUN305" s="2"/>
      <c r="RUO305" s="2"/>
      <c r="RUP305" s="2"/>
      <c r="RUQ305" s="2"/>
      <c r="RUR305" s="2"/>
      <c r="RUS305" s="2"/>
      <c r="RUT305" s="2"/>
      <c r="RUU305" s="2"/>
      <c r="RUV305" s="2"/>
      <c r="RUW305" s="2"/>
      <c r="RUX305" s="2"/>
      <c r="RUY305" s="2"/>
      <c r="RUZ305" s="2"/>
      <c r="RVA305" s="2"/>
      <c r="RVB305" s="2"/>
      <c r="RVC305" s="2"/>
      <c r="RVD305" s="2"/>
      <c r="RVE305" s="2"/>
      <c r="RVF305" s="2"/>
      <c r="RVG305" s="2"/>
      <c r="RVH305" s="2"/>
      <c r="RVI305" s="2"/>
      <c r="RVJ305" s="2"/>
      <c r="RVK305" s="2"/>
      <c r="RVL305" s="2"/>
      <c r="RVM305" s="2"/>
      <c r="RVN305" s="2"/>
      <c r="RVO305" s="2"/>
      <c r="RVP305" s="2"/>
      <c r="RVQ305" s="2"/>
      <c r="RVR305" s="2"/>
      <c r="RVS305" s="2"/>
      <c r="RVT305" s="2"/>
      <c r="RVU305" s="2"/>
      <c r="RVV305" s="2"/>
      <c r="RVW305" s="2"/>
      <c r="RVX305" s="2"/>
      <c r="RVY305" s="2"/>
      <c r="RVZ305" s="2"/>
      <c r="RWA305" s="2"/>
      <c r="RWB305" s="2"/>
      <c r="RWC305" s="2"/>
      <c r="RWD305" s="2"/>
      <c r="RWE305" s="2"/>
      <c r="RWF305" s="2"/>
      <c r="RWG305" s="2"/>
      <c r="RWH305" s="2"/>
      <c r="RWI305" s="2"/>
      <c r="RWJ305" s="2"/>
      <c r="RWK305" s="2"/>
      <c r="RWL305" s="2"/>
      <c r="RWM305" s="2"/>
      <c r="RWN305" s="2"/>
      <c r="RWO305" s="2"/>
      <c r="RWP305" s="2"/>
      <c r="RWQ305" s="2"/>
      <c r="RWR305" s="2"/>
      <c r="RWS305" s="2"/>
      <c r="RWT305" s="2"/>
      <c r="RWU305" s="2"/>
      <c r="RWV305" s="2"/>
      <c r="RWW305" s="2"/>
      <c r="RWX305" s="2"/>
      <c r="RWY305" s="2"/>
      <c r="RWZ305" s="2"/>
      <c r="RXA305" s="2"/>
      <c r="RXB305" s="2"/>
      <c r="RXC305" s="2"/>
      <c r="RXD305" s="2"/>
      <c r="RXE305" s="2"/>
      <c r="RXF305" s="2"/>
      <c r="RXG305" s="2"/>
      <c r="RXH305" s="2"/>
      <c r="RXI305" s="2"/>
      <c r="RXJ305" s="2"/>
      <c r="RXK305" s="2"/>
      <c r="RXL305" s="2"/>
      <c r="RXM305" s="2"/>
      <c r="RXN305" s="2"/>
      <c r="RXO305" s="2"/>
      <c r="RXP305" s="2"/>
      <c r="RXQ305" s="2"/>
      <c r="RXR305" s="2"/>
      <c r="RXS305" s="2"/>
      <c r="RXT305" s="2"/>
      <c r="RXU305" s="2"/>
      <c r="RXV305" s="2"/>
      <c r="RXW305" s="2"/>
      <c r="RXX305" s="2"/>
      <c r="RXY305" s="2"/>
      <c r="RXZ305" s="2"/>
      <c r="RYA305" s="2"/>
      <c r="RYB305" s="2"/>
      <c r="RYC305" s="2"/>
      <c r="RYD305" s="2"/>
      <c r="RYE305" s="2"/>
      <c r="RYF305" s="2"/>
      <c r="RYG305" s="2"/>
      <c r="RYH305" s="2"/>
      <c r="RYI305" s="2"/>
      <c r="RYJ305" s="2"/>
      <c r="RYK305" s="2"/>
      <c r="RYL305" s="2"/>
      <c r="RYM305" s="2"/>
      <c r="RYN305" s="2"/>
      <c r="RYO305" s="2"/>
      <c r="RYP305" s="2"/>
      <c r="RYQ305" s="2"/>
      <c r="RYR305" s="2"/>
      <c r="RYS305" s="2"/>
      <c r="RYT305" s="2"/>
      <c r="RYU305" s="2"/>
      <c r="RYV305" s="2"/>
      <c r="RYW305" s="2"/>
      <c r="RYX305" s="2"/>
      <c r="RYY305" s="2"/>
      <c r="RYZ305" s="2"/>
      <c r="RZA305" s="2"/>
      <c r="RZB305" s="2"/>
      <c r="RZC305" s="2"/>
      <c r="RZD305" s="2"/>
      <c r="RZE305" s="2"/>
      <c r="RZF305" s="2"/>
      <c r="RZG305" s="2"/>
      <c r="RZH305" s="2"/>
      <c r="RZI305" s="2"/>
      <c r="RZJ305" s="2"/>
      <c r="RZK305" s="2"/>
      <c r="RZL305" s="2"/>
      <c r="RZM305" s="2"/>
      <c r="RZN305" s="2"/>
      <c r="RZO305" s="2"/>
      <c r="RZP305" s="2"/>
      <c r="RZQ305" s="2"/>
      <c r="RZR305" s="2"/>
      <c r="RZS305" s="2"/>
      <c r="RZT305" s="2"/>
      <c r="RZU305" s="2"/>
      <c r="RZV305" s="2"/>
      <c r="RZW305" s="2"/>
      <c r="RZX305" s="2"/>
      <c r="RZY305" s="2"/>
      <c r="RZZ305" s="2"/>
      <c r="SAA305" s="2"/>
      <c r="SAB305" s="2"/>
      <c r="SAC305" s="2"/>
      <c r="SAD305" s="2"/>
      <c r="SAE305" s="2"/>
      <c r="SAF305" s="2"/>
      <c r="SAG305" s="2"/>
      <c r="SAH305" s="2"/>
      <c r="SAI305" s="2"/>
      <c r="SAJ305" s="2"/>
      <c r="SAK305" s="2"/>
      <c r="SAL305" s="2"/>
      <c r="SAM305" s="2"/>
      <c r="SAN305" s="2"/>
      <c r="SAO305" s="2"/>
      <c r="SAP305" s="2"/>
      <c r="SAQ305" s="2"/>
      <c r="SAR305" s="2"/>
      <c r="SAS305" s="2"/>
      <c r="SAT305" s="2"/>
      <c r="SAU305" s="2"/>
      <c r="SAV305" s="2"/>
      <c r="SAW305" s="2"/>
      <c r="SAX305" s="2"/>
      <c r="SAY305" s="2"/>
      <c r="SAZ305" s="2"/>
      <c r="SBA305" s="2"/>
      <c r="SBB305" s="2"/>
      <c r="SBC305" s="2"/>
      <c r="SBD305" s="2"/>
      <c r="SBE305" s="2"/>
      <c r="SBF305" s="2"/>
      <c r="SBG305" s="2"/>
      <c r="SBH305" s="2"/>
      <c r="SBI305" s="2"/>
      <c r="SBJ305" s="2"/>
      <c r="SBK305" s="2"/>
      <c r="SBL305" s="2"/>
      <c r="SBM305" s="2"/>
      <c r="SBN305" s="2"/>
      <c r="SBO305" s="2"/>
      <c r="SBP305" s="2"/>
      <c r="SBQ305" s="2"/>
      <c r="SBR305" s="2"/>
      <c r="SBS305" s="2"/>
      <c r="SBT305" s="2"/>
      <c r="SBU305" s="2"/>
      <c r="SBV305" s="2"/>
      <c r="SBW305" s="2"/>
      <c r="SBX305" s="2"/>
      <c r="SBY305" s="2"/>
      <c r="SBZ305" s="2"/>
      <c r="SCA305" s="2"/>
      <c r="SCB305" s="2"/>
      <c r="SCC305" s="2"/>
      <c r="SCD305" s="2"/>
      <c r="SCE305" s="2"/>
      <c r="SCF305" s="2"/>
      <c r="SCG305" s="2"/>
      <c r="SCH305" s="2"/>
      <c r="SCI305" s="2"/>
      <c r="SCJ305" s="2"/>
      <c r="SCK305" s="2"/>
      <c r="SCL305" s="2"/>
      <c r="SCM305" s="2"/>
      <c r="SCN305" s="2"/>
      <c r="SCO305" s="2"/>
      <c r="SCP305" s="2"/>
      <c r="SCQ305" s="2"/>
      <c r="SCR305" s="2"/>
      <c r="SCS305" s="2"/>
      <c r="SCT305" s="2"/>
      <c r="SCU305" s="2"/>
      <c r="SCV305" s="2"/>
      <c r="SCW305" s="2"/>
      <c r="SCX305" s="2"/>
      <c r="SCY305" s="2"/>
      <c r="SCZ305" s="2"/>
      <c r="SDA305" s="2"/>
      <c r="SDB305" s="2"/>
      <c r="SDC305" s="2"/>
      <c r="SDD305" s="2"/>
      <c r="SDE305" s="2"/>
      <c r="SDF305" s="2"/>
      <c r="SDG305" s="2"/>
      <c r="SDH305" s="2"/>
      <c r="SDI305" s="2"/>
      <c r="SDJ305" s="2"/>
      <c r="SDK305" s="2"/>
      <c r="SDL305" s="2"/>
      <c r="SDM305" s="2"/>
      <c r="SDN305" s="2"/>
      <c r="SDO305" s="2"/>
      <c r="SDP305" s="2"/>
      <c r="SDQ305" s="2"/>
      <c r="SDR305" s="2"/>
      <c r="SDS305" s="2"/>
      <c r="SDT305" s="2"/>
      <c r="SDU305" s="2"/>
      <c r="SDV305" s="2"/>
      <c r="SDW305" s="2"/>
      <c r="SDX305" s="2"/>
      <c r="SDY305" s="2"/>
      <c r="SDZ305" s="2"/>
      <c r="SEA305" s="2"/>
      <c r="SEB305" s="2"/>
      <c r="SEC305" s="2"/>
      <c r="SED305" s="2"/>
      <c r="SEE305" s="2"/>
      <c r="SEF305" s="2"/>
      <c r="SEG305" s="2"/>
      <c r="SEH305" s="2"/>
      <c r="SEI305" s="2"/>
      <c r="SEJ305" s="2"/>
      <c r="SEK305" s="2"/>
      <c r="SEL305" s="2"/>
      <c r="SEM305" s="2"/>
      <c r="SEN305" s="2"/>
      <c r="SEO305" s="2"/>
      <c r="SEP305" s="2"/>
      <c r="SEQ305" s="2"/>
      <c r="SER305" s="2"/>
      <c r="SES305" s="2"/>
      <c r="SET305" s="2"/>
      <c r="SEU305" s="2"/>
      <c r="SEV305" s="2"/>
      <c r="SEW305" s="2"/>
      <c r="SEX305" s="2"/>
      <c r="SEY305" s="2"/>
      <c r="SEZ305" s="2"/>
      <c r="SFA305" s="2"/>
      <c r="SFB305" s="2"/>
      <c r="SFC305" s="2"/>
      <c r="SFD305" s="2"/>
      <c r="SFE305" s="2"/>
      <c r="SFF305" s="2"/>
      <c r="SFG305" s="2"/>
      <c r="SFH305" s="2"/>
      <c r="SFI305" s="2"/>
      <c r="SFJ305" s="2"/>
      <c r="SFK305" s="2"/>
      <c r="SFL305" s="2"/>
      <c r="SFM305" s="2"/>
      <c r="SFN305" s="2"/>
      <c r="SFO305" s="2"/>
      <c r="SFP305" s="2"/>
      <c r="SFQ305" s="2"/>
      <c r="SFR305" s="2"/>
      <c r="SFS305" s="2"/>
      <c r="SFT305" s="2"/>
      <c r="SFU305" s="2"/>
      <c r="SFV305" s="2"/>
      <c r="SFW305" s="2"/>
      <c r="SFX305" s="2"/>
      <c r="SFY305" s="2"/>
      <c r="SFZ305" s="2"/>
      <c r="SGA305" s="2"/>
      <c r="SGB305" s="2"/>
      <c r="SGC305" s="2"/>
      <c r="SGD305" s="2"/>
      <c r="SGE305" s="2"/>
      <c r="SGF305" s="2"/>
      <c r="SGG305" s="2"/>
      <c r="SGH305" s="2"/>
      <c r="SGI305" s="2"/>
      <c r="SGJ305" s="2"/>
      <c r="SGK305" s="2"/>
      <c r="SGL305" s="2"/>
      <c r="SGM305" s="2"/>
      <c r="SGN305" s="2"/>
      <c r="SGO305" s="2"/>
      <c r="SGP305" s="2"/>
      <c r="SGQ305" s="2"/>
      <c r="SGR305" s="2"/>
      <c r="SGS305" s="2"/>
      <c r="SGT305" s="2"/>
      <c r="SGU305" s="2"/>
      <c r="SGV305" s="2"/>
      <c r="SGW305" s="2"/>
      <c r="SGX305" s="2"/>
      <c r="SGY305" s="2"/>
      <c r="SGZ305" s="2"/>
      <c r="SHA305" s="2"/>
      <c r="SHB305" s="2"/>
      <c r="SHC305" s="2"/>
      <c r="SHD305" s="2"/>
      <c r="SHE305" s="2"/>
      <c r="SHF305" s="2"/>
      <c r="SHG305" s="2"/>
      <c r="SHH305" s="2"/>
      <c r="SHI305" s="2"/>
      <c r="SHJ305" s="2"/>
      <c r="SHK305" s="2"/>
      <c r="SHL305" s="2"/>
      <c r="SHM305" s="2"/>
      <c r="SHN305" s="2"/>
      <c r="SHO305" s="2"/>
      <c r="SHP305" s="2"/>
      <c r="SHQ305" s="2"/>
      <c r="SHR305" s="2"/>
      <c r="SHS305" s="2"/>
      <c r="SHT305" s="2"/>
      <c r="SHU305" s="2"/>
      <c r="SHV305" s="2"/>
      <c r="SHW305" s="2"/>
      <c r="SHX305" s="2"/>
      <c r="SHY305" s="2"/>
      <c r="SHZ305" s="2"/>
      <c r="SIA305" s="2"/>
      <c r="SIB305" s="2"/>
      <c r="SIC305" s="2"/>
      <c r="SID305" s="2"/>
      <c r="SIE305" s="2"/>
      <c r="SIF305" s="2"/>
      <c r="SIG305" s="2"/>
      <c r="SIH305" s="2"/>
      <c r="SII305" s="2"/>
      <c r="SIJ305" s="2"/>
      <c r="SIK305" s="2"/>
      <c r="SIL305" s="2"/>
      <c r="SIM305" s="2"/>
      <c r="SIN305" s="2"/>
      <c r="SIO305" s="2"/>
      <c r="SIP305" s="2"/>
      <c r="SIQ305" s="2"/>
      <c r="SIR305" s="2"/>
      <c r="SIS305" s="2"/>
      <c r="SIT305" s="2"/>
      <c r="SIU305" s="2"/>
      <c r="SIV305" s="2"/>
      <c r="SIW305" s="2"/>
      <c r="SIX305" s="2"/>
      <c r="SIY305" s="2"/>
      <c r="SIZ305" s="2"/>
      <c r="SJA305" s="2"/>
      <c r="SJB305" s="2"/>
      <c r="SJC305" s="2"/>
      <c r="SJD305" s="2"/>
      <c r="SJE305" s="2"/>
      <c r="SJF305" s="2"/>
      <c r="SJG305" s="2"/>
      <c r="SJH305" s="2"/>
      <c r="SJI305" s="2"/>
      <c r="SJJ305" s="2"/>
      <c r="SJK305" s="2"/>
      <c r="SJL305" s="2"/>
      <c r="SJM305" s="2"/>
      <c r="SJN305" s="2"/>
      <c r="SJO305" s="2"/>
      <c r="SJP305" s="2"/>
      <c r="SJQ305" s="2"/>
      <c r="SJR305" s="2"/>
      <c r="SJS305" s="2"/>
      <c r="SJT305" s="2"/>
      <c r="SJU305" s="2"/>
      <c r="SJV305" s="2"/>
      <c r="SJW305" s="2"/>
      <c r="SJX305" s="2"/>
      <c r="SJY305" s="2"/>
      <c r="SJZ305" s="2"/>
      <c r="SKA305" s="2"/>
      <c r="SKB305" s="2"/>
      <c r="SKC305" s="2"/>
      <c r="SKD305" s="2"/>
      <c r="SKE305" s="2"/>
      <c r="SKF305" s="2"/>
      <c r="SKG305" s="2"/>
      <c r="SKH305" s="2"/>
      <c r="SKI305" s="2"/>
      <c r="SKJ305" s="2"/>
      <c r="SKK305" s="2"/>
      <c r="SKL305" s="2"/>
      <c r="SKM305" s="2"/>
      <c r="SKN305" s="2"/>
      <c r="SKO305" s="2"/>
      <c r="SKP305" s="2"/>
      <c r="SKQ305" s="2"/>
      <c r="SKR305" s="2"/>
      <c r="SKS305" s="2"/>
      <c r="SKT305" s="2"/>
      <c r="SKU305" s="2"/>
      <c r="SKV305" s="2"/>
      <c r="SKW305" s="2"/>
      <c r="SKX305" s="2"/>
      <c r="SKY305" s="2"/>
      <c r="SKZ305" s="2"/>
      <c r="SLA305" s="2"/>
      <c r="SLB305" s="2"/>
      <c r="SLC305" s="2"/>
      <c r="SLD305" s="2"/>
      <c r="SLE305" s="2"/>
      <c r="SLF305" s="2"/>
      <c r="SLG305" s="2"/>
      <c r="SLH305" s="2"/>
      <c r="SLI305" s="2"/>
      <c r="SLJ305" s="2"/>
      <c r="SLK305" s="2"/>
      <c r="SLL305" s="2"/>
      <c r="SLM305" s="2"/>
      <c r="SLN305" s="2"/>
      <c r="SLO305" s="2"/>
      <c r="SLP305" s="2"/>
      <c r="SLQ305" s="2"/>
      <c r="SLR305" s="2"/>
      <c r="SLS305" s="2"/>
      <c r="SLT305" s="2"/>
      <c r="SLU305" s="2"/>
      <c r="SLV305" s="2"/>
      <c r="SLW305" s="2"/>
      <c r="SLX305" s="2"/>
      <c r="SLY305" s="2"/>
      <c r="SLZ305" s="2"/>
      <c r="SMA305" s="2"/>
      <c r="SMB305" s="2"/>
      <c r="SMC305" s="2"/>
      <c r="SMD305" s="2"/>
      <c r="SME305" s="2"/>
      <c r="SMF305" s="2"/>
      <c r="SMG305" s="2"/>
      <c r="SMH305" s="2"/>
      <c r="SMI305" s="2"/>
      <c r="SMJ305" s="2"/>
      <c r="SMK305" s="2"/>
      <c r="SML305" s="2"/>
      <c r="SMM305" s="2"/>
      <c r="SMN305" s="2"/>
      <c r="SMO305" s="2"/>
      <c r="SMP305" s="2"/>
      <c r="SMQ305" s="2"/>
      <c r="SMR305" s="2"/>
      <c r="SMS305" s="2"/>
      <c r="SMT305" s="2"/>
      <c r="SMU305" s="2"/>
      <c r="SMV305" s="2"/>
      <c r="SMW305" s="2"/>
      <c r="SMX305" s="2"/>
      <c r="SMY305" s="2"/>
      <c r="SMZ305" s="2"/>
      <c r="SNA305" s="2"/>
      <c r="SNB305" s="2"/>
      <c r="SNC305" s="2"/>
      <c r="SND305" s="2"/>
      <c r="SNE305" s="2"/>
      <c r="SNF305" s="2"/>
      <c r="SNG305" s="2"/>
      <c r="SNH305" s="2"/>
      <c r="SNI305" s="2"/>
      <c r="SNJ305" s="2"/>
      <c r="SNK305" s="2"/>
      <c r="SNL305" s="2"/>
      <c r="SNM305" s="2"/>
      <c r="SNN305" s="2"/>
      <c r="SNO305" s="2"/>
      <c r="SNP305" s="2"/>
      <c r="SNQ305" s="2"/>
      <c r="SNR305" s="2"/>
      <c r="SNS305" s="2"/>
      <c r="SNT305" s="2"/>
      <c r="SNU305" s="2"/>
      <c r="SNV305" s="2"/>
      <c r="SNW305" s="2"/>
      <c r="SNX305" s="2"/>
      <c r="SNY305" s="2"/>
      <c r="SNZ305" s="2"/>
      <c r="SOA305" s="2"/>
      <c r="SOB305" s="2"/>
      <c r="SOC305" s="2"/>
      <c r="SOD305" s="2"/>
      <c r="SOE305" s="2"/>
      <c r="SOF305" s="2"/>
      <c r="SOG305" s="2"/>
      <c r="SOH305" s="2"/>
      <c r="SOI305" s="2"/>
      <c r="SOJ305" s="2"/>
      <c r="SOK305" s="2"/>
      <c r="SOL305" s="2"/>
      <c r="SOM305" s="2"/>
      <c r="SON305" s="2"/>
      <c r="SOO305" s="2"/>
      <c r="SOP305" s="2"/>
      <c r="SOQ305" s="2"/>
      <c r="SOR305" s="2"/>
      <c r="SOS305" s="2"/>
      <c r="SOT305" s="2"/>
      <c r="SOU305" s="2"/>
      <c r="SOV305" s="2"/>
      <c r="SOW305" s="2"/>
      <c r="SOX305" s="2"/>
      <c r="SOY305" s="2"/>
      <c r="SOZ305" s="2"/>
      <c r="SPA305" s="2"/>
      <c r="SPB305" s="2"/>
      <c r="SPC305" s="2"/>
      <c r="SPD305" s="2"/>
      <c r="SPE305" s="2"/>
      <c r="SPF305" s="2"/>
      <c r="SPG305" s="2"/>
      <c r="SPH305" s="2"/>
      <c r="SPI305" s="2"/>
      <c r="SPJ305" s="2"/>
      <c r="SPK305" s="2"/>
      <c r="SPL305" s="2"/>
      <c r="SPM305" s="2"/>
      <c r="SPN305" s="2"/>
      <c r="SPO305" s="2"/>
      <c r="SPP305" s="2"/>
      <c r="SPQ305" s="2"/>
      <c r="SPR305" s="2"/>
      <c r="SPS305" s="2"/>
      <c r="SPT305" s="2"/>
      <c r="SPU305" s="2"/>
      <c r="SPV305" s="2"/>
      <c r="SPW305" s="2"/>
      <c r="SPX305" s="2"/>
      <c r="SPY305" s="2"/>
      <c r="SPZ305" s="2"/>
      <c r="SQA305" s="2"/>
      <c r="SQB305" s="2"/>
      <c r="SQC305" s="2"/>
      <c r="SQD305" s="2"/>
      <c r="SQE305" s="2"/>
      <c r="SQF305" s="2"/>
      <c r="SQG305" s="2"/>
      <c r="SQH305" s="2"/>
      <c r="SQI305" s="2"/>
      <c r="SQJ305" s="2"/>
      <c r="SQK305" s="2"/>
      <c r="SQL305" s="2"/>
      <c r="SQM305" s="2"/>
      <c r="SQN305" s="2"/>
      <c r="SQO305" s="2"/>
      <c r="SQP305" s="2"/>
      <c r="SQQ305" s="2"/>
      <c r="SQR305" s="2"/>
      <c r="SQS305" s="2"/>
      <c r="SQT305" s="2"/>
      <c r="SQU305" s="2"/>
      <c r="SQV305" s="2"/>
      <c r="SQW305" s="2"/>
      <c r="SQX305" s="2"/>
      <c r="SQY305" s="2"/>
      <c r="SQZ305" s="2"/>
      <c r="SRA305" s="2"/>
      <c r="SRB305" s="2"/>
      <c r="SRC305" s="2"/>
      <c r="SRD305" s="2"/>
      <c r="SRE305" s="2"/>
      <c r="SRF305" s="2"/>
      <c r="SRG305" s="2"/>
      <c r="SRH305" s="2"/>
      <c r="SRI305" s="2"/>
      <c r="SRJ305" s="2"/>
      <c r="SRK305" s="2"/>
      <c r="SRL305" s="2"/>
      <c r="SRM305" s="2"/>
      <c r="SRN305" s="2"/>
      <c r="SRO305" s="2"/>
      <c r="SRP305" s="2"/>
      <c r="SRQ305" s="2"/>
      <c r="SRR305" s="2"/>
      <c r="SRS305" s="2"/>
      <c r="SRT305" s="2"/>
      <c r="SRU305" s="2"/>
      <c r="SRV305" s="2"/>
      <c r="SRW305" s="2"/>
      <c r="SRX305" s="2"/>
      <c r="SRY305" s="2"/>
      <c r="SRZ305" s="2"/>
      <c r="SSA305" s="2"/>
      <c r="SSB305" s="2"/>
      <c r="SSC305" s="2"/>
      <c r="SSD305" s="2"/>
      <c r="SSE305" s="2"/>
      <c r="SSF305" s="2"/>
      <c r="SSG305" s="2"/>
      <c r="SSH305" s="2"/>
      <c r="SSI305" s="2"/>
      <c r="SSJ305" s="2"/>
      <c r="SSK305" s="2"/>
      <c r="SSL305" s="2"/>
      <c r="SSM305" s="2"/>
      <c r="SSN305" s="2"/>
      <c r="SSO305" s="2"/>
      <c r="SSP305" s="2"/>
      <c r="SSQ305" s="2"/>
      <c r="SSR305" s="2"/>
      <c r="SSS305" s="2"/>
      <c r="SST305" s="2"/>
      <c r="SSU305" s="2"/>
      <c r="SSV305" s="2"/>
      <c r="SSW305" s="2"/>
      <c r="SSX305" s="2"/>
      <c r="SSY305" s="2"/>
      <c r="SSZ305" s="2"/>
      <c r="STA305" s="2"/>
      <c r="STB305" s="2"/>
      <c r="STC305" s="2"/>
      <c r="STD305" s="2"/>
      <c r="STE305" s="2"/>
      <c r="STF305" s="2"/>
      <c r="STG305" s="2"/>
      <c r="STH305" s="2"/>
      <c r="STI305" s="2"/>
      <c r="STJ305" s="2"/>
      <c r="STK305" s="2"/>
      <c r="STL305" s="2"/>
      <c r="STM305" s="2"/>
      <c r="STN305" s="2"/>
      <c r="STO305" s="2"/>
      <c r="STP305" s="2"/>
      <c r="STQ305" s="2"/>
      <c r="STR305" s="2"/>
      <c r="STS305" s="2"/>
      <c r="STT305" s="2"/>
      <c r="STU305" s="2"/>
      <c r="STV305" s="2"/>
      <c r="STW305" s="2"/>
      <c r="STX305" s="2"/>
      <c r="STY305" s="2"/>
      <c r="STZ305" s="2"/>
      <c r="SUA305" s="2"/>
      <c r="SUB305" s="2"/>
      <c r="SUC305" s="2"/>
      <c r="SUD305" s="2"/>
      <c r="SUE305" s="2"/>
      <c r="SUF305" s="2"/>
      <c r="SUG305" s="2"/>
      <c r="SUH305" s="2"/>
      <c r="SUI305" s="2"/>
      <c r="SUJ305" s="2"/>
      <c r="SUK305" s="2"/>
      <c r="SUL305" s="2"/>
      <c r="SUM305" s="2"/>
      <c r="SUN305" s="2"/>
      <c r="SUO305" s="2"/>
      <c r="SUP305" s="2"/>
      <c r="SUQ305" s="2"/>
      <c r="SUR305" s="2"/>
      <c r="SUS305" s="2"/>
      <c r="SUT305" s="2"/>
      <c r="SUU305" s="2"/>
      <c r="SUV305" s="2"/>
      <c r="SUW305" s="2"/>
      <c r="SUX305" s="2"/>
      <c r="SUY305" s="2"/>
      <c r="SUZ305" s="2"/>
      <c r="SVA305" s="2"/>
      <c r="SVB305" s="2"/>
      <c r="SVC305" s="2"/>
      <c r="SVD305" s="2"/>
      <c r="SVE305" s="2"/>
      <c r="SVF305" s="2"/>
      <c r="SVG305" s="2"/>
      <c r="SVH305" s="2"/>
      <c r="SVI305" s="2"/>
      <c r="SVJ305" s="2"/>
      <c r="SVK305" s="2"/>
      <c r="SVL305" s="2"/>
      <c r="SVM305" s="2"/>
      <c r="SVN305" s="2"/>
      <c r="SVO305" s="2"/>
      <c r="SVP305" s="2"/>
      <c r="SVQ305" s="2"/>
      <c r="SVR305" s="2"/>
      <c r="SVS305" s="2"/>
      <c r="SVT305" s="2"/>
      <c r="SVU305" s="2"/>
      <c r="SVV305" s="2"/>
      <c r="SVW305" s="2"/>
      <c r="SVX305" s="2"/>
      <c r="SVY305" s="2"/>
      <c r="SVZ305" s="2"/>
      <c r="SWA305" s="2"/>
      <c r="SWB305" s="2"/>
      <c r="SWC305" s="2"/>
      <c r="SWD305" s="2"/>
      <c r="SWE305" s="2"/>
      <c r="SWF305" s="2"/>
      <c r="SWG305" s="2"/>
      <c r="SWH305" s="2"/>
      <c r="SWI305" s="2"/>
      <c r="SWJ305" s="2"/>
      <c r="SWK305" s="2"/>
      <c r="SWL305" s="2"/>
      <c r="SWM305" s="2"/>
      <c r="SWN305" s="2"/>
      <c r="SWO305" s="2"/>
      <c r="SWP305" s="2"/>
      <c r="SWQ305" s="2"/>
      <c r="SWR305" s="2"/>
      <c r="SWS305" s="2"/>
      <c r="SWT305" s="2"/>
      <c r="SWU305" s="2"/>
      <c r="SWV305" s="2"/>
      <c r="SWW305" s="2"/>
      <c r="SWX305" s="2"/>
      <c r="SWY305" s="2"/>
      <c r="SWZ305" s="2"/>
      <c r="SXA305" s="2"/>
      <c r="SXB305" s="2"/>
      <c r="SXC305" s="2"/>
      <c r="SXD305" s="2"/>
      <c r="SXE305" s="2"/>
      <c r="SXF305" s="2"/>
      <c r="SXG305" s="2"/>
      <c r="SXH305" s="2"/>
      <c r="SXI305" s="2"/>
      <c r="SXJ305" s="2"/>
      <c r="SXK305" s="2"/>
      <c r="SXL305" s="2"/>
      <c r="SXM305" s="2"/>
      <c r="SXN305" s="2"/>
      <c r="SXO305" s="2"/>
      <c r="SXP305" s="2"/>
      <c r="SXQ305" s="2"/>
      <c r="SXR305" s="2"/>
      <c r="SXS305" s="2"/>
      <c r="SXT305" s="2"/>
      <c r="SXU305" s="2"/>
      <c r="SXV305" s="2"/>
      <c r="SXW305" s="2"/>
      <c r="SXX305" s="2"/>
      <c r="SXY305" s="2"/>
      <c r="SXZ305" s="2"/>
      <c r="SYA305" s="2"/>
      <c r="SYB305" s="2"/>
      <c r="SYC305" s="2"/>
      <c r="SYD305" s="2"/>
      <c r="SYE305" s="2"/>
      <c r="SYF305" s="2"/>
      <c r="SYG305" s="2"/>
      <c r="SYH305" s="2"/>
      <c r="SYI305" s="2"/>
      <c r="SYJ305" s="2"/>
      <c r="SYK305" s="2"/>
      <c r="SYL305" s="2"/>
      <c r="SYM305" s="2"/>
      <c r="SYN305" s="2"/>
      <c r="SYO305" s="2"/>
      <c r="SYP305" s="2"/>
      <c r="SYQ305" s="2"/>
      <c r="SYR305" s="2"/>
      <c r="SYS305" s="2"/>
      <c r="SYT305" s="2"/>
      <c r="SYU305" s="2"/>
      <c r="SYV305" s="2"/>
      <c r="SYW305" s="2"/>
      <c r="SYX305" s="2"/>
      <c r="SYY305" s="2"/>
      <c r="SYZ305" s="2"/>
      <c r="SZA305" s="2"/>
      <c r="SZB305" s="2"/>
      <c r="SZC305" s="2"/>
      <c r="SZD305" s="2"/>
      <c r="SZE305" s="2"/>
      <c r="SZF305" s="2"/>
      <c r="SZG305" s="2"/>
      <c r="SZH305" s="2"/>
      <c r="SZI305" s="2"/>
      <c r="SZJ305" s="2"/>
      <c r="SZK305" s="2"/>
      <c r="SZL305" s="2"/>
      <c r="SZM305" s="2"/>
      <c r="SZN305" s="2"/>
      <c r="SZO305" s="2"/>
      <c r="SZP305" s="2"/>
      <c r="SZQ305" s="2"/>
      <c r="SZR305" s="2"/>
      <c r="SZS305" s="2"/>
      <c r="SZT305" s="2"/>
      <c r="SZU305" s="2"/>
      <c r="SZV305" s="2"/>
      <c r="SZW305" s="2"/>
      <c r="SZX305" s="2"/>
      <c r="SZY305" s="2"/>
      <c r="SZZ305" s="2"/>
      <c r="TAA305" s="2"/>
      <c r="TAB305" s="2"/>
      <c r="TAC305" s="2"/>
      <c r="TAD305" s="2"/>
      <c r="TAE305" s="2"/>
      <c r="TAF305" s="2"/>
      <c r="TAG305" s="2"/>
      <c r="TAH305" s="2"/>
      <c r="TAI305" s="2"/>
      <c r="TAJ305" s="2"/>
      <c r="TAK305" s="2"/>
      <c r="TAL305" s="2"/>
      <c r="TAM305" s="2"/>
      <c r="TAN305" s="2"/>
      <c r="TAO305" s="2"/>
      <c r="TAP305" s="2"/>
      <c r="TAQ305" s="2"/>
      <c r="TAR305" s="2"/>
      <c r="TAS305" s="2"/>
      <c r="TAT305" s="2"/>
      <c r="TAU305" s="2"/>
      <c r="TAV305" s="2"/>
      <c r="TAW305" s="2"/>
      <c r="TAX305" s="2"/>
      <c r="TAY305" s="2"/>
      <c r="TAZ305" s="2"/>
      <c r="TBA305" s="2"/>
      <c r="TBB305" s="2"/>
      <c r="TBC305" s="2"/>
      <c r="TBD305" s="2"/>
      <c r="TBE305" s="2"/>
      <c r="TBF305" s="2"/>
      <c r="TBG305" s="2"/>
      <c r="TBH305" s="2"/>
      <c r="TBI305" s="2"/>
      <c r="TBJ305" s="2"/>
      <c r="TBK305" s="2"/>
      <c r="TBL305" s="2"/>
      <c r="TBM305" s="2"/>
      <c r="TBN305" s="2"/>
      <c r="TBO305" s="2"/>
      <c r="TBP305" s="2"/>
      <c r="TBQ305" s="2"/>
      <c r="TBR305" s="2"/>
      <c r="TBS305" s="2"/>
      <c r="TBT305" s="2"/>
      <c r="TBU305" s="2"/>
      <c r="TBV305" s="2"/>
      <c r="TBW305" s="2"/>
      <c r="TBX305" s="2"/>
      <c r="TBY305" s="2"/>
      <c r="TBZ305" s="2"/>
      <c r="TCA305" s="2"/>
      <c r="TCB305" s="2"/>
      <c r="TCC305" s="2"/>
      <c r="TCD305" s="2"/>
      <c r="TCE305" s="2"/>
      <c r="TCF305" s="2"/>
      <c r="TCG305" s="2"/>
      <c r="TCH305" s="2"/>
      <c r="TCI305" s="2"/>
      <c r="TCJ305" s="2"/>
      <c r="TCK305" s="2"/>
      <c r="TCL305" s="2"/>
      <c r="TCM305" s="2"/>
      <c r="TCN305" s="2"/>
      <c r="TCO305" s="2"/>
      <c r="TCP305" s="2"/>
      <c r="TCQ305" s="2"/>
      <c r="TCR305" s="2"/>
      <c r="TCS305" s="2"/>
      <c r="TCT305" s="2"/>
      <c r="TCU305" s="2"/>
      <c r="TCV305" s="2"/>
      <c r="TCW305" s="2"/>
      <c r="TCX305" s="2"/>
      <c r="TCY305" s="2"/>
      <c r="TCZ305" s="2"/>
      <c r="TDA305" s="2"/>
      <c r="TDB305" s="2"/>
      <c r="TDC305" s="2"/>
      <c r="TDD305" s="2"/>
      <c r="TDE305" s="2"/>
      <c r="TDF305" s="2"/>
      <c r="TDG305" s="2"/>
      <c r="TDH305" s="2"/>
      <c r="TDI305" s="2"/>
      <c r="TDJ305" s="2"/>
      <c r="TDK305" s="2"/>
      <c r="TDL305" s="2"/>
      <c r="TDM305" s="2"/>
      <c r="TDN305" s="2"/>
      <c r="TDO305" s="2"/>
      <c r="TDP305" s="2"/>
      <c r="TDQ305" s="2"/>
      <c r="TDR305" s="2"/>
      <c r="TDS305" s="2"/>
      <c r="TDT305" s="2"/>
      <c r="TDU305" s="2"/>
      <c r="TDV305" s="2"/>
      <c r="TDW305" s="2"/>
      <c r="TDX305" s="2"/>
      <c r="TDY305" s="2"/>
      <c r="TDZ305" s="2"/>
      <c r="TEA305" s="2"/>
      <c r="TEB305" s="2"/>
      <c r="TEC305" s="2"/>
      <c r="TED305" s="2"/>
      <c r="TEE305" s="2"/>
      <c r="TEF305" s="2"/>
      <c r="TEG305" s="2"/>
      <c r="TEH305" s="2"/>
      <c r="TEI305" s="2"/>
      <c r="TEJ305" s="2"/>
      <c r="TEK305" s="2"/>
      <c r="TEL305" s="2"/>
      <c r="TEM305" s="2"/>
      <c r="TEN305" s="2"/>
      <c r="TEO305" s="2"/>
      <c r="TEP305" s="2"/>
      <c r="TEQ305" s="2"/>
      <c r="TER305" s="2"/>
      <c r="TES305" s="2"/>
      <c r="TET305" s="2"/>
      <c r="TEU305" s="2"/>
      <c r="TEV305" s="2"/>
      <c r="TEW305" s="2"/>
      <c r="TEX305" s="2"/>
      <c r="TEY305" s="2"/>
      <c r="TEZ305" s="2"/>
      <c r="TFA305" s="2"/>
      <c r="TFB305" s="2"/>
      <c r="TFC305" s="2"/>
      <c r="TFD305" s="2"/>
      <c r="TFE305" s="2"/>
      <c r="TFF305" s="2"/>
      <c r="TFG305" s="2"/>
      <c r="TFH305" s="2"/>
      <c r="TFI305" s="2"/>
      <c r="TFJ305" s="2"/>
      <c r="TFK305" s="2"/>
      <c r="TFL305" s="2"/>
      <c r="TFM305" s="2"/>
      <c r="TFN305" s="2"/>
      <c r="TFO305" s="2"/>
      <c r="TFP305" s="2"/>
      <c r="TFQ305" s="2"/>
      <c r="TFR305" s="2"/>
      <c r="TFS305" s="2"/>
      <c r="TFT305" s="2"/>
      <c r="TFU305" s="2"/>
      <c r="TFV305" s="2"/>
      <c r="TFW305" s="2"/>
      <c r="TFX305" s="2"/>
      <c r="TFY305" s="2"/>
      <c r="TFZ305" s="2"/>
      <c r="TGA305" s="2"/>
      <c r="TGB305" s="2"/>
      <c r="TGC305" s="2"/>
      <c r="TGD305" s="2"/>
      <c r="TGE305" s="2"/>
      <c r="TGF305" s="2"/>
      <c r="TGG305" s="2"/>
      <c r="TGH305" s="2"/>
      <c r="TGI305" s="2"/>
      <c r="TGJ305" s="2"/>
      <c r="TGK305" s="2"/>
      <c r="TGL305" s="2"/>
      <c r="TGM305" s="2"/>
      <c r="TGN305" s="2"/>
      <c r="TGO305" s="2"/>
      <c r="TGP305" s="2"/>
      <c r="TGQ305" s="2"/>
      <c r="TGR305" s="2"/>
      <c r="TGS305" s="2"/>
      <c r="TGT305" s="2"/>
      <c r="TGU305" s="2"/>
      <c r="TGV305" s="2"/>
      <c r="TGW305" s="2"/>
      <c r="TGX305" s="2"/>
      <c r="TGY305" s="2"/>
      <c r="TGZ305" s="2"/>
      <c r="THA305" s="2"/>
      <c r="THB305" s="2"/>
      <c r="THC305" s="2"/>
      <c r="THD305" s="2"/>
      <c r="THE305" s="2"/>
      <c r="THF305" s="2"/>
      <c r="THG305" s="2"/>
      <c r="THH305" s="2"/>
      <c r="THI305" s="2"/>
      <c r="THJ305" s="2"/>
      <c r="THK305" s="2"/>
      <c r="THL305" s="2"/>
      <c r="THM305" s="2"/>
      <c r="THN305" s="2"/>
      <c r="THO305" s="2"/>
      <c r="THP305" s="2"/>
      <c r="THQ305" s="2"/>
      <c r="THR305" s="2"/>
      <c r="THS305" s="2"/>
      <c r="THT305" s="2"/>
      <c r="THU305" s="2"/>
      <c r="THV305" s="2"/>
      <c r="THW305" s="2"/>
      <c r="THX305" s="2"/>
      <c r="THY305" s="2"/>
      <c r="THZ305" s="2"/>
      <c r="TIA305" s="2"/>
      <c r="TIB305" s="2"/>
      <c r="TIC305" s="2"/>
      <c r="TID305" s="2"/>
      <c r="TIE305" s="2"/>
      <c r="TIF305" s="2"/>
      <c r="TIG305" s="2"/>
      <c r="TIH305" s="2"/>
      <c r="TII305" s="2"/>
      <c r="TIJ305" s="2"/>
      <c r="TIK305" s="2"/>
      <c r="TIL305" s="2"/>
      <c r="TIM305" s="2"/>
      <c r="TIN305" s="2"/>
      <c r="TIO305" s="2"/>
      <c r="TIP305" s="2"/>
      <c r="TIQ305" s="2"/>
      <c r="TIR305" s="2"/>
      <c r="TIS305" s="2"/>
      <c r="TIT305" s="2"/>
      <c r="TIU305" s="2"/>
      <c r="TIV305" s="2"/>
      <c r="TIW305" s="2"/>
      <c r="TIX305" s="2"/>
      <c r="TIY305" s="2"/>
      <c r="TIZ305" s="2"/>
      <c r="TJA305" s="2"/>
      <c r="TJB305" s="2"/>
      <c r="TJC305" s="2"/>
      <c r="TJD305" s="2"/>
      <c r="TJE305" s="2"/>
      <c r="TJF305" s="2"/>
      <c r="TJG305" s="2"/>
      <c r="TJH305" s="2"/>
      <c r="TJI305" s="2"/>
      <c r="TJJ305" s="2"/>
      <c r="TJK305" s="2"/>
      <c r="TJL305" s="2"/>
      <c r="TJM305" s="2"/>
      <c r="TJN305" s="2"/>
      <c r="TJO305" s="2"/>
      <c r="TJP305" s="2"/>
      <c r="TJQ305" s="2"/>
      <c r="TJR305" s="2"/>
      <c r="TJS305" s="2"/>
      <c r="TJT305" s="2"/>
      <c r="TJU305" s="2"/>
      <c r="TJV305" s="2"/>
      <c r="TJW305" s="2"/>
      <c r="TJX305" s="2"/>
      <c r="TJY305" s="2"/>
      <c r="TJZ305" s="2"/>
      <c r="TKA305" s="2"/>
      <c r="TKB305" s="2"/>
      <c r="TKC305" s="2"/>
      <c r="TKD305" s="2"/>
      <c r="TKE305" s="2"/>
      <c r="TKF305" s="2"/>
      <c r="TKG305" s="2"/>
      <c r="TKH305" s="2"/>
      <c r="TKI305" s="2"/>
      <c r="TKJ305" s="2"/>
      <c r="TKK305" s="2"/>
      <c r="TKL305" s="2"/>
      <c r="TKM305" s="2"/>
      <c r="TKN305" s="2"/>
      <c r="TKO305" s="2"/>
      <c r="TKP305" s="2"/>
      <c r="TKQ305" s="2"/>
      <c r="TKR305" s="2"/>
      <c r="TKS305" s="2"/>
      <c r="TKT305" s="2"/>
      <c r="TKU305" s="2"/>
      <c r="TKV305" s="2"/>
      <c r="TKW305" s="2"/>
      <c r="TKX305" s="2"/>
      <c r="TKY305" s="2"/>
      <c r="TKZ305" s="2"/>
      <c r="TLA305" s="2"/>
      <c r="TLB305" s="2"/>
      <c r="TLC305" s="2"/>
      <c r="TLD305" s="2"/>
      <c r="TLE305" s="2"/>
      <c r="TLF305" s="2"/>
      <c r="TLG305" s="2"/>
      <c r="TLH305" s="2"/>
      <c r="TLI305" s="2"/>
      <c r="TLJ305" s="2"/>
      <c r="TLK305" s="2"/>
      <c r="TLL305" s="2"/>
      <c r="TLM305" s="2"/>
      <c r="TLN305" s="2"/>
      <c r="TLO305" s="2"/>
      <c r="TLP305" s="2"/>
      <c r="TLQ305" s="2"/>
      <c r="TLR305" s="2"/>
      <c r="TLS305" s="2"/>
      <c r="TLT305" s="2"/>
      <c r="TLU305" s="2"/>
      <c r="TLV305" s="2"/>
      <c r="TLW305" s="2"/>
      <c r="TLX305" s="2"/>
      <c r="TLY305" s="2"/>
      <c r="TLZ305" s="2"/>
      <c r="TMA305" s="2"/>
      <c r="TMB305" s="2"/>
      <c r="TMC305" s="2"/>
      <c r="TMD305" s="2"/>
      <c r="TME305" s="2"/>
      <c r="TMF305" s="2"/>
      <c r="TMG305" s="2"/>
      <c r="TMH305" s="2"/>
      <c r="TMI305" s="2"/>
      <c r="TMJ305" s="2"/>
      <c r="TMK305" s="2"/>
      <c r="TML305" s="2"/>
      <c r="TMM305" s="2"/>
      <c r="TMN305" s="2"/>
      <c r="TMO305" s="2"/>
      <c r="TMP305" s="2"/>
      <c r="TMQ305" s="2"/>
      <c r="TMR305" s="2"/>
      <c r="TMS305" s="2"/>
      <c r="TMT305" s="2"/>
      <c r="TMU305" s="2"/>
      <c r="TMV305" s="2"/>
      <c r="TMW305" s="2"/>
      <c r="TMX305" s="2"/>
      <c r="TMY305" s="2"/>
      <c r="TMZ305" s="2"/>
      <c r="TNA305" s="2"/>
      <c r="TNB305" s="2"/>
      <c r="TNC305" s="2"/>
      <c r="TND305" s="2"/>
      <c r="TNE305" s="2"/>
      <c r="TNF305" s="2"/>
      <c r="TNG305" s="2"/>
      <c r="TNH305" s="2"/>
      <c r="TNI305" s="2"/>
      <c r="TNJ305" s="2"/>
      <c r="TNK305" s="2"/>
      <c r="TNL305" s="2"/>
      <c r="TNM305" s="2"/>
      <c r="TNN305" s="2"/>
      <c r="TNO305" s="2"/>
      <c r="TNP305" s="2"/>
      <c r="TNQ305" s="2"/>
      <c r="TNR305" s="2"/>
      <c r="TNS305" s="2"/>
      <c r="TNT305" s="2"/>
      <c r="TNU305" s="2"/>
      <c r="TNV305" s="2"/>
      <c r="TNW305" s="2"/>
      <c r="TNX305" s="2"/>
      <c r="TNY305" s="2"/>
      <c r="TNZ305" s="2"/>
      <c r="TOA305" s="2"/>
      <c r="TOB305" s="2"/>
      <c r="TOC305" s="2"/>
      <c r="TOD305" s="2"/>
      <c r="TOE305" s="2"/>
      <c r="TOF305" s="2"/>
      <c r="TOG305" s="2"/>
      <c r="TOH305" s="2"/>
      <c r="TOI305" s="2"/>
      <c r="TOJ305" s="2"/>
      <c r="TOK305" s="2"/>
      <c r="TOL305" s="2"/>
      <c r="TOM305" s="2"/>
      <c r="TON305" s="2"/>
      <c r="TOO305" s="2"/>
      <c r="TOP305" s="2"/>
      <c r="TOQ305" s="2"/>
      <c r="TOR305" s="2"/>
      <c r="TOS305" s="2"/>
      <c r="TOT305" s="2"/>
      <c r="TOU305" s="2"/>
      <c r="TOV305" s="2"/>
      <c r="TOW305" s="2"/>
      <c r="TOX305" s="2"/>
      <c r="TOY305" s="2"/>
      <c r="TOZ305" s="2"/>
      <c r="TPA305" s="2"/>
      <c r="TPB305" s="2"/>
      <c r="TPC305" s="2"/>
      <c r="TPD305" s="2"/>
      <c r="TPE305" s="2"/>
      <c r="TPF305" s="2"/>
      <c r="TPG305" s="2"/>
      <c r="TPH305" s="2"/>
      <c r="TPI305" s="2"/>
      <c r="TPJ305" s="2"/>
      <c r="TPK305" s="2"/>
      <c r="TPL305" s="2"/>
      <c r="TPM305" s="2"/>
      <c r="TPN305" s="2"/>
      <c r="TPO305" s="2"/>
      <c r="TPP305" s="2"/>
      <c r="TPQ305" s="2"/>
      <c r="TPR305" s="2"/>
      <c r="TPS305" s="2"/>
      <c r="TPT305" s="2"/>
      <c r="TPU305" s="2"/>
      <c r="TPV305" s="2"/>
      <c r="TPW305" s="2"/>
      <c r="TPX305" s="2"/>
      <c r="TPY305" s="2"/>
      <c r="TPZ305" s="2"/>
      <c r="TQA305" s="2"/>
      <c r="TQB305" s="2"/>
      <c r="TQC305" s="2"/>
      <c r="TQD305" s="2"/>
      <c r="TQE305" s="2"/>
      <c r="TQF305" s="2"/>
      <c r="TQG305" s="2"/>
      <c r="TQH305" s="2"/>
      <c r="TQI305" s="2"/>
      <c r="TQJ305" s="2"/>
      <c r="TQK305" s="2"/>
      <c r="TQL305" s="2"/>
      <c r="TQM305" s="2"/>
      <c r="TQN305" s="2"/>
      <c r="TQO305" s="2"/>
      <c r="TQP305" s="2"/>
      <c r="TQQ305" s="2"/>
      <c r="TQR305" s="2"/>
      <c r="TQS305" s="2"/>
      <c r="TQT305" s="2"/>
      <c r="TQU305" s="2"/>
      <c r="TQV305" s="2"/>
      <c r="TQW305" s="2"/>
      <c r="TQX305" s="2"/>
      <c r="TQY305" s="2"/>
      <c r="TQZ305" s="2"/>
      <c r="TRA305" s="2"/>
      <c r="TRB305" s="2"/>
      <c r="TRC305" s="2"/>
      <c r="TRD305" s="2"/>
      <c r="TRE305" s="2"/>
      <c r="TRF305" s="2"/>
      <c r="TRG305" s="2"/>
      <c r="TRH305" s="2"/>
      <c r="TRI305" s="2"/>
      <c r="TRJ305" s="2"/>
      <c r="TRK305" s="2"/>
      <c r="TRL305" s="2"/>
      <c r="TRM305" s="2"/>
      <c r="TRN305" s="2"/>
      <c r="TRO305" s="2"/>
      <c r="TRP305" s="2"/>
      <c r="TRQ305" s="2"/>
      <c r="TRR305" s="2"/>
      <c r="TRS305" s="2"/>
      <c r="TRT305" s="2"/>
      <c r="TRU305" s="2"/>
      <c r="TRV305" s="2"/>
      <c r="TRW305" s="2"/>
      <c r="TRX305" s="2"/>
      <c r="TRY305" s="2"/>
      <c r="TRZ305" s="2"/>
      <c r="TSA305" s="2"/>
      <c r="TSB305" s="2"/>
      <c r="TSC305" s="2"/>
      <c r="TSD305" s="2"/>
      <c r="TSE305" s="2"/>
      <c r="TSF305" s="2"/>
      <c r="TSG305" s="2"/>
      <c r="TSH305" s="2"/>
      <c r="TSI305" s="2"/>
      <c r="TSJ305" s="2"/>
      <c r="TSK305" s="2"/>
      <c r="TSL305" s="2"/>
      <c r="TSM305" s="2"/>
      <c r="TSN305" s="2"/>
      <c r="TSO305" s="2"/>
      <c r="TSP305" s="2"/>
      <c r="TSQ305" s="2"/>
      <c r="TSR305" s="2"/>
      <c r="TSS305" s="2"/>
      <c r="TST305" s="2"/>
      <c r="TSU305" s="2"/>
      <c r="TSV305" s="2"/>
      <c r="TSW305" s="2"/>
      <c r="TSX305" s="2"/>
      <c r="TSY305" s="2"/>
      <c r="TSZ305" s="2"/>
      <c r="TTA305" s="2"/>
      <c r="TTB305" s="2"/>
      <c r="TTC305" s="2"/>
      <c r="TTD305" s="2"/>
      <c r="TTE305" s="2"/>
      <c r="TTF305" s="2"/>
      <c r="TTG305" s="2"/>
      <c r="TTH305" s="2"/>
      <c r="TTI305" s="2"/>
      <c r="TTJ305" s="2"/>
      <c r="TTK305" s="2"/>
      <c r="TTL305" s="2"/>
      <c r="TTM305" s="2"/>
      <c r="TTN305" s="2"/>
      <c r="TTO305" s="2"/>
      <c r="TTP305" s="2"/>
      <c r="TTQ305" s="2"/>
      <c r="TTR305" s="2"/>
      <c r="TTS305" s="2"/>
      <c r="TTT305" s="2"/>
      <c r="TTU305" s="2"/>
      <c r="TTV305" s="2"/>
      <c r="TTW305" s="2"/>
      <c r="TTX305" s="2"/>
      <c r="TTY305" s="2"/>
      <c r="TTZ305" s="2"/>
      <c r="TUA305" s="2"/>
      <c r="TUB305" s="2"/>
      <c r="TUC305" s="2"/>
      <c r="TUD305" s="2"/>
      <c r="TUE305" s="2"/>
      <c r="TUF305" s="2"/>
      <c r="TUG305" s="2"/>
      <c r="TUH305" s="2"/>
      <c r="TUI305" s="2"/>
      <c r="TUJ305" s="2"/>
      <c r="TUK305" s="2"/>
      <c r="TUL305" s="2"/>
      <c r="TUM305" s="2"/>
      <c r="TUN305" s="2"/>
      <c r="TUO305" s="2"/>
      <c r="TUP305" s="2"/>
      <c r="TUQ305" s="2"/>
      <c r="TUR305" s="2"/>
      <c r="TUS305" s="2"/>
      <c r="TUT305" s="2"/>
      <c r="TUU305" s="2"/>
      <c r="TUV305" s="2"/>
      <c r="TUW305" s="2"/>
      <c r="TUX305" s="2"/>
      <c r="TUY305" s="2"/>
      <c r="TUZ305" s="2"/>
      <c r="TVA305" s="2"/>
      <c r="TVB305" s="2"/>
      <c r="TVC305" s="2"/>
      <c r="TVD305" s="2"/>
      <c r="TVE305" s="2"/>
      <c r="TVF305" s="2"/>
      <c r="TVG305" s="2"/>
      <c r="TVH305" s="2"/>
      <c r="TVI305" s="2"/>
      <c r="TVJ305" s="2"/>
      <c r="TVK305" s="2"/>
      <c r="TVL305" s="2"/>
      <c r="TVM305" s="2"/>
      <c r="TVN305" s="2"/>
      <c r="TVO305" s="2"/>
      <c r="TVP305" s="2"/>
      <c r="TVQ305" s="2"/>
      <c r="TVR305" s="2"/>
      <c r="TVS305" s="2"/>
      <c r="TVT305" s="2"/>
      <c r="TVU305" s="2"/>
      <c r="TVV305" s="2"/>
      <c r="TVW305" s="2"/>
      <c r="TVX305" s="2"/>
      <c r="TVY305" s="2"/>
      <c r="TVZ305" s="2"/>
      <c r="TWA305" s="2"/>
      <c r="TWB305" s="2"/>
      <c r="TWC305" s="2"/>
      <c r="TWD305" s="2"/>
      <c r="TWE305" s="2"/>
      <c r="TWF305" s="2"/>
      <c r="TWG305" s="2"/>
      <c r="TWH305" s="2"/>
      <c r="TWI305" s="2"/>
      <c r="TWJ305" s="2"/>
      <c r="TWK305" s="2"/>
      <c r="TWL305" s="2"/>
      <c r="TWM305" s="2"/>
      <c r="TWN305" s="2"/>
      <c r="TWO305" s="2"/>
      <c r="TWP305" s="2"/>
      <c r="TWQ305" s="2"/>
      <c r="TWR305" s="2"/>
      <c r="TWS305" s="2"/>
      <c r="TWT305" s="2"/>
      <c r="TWU305" s="2"/>
      <c r="TWV305" s="2"/>
      <c r="TWW305" s="2"/>
      <c r="TWX305" s="2"/>
      <c r="TWY305" s="2"/>
      <c r="TWZ305" s="2"/>
      <c r="TXA305" s="2"/>
      <c r="TXB305" s="2"/>
      <c r="TXC305" s="2"/>
      <c r="TXD305" s="2"/>
      <c r="TXE305" s="2"/>
      <c r="TXF305" s="2"/>
      <c r="TXG305" s="2"/>
      <c r="TXH305" s="2"/>
      <c r="TXI305" s="2"/>
      <c r="TXJ305" s="2"/>
      <c r="TXK305" s="2"/>
      <c r="TXL305" s="2"/>
      <c r="TXM305" s="2"/>
      <c r="TXN305" s="2"/>
      <c r="TXO305" s="2"/>
      <c r="TXP305" s="2"/>
      <c r="TXQ305" s="2"/>
      <c r="TXR305" s="2"/>
      <c r="TXS305" s="2"/>
      <c r="TXT305" s="2"/>
      <c r="TXU305" s="2"/>
      <c r="TXV305" s="2"/>
      <c r="TXW305" s="2"/>
      <c r="TXX305" s="2"/>
      <c r="TXY305" s="2"/>
      <c r="TXZ305" s="2"/>
      <c r="TYA305" s="2"/>
      <c r="TYB305" s="2"/>
      <c r="TYC305" s="2"/>
      <c r="TYD305" s="2"/>
      <c r="TYE305" s="2"/>
      <c r="TYF305" s="2"/>
      <c r="TYG305" s="2"/>
      <c r="TYH305" s="2"/>
      <c r="TYI305" s="2"/>
      <c r="TYJ305" s="2"/>
      <c r="TYK305" s="2"/>
      <c r="TYL305" s="2"/>
      <c r="TYM305" s="2"/>
      <c r="TYN305" s="2"/>
      <c r="TYO305" s="2"/>
      <c r="TYP305" s="2"/>
      <c r="TYQ305" s="2"/>
      <c r="TYR305" s="2"/>
      <c r="TYS305" s="2"/>
      <c r="TYT305" s="2"/>
      <c r="TYU305" s="2"/>
      <c r="TYV305" s="2"/>
      <c r="TYW305" s="2"/>
      <c r="TYX305" s="2"/>
      <c r="TYY305" s="2"/>
      <c r="TYZ305" s="2"/>
      <c r="TZA305" s="2"/>
      <c r="TZB305" s="2"/>
      <c r="TZC305" s="2"/>
      <c r="TZD305" s="2"/>
      <c r="TZE305" s="2"/>
      <c r="TZF305" s="2"/>
      <c r="TZG305" s="2"/>
      <c r="TZH305" s="2"/>
      <c r="TZI305" s="2"/>
      <c r="TZJ305" s="2"/>
      <c r="TZK305" s="2"/>
      <c r="TZL305" s="2"/>
      <c r="TZM305" s="2"/>
      <c r="TZN305" s="2"/>
      <c r="TZO305" s="2"/>
      <c r="TZP305" s="2"/>
      <c r="TZQ305" s="2"/>
      <c r="TZR305" s="2"/>
      <c r="TZS305" s="2"/>
      <c r="TZT305" s="2"/>
      <c r="TZU305" s="2"/>
      <c r="TZV305" s="2"/>
      <c r="TZW305" s="2"/>
      <c r="TZX305" s="2"/>
      <c r="TZY305" s="2"/>
      <c r="TZZ305" s="2"/>
      <c r="UAA305" s="2"/>
      <c r="UAB305" s="2"/>
      <c r="UAC305" s="2"/>
      <c r="UAD305" s="2"/>
      <c r="UAE305" s="2"/>
      <c r="UAF305" s="2"/>
      <c r="UAG305" s="2"/>
      <c r="UAH305" s="2"/>
      <c r="UAI305" s="2"/>
      <c r="UAJ305" s="2"/>
      <c r="UAK305" s="2"/>
      <c r="UAL305" s="2"/>
      <c r="UAM305" s="2"/>
      <c r="UAN305" s="2"/>
      <c r="UAO305" s="2"/>
      <c r="UAP305" s="2"/>
      <c r="UAQ305" s="2"/>
      <c r="UAR305" s="2"/>
      <c r="UAS305" s="2"/>
      <c r="UAT305" s="2"/>
      <c r="UAU305" s="2"/>
      <c r="UAV305" s="2"/>
      <c r="UAW305" s="2"/>
      <c r="UAX305" s="2"/>
      <c r="UAY305" s="2"/>
      <c r="UAZ305" s="2"/>
      <c r="UBA305" s="2"/>
      <c r="UBB305" s="2"/>
      <c r="UBC305" s="2"/>
      <c r="UBD305" s="2"/>
      <c r="UBE305" s="2"/>
      <c r="UBF305" s="2"/>
      <c r="UBG305" s="2"/>
      <c r="UBH305" s="2"/>
      <c r="UBI305" s="2"/>
      <c r="UBJ305" s="2"/>
      <c r="UBK305" s="2"/>
      <c r="UBL305" s="2"/>
      <c r="UBM305" s="2"/>
      <c r="UBN305" s="2"/>
      <c r="UBO305" s="2"/>
      <c r="UBP305" s="2"/>
      <c r="UBQ305" s="2"/>
      <c r="UBR305" s="2"/>
      <c r="UBS305" s="2"/>
      <c r="UBT305" s="2"/>
      <c r="UBU305" s="2"/>
      <c r="UBV305" s="2"/>
      <c r="UBW305" s="2"/>
      <c r="UBX305" s="2"/>
      <c r="UBY305" s="2"/>
      <c r="UBZ305" s="2"/>
      <c r="UCA305" s="2"/>
      <c r="UCB305" s="2"/>
      <c r="UCC305" s="2"/>
      <c r="UCD305" s="2"/>
      <c r="UCE305" s="2"/>
      <c r="UCF305" s="2"/>
      <c r="UCG305" s="2"/>
      <c r="UCH305" s="2"/>
      <c r="UCI305" s="2"/>
      <c r="UCJ305" s="2"/>
      <c r="UCK305" s="2"/>
      <c r="UCL305" s="2"/>
      <c r="UCM305" s="2"/>
      <c r="UCN305" s="2"/>
      <c r="UCO305" s="2"/>
      <c r="UCP305" s="2"/>
      <c r="UCQ305" s="2"/>
      <c r="UCR305" s="2"/>
      <c r="UCS305" s="2"/>
      <c r="UCT305" s="2"/>
      <c r="UCU305" s="2"/>
      <c r="UCV305" s="2"/>
      <c r="UCW305" s="2"/>
      <c r="UCX305" s="2"/>
      <c r="UCY305" s="2"/>
      <c r="UCZ305" s="2"/>
      <c r="UDA305" s="2"/>
      <c r="UDB305" s="2"/>
      <c r="UDC305" s="2"/>
      <c r="UDD305" s="2"/>
      <c r="UDE305" s="2"/>
      <c r="UDF305" s="2"/>
      <c r="UDG305" s="2"/>
      <c r="UDH305" s="2"/>
      <c r="UDI305" s="2"/>
      <c r="UDJ305" s="2"/>
      <c r="UDK305" s="2"/>
      <c r="UDL305" s="2"/>
      <c r="UDM305" s="2"/>
      <c r="UDN305" s="2"/>
      <c r="UDO305" s="2"/>
      <c r="UDP305" s="2"/>
      <c r="UDQ305" s="2"/>
      <c r="UDR305" s="2"/>
      <c r="UDS305" s="2"/>
      <c r="UDT305" s="2"/>
      <c r="UDU305" s="2"/>
      <c r="UDV305" s="2"/>
      <c r="UDW305" s="2"/>
      <c r="UDX305" s="2"/>
      <c r="UDY305" s="2"/>
      <c r="UDZ305" s="2"/>
      <c r="UEA305" s="2"/>
      <c r="UEB305" s="2"/>
      <c r="UEC305" s="2"/>
      <c r="UED305" s="2"/>
      <c r="UEE305" s="2"/>
      <c r="UEF305" s="2"/>
      <c r="UEG305" s="2"/>
      <c r="UEH305" s="2"/>
      <c r="UEI305" s="2"/>
      <c r="UEJ305" s="2"/>
      <c r="UEK305" s="2"/>
      <c r="UEL305" s="2"/>
      <c r="UEM305" s="2"/>
      <c r="UEN305" s="2"/>
      <c r="UEO305" s="2"/>
      <c r="UEP305" s="2"/>
      <c r="UEQ305" s="2"/>
      <c r="UER305" s="2"/>
      <c r="UES305" s="2"/>
      <c r="UET305" s="2"/>
      <c r="UEU305" s="2"/>
      <c r="UEV305" s="2"/>
      <c r="UEW305" s="2"/>
      <c r="UEX305" s="2"/>
      <c r="UEY305" s="2"/>
      <c r="UEZ305" s="2"/>
      <c r="UFA305" s="2"/>
      <c r="UFB305" s="2"/>
      <c r="UFC305" s="2"/>
      <c r="UFD305" s="2"/>
      <c r="UFE305" s="2"/>
      <c r="UFF305" s="2"/>
      <c r="UFG305" s="2"/>
      <c r="UFH305" s="2"/>
      <c r="UFI305" s="2"/>
      <c r="UFJ305" s="2"/>
      <c r="UFK305" s="2"/>
      <c r="UFL305" s="2"/>
      <c r="UFM305" s="2"/>
      <c r="UFN305" s="2"/>
      <c r="UFO305" s="2"/>
      <c r="UFP305" s="2"/>
      <c r="UFQ305" s="2"/>
      <c r="UFR305" s="2"/>
      <c r="UFS305" s="2"/>
      <c r="UFT305" s="2"/>
      <c r="UFU305" s="2"/>
      <c r="UFV305" s="2"/>
      <c r="UFW305" s="2"/>
      <c r="UFX305" s="2"/>
      <c r="UFY305" s="2"/>
      <c r="UFZ305" s="2"/>
      <c r="UGA305" s="2"/>
      <c r="UGB305" s="2"/>
      <c r="UGC305" s="2"/>
      <c r="UGD305" s="2"/>
      <c r="UGE305" s="2"/>
      <c r="UGF305" s="2"/>
      <c r="UGG305" s="2"/>
      <c r="UGH305" s="2"/>
      <c r="UGI305" s="2"/>
      <c r="UGJ305" s="2"/>
      <c r="UGK305" s="2"/>
      <c r="UGL305" s="2"/>
      <c r="UGM305" s="2"/>
      <c r="UGN305" s="2"/>
      <c r="UGO305" s="2"/>
      <c r="UGP305" s="2"/>
      <c r="UGQ305" s="2"/>
      <c r="UGR305" s="2"/>
      <c r="UGS305" s="2"/>
      <c r="UGT305" s="2"/>
      <c r="UGU305" s="2"/>
      <c r="UGV305" s="2"/>
      <c r="UGW305" s="2"/>
      <c r="UGX305" s="2"/>
      <c r="UGY305" s="2"/>
      <c r="UGZ305" s="2"/>
      <c r="UHA305" s="2"/>
      <c r="UHB305" s="2"/>
      <c r="UHC305" s="2"/>
      <c r="UHD305" s="2"/>
      <c r="UHE305" s="2"/>
      <c r="UHF305" s="2"/>
      <c r="UHG305" s="2"/>
      <c r="UHH305" s="2"/>
      <c r="UHI305" s="2"/>
      <c r="UHJ305" s="2"/>
      <c r="UHK305" s="2"/>
      <c r="UHL305" s="2"/>
      <c r="UHM305" s="2"/>
      <c r="UHN305" s="2"/>
      <c r="UHO305" s="2"/>
      <c r="UHP305" s="2"/>
      <c r="UHQ305" s="2"/>
      <c r="UHR305" s="2"/>
      <c r="UHS305" s="2"/>
      <c r="UHT305" s="2"/>
      <c r="UHU305" s="2"/>
      <c r="UHV305" s="2"/>
      <c r="UHW305" s="2"/>
      <c r="UHX305" s="2"/>
      <c r="UHY305" s="2"/>
      <c r="UHZ305" s="2"/>
      <c r="UIA305" s="2"/>
      <c r="UIB305" s="2"/>
      <c r="UIC305" s="2"/>
      <c r="UID305" s="2"/>
      <c r="UIE305" s="2"/>
      <c r="UIF305" s="2"/>
      <c r="UIG305" s="2"/>
      <c r="UIH305" s="2"/>
      <c r="UII305" s="2"/>
      <c r="UIJ305" s="2"/>
      <c r="UIK305" s="2"/>
      <c r="UIL305" s="2"/>
      <c r="UIM305" s="2"/>
      <c r="UIN305" s="2"/>
      <c r="UIO305" s="2"/>
      <c r="UIP305" s="2"/>
      <c r="UIQ305" s="2"/>
      <c r="UIR305" s="2"/>
      <c r="UIS305" s="2"/>
      <c r="UIT305" s="2"/>
      <c r="UIU305" s="2"/>
      <c r="UIV305" s="2"/>
      <c r="UIW305" s="2"/>
      <c r="UIX305" s="2"/>
      <c r="UIY305" s="2"/>
      <c r="UIZ305" s="2"/>
      <c r="UJA305" s="2"/>
      <c r="UJB305" s="2"/>
      <c r="UJC305" s="2"/>
      <c r="UJD305" s="2"/>
      <c r="UJE305" s="2"/>
      <c r="UJF305" s="2"/>
      <c r="UJG305" s="2"/>
      <c r="UJH305" s="2"/>
      <c r="UJI305" s="2"/>
      <c r="UJJ305" s="2"/>
      <c r="UJK305" s="2"/>
      <c r="UJL305" s="2"/>
      <c r="UJM305" s="2"/>
      <c r="UJN305" s="2"/>
      <c r="UJO305" s="2"/>
      <c r="UJP305" s="2"/>
      <c r="UJQ305" s="2"/>
      <c r="UJR305" s="2"/>
      <c r="UJS305" s="2"/>
      <c r="UJT305" s="2"/>
      <c r="UJU305" s="2"/>
      <c r="UJV305" s="2"/>
      <c r="UJW305" s="2"/>
      <c r="UJX305" s="2"/>
      <c r="UJY305" s="2"/>
      <c r="UJZ305" s="2"/>
      <c r="UKA305" s="2"/>
      <c r="UKB305" s="2"/>
      <c r="UKC305" s="2"/>
      <c r="UKD305" s="2"/>
      <c r="UKE305" s="2"/>
      <c r="UKF305" s="2"/>
      <c r="UKG305" s="2"/>
      <c r="UKH305" s="2"/>
      <c r="UKI305" s="2"/>
      <c r="UKJ305" s="2"/>
      <c r="UKK305" s="2"/>
      <c r="UKL305" s="2"/>
      <c r="UKM305" s="2"/>
      <c r="UKN305" s="2"/>
      <c r="UKO305" s="2"/>
      <c r="UKP305" s="2"/>
      <c r="UKQ305" s="2"/>
      <c r="UKR305" s="2"/>
      <c r="UKS305" s="2"/>
      <c r="UKT305" s="2"/>
      <c r="UKU305" s="2"/>
      <c r="UKV305" s="2"/>
      <c r="UKW305" s="2"/>
      <c r="UKX305" s="2"/>
      <c r="UKY305" s="2"/>
      <c r="UKZ305" s="2"/>
      <c r="ULA305" s="2"/>
      <c r="ULB305" s="2"/>
      <c r="ULC305" s="2"/>
      <c r="ULD305" s="2"/>
      <c r="ULE305" s="2"/>
      <c r="ULF305" s="2"/>
      <c r="ULG305" s="2"/>
      <c r="ULH305" s="2"/>
      <c r="ULI305" s="2"/>
      <c r="ULJ305" s="2"/>
      <c r="ULK305" s="2"/>
      <c r="ULL305" s="2"/>
      <c r="ULM305" s="2"/>
      <c r="ULN305" s="2"/>
      <c r="ULO305" s="2"/>
      <c r="ULP305" s="2"/>
      <c r="ULQ305" s="2"/>
      <c r="ULR305" s="2"/>
      <c r="ULS305" s="2"/>
      <c r="ULT305" s="2"/>
      <c r="ULU305" s="2"/>
      <c r="ULV305" s="2"/>
      <c r="ULW305" s="2"/>
      <c r="ULX305" s="2"/>
      <c r="ULY305" s="2"/>
      <c r="ULZ305" s="2"/>
      <c r="UMA305" s="2"/>
      <c r="UMB305" s="2"/>
      <c r="UMC305" s="2"/>
      <c r="UMD305" s="2"/>
      <c r="UME305" s="2"/>
      <c r="UMF305" s="2"/>
      <c r="UMG305" s="2"/>
      <c r="UMH305" s="2"/>
      <c r="UMI305" s="2"/>
      <c r="UMJ305" s="2"/>
      <c r="UMK305" s="2"/>
      <c r="UML305" s="2"/>
      <c r="UMM305" s="2"/>
      <c r="UMN305" s="2"/>
      <c r="UMO305" s="2"/>
      <c r="UMP305" s="2"/>
      <c r="UMQ305" s="2"/>
      <c r="UMR305" s="2"/>
      <c r="UMS305" s="2"/>
      <c r="UMT305" s="2"/>
      <c r="UMU305" s="2"/>
      <c r="UMV305" s="2"/>
      <c r="UMW305" s="2"/>
      <c r="UMX305" s="2"/>
      <c r="UMY305" s="2"/>
      <c r="UMZ305" s="2"/>
      <c r="UNA305" s="2"/>
      <c r="UNB305" s="2"/>
      <c r="UNC305" s="2"/>
      <c r="UND305" s="2"/>
      <c r="UNE305" s="2"/>
      <c r="UNF305" s="2"/>
      <c r="UNG305" s="2"/>
      <c r="UNH305" s="2"/>
      <c r="UNI305" s="2"/>
      <c r="UNJ305" s="2"/>
      <c r="UNK305" s="2"/>
      <c r="UNL305" s="2"/>
      <c r="UNM305" s="2"/>
      <c r="UNN305" s="2"/>
      <c r="UNO305" s="2"/>
      <c r="UNP305" s="2"/>
      <c r="UNQ305" s="2"/>
      <c r="UNR305" s="2"/>
      <c r="UNS305" s="2"/>
      <c r="UNT305" s="2"/>
      <c r="UNU305" s="2"/>
      <c r="UNV305" s="2"/>
      <c r="UNW305" s="2"/>
      <c r="UNX305" s="2"/>
      <c r="UNY305" s="2"/>
      <c r="UNZ305" s="2"/>
      <c r="UOA305" s="2"/>
      <c r="UOB305" s="2"/>
      <c r="UOC305" s="2"/>
      <c r="UOD305" s="2"/>
      <c r="UOE305" s="2"/>
      <c r="UOF305" s="2"/>
      <c r="UOG305" s="2"/>
      <c r="UOH305" s="2"/>
      <c r="UOI305" s="2"/>
      <c r="UOJ305" s="2"/>
      <c r="UOK305" s="2"/>
      <c r="UOL305" s="2"/>
      <c r="UOM305" s="2"/>
      <c r="UON305" s="2"/>
      <c r="UOO305" s="2"/>
      <c r="UOP305" s="2"/>
      <c r="UOQ305" s="2"/>
      <c r="UOR305" s="2"/>
      <c r="UOS305" s="2"/>
      <c r="UOT305" s="2"/>
      <c r="UOU305" s="2"/>
      <c r="UOV305" s="2"/>
      <c r="UOW305" s="2"/>
      <c r="UOX305" s="2"/>
      <c r="UOY305" s="2"/>
      <c r="UOZ305" s="2"/>
      <c r="UPA305" s="2"/>
      <c r="UPB305" s="2"/>
      <c r="UPC305" s="2"/>
      <c r="UPD305" s="2"/>
      <c r="UPE305" s="2"/>
      <c r="UPF305" s="2"/>
      <c r="UPG305" s="2"/>
      <c r="UPH305" s="2"/>
      <c r="UPI305" s="2"/>
      <c r="UPJ305" s="2"/>
      <c r="UPK305" s="2"/>
      <c r="UPL305" s="2"/>
      <c r="UPM305" s="2"/>
      <c r="UPN305" s="2"/>
      <c r="UPO305" s="2"/>
      <c r="UPP305" s="2"/>
      <c r="UPQ305" s="2"/>
      <c r="UPR305" s="2"/>
      <c r="UPS305" s="2"/>
      <c r="UPT305" s="2"/>
      <c r="UPU305" s="2"/>
      <c r="UPV305" s="2"/>
      <c r="UPW305" s="2"/>
      <c r="UPX305" s="2"/>
      <c r="UPY305" s="2"/>
      <c r="UPZ305" s="2"/>
      <c r="UQA305" s="2"/>
      <c r="UQB305" s="2"/>
      <c r="UQC305" s="2"/>
      <c r="UQD305" s="2"/>
      <c r="UQE305" s="2"/>
      <c r="UQF305" s="2"/>
      <c r="UQG305" s="2"/>
      <c r="UQH305" s="2"/>
      <c r="UQI305" s="2"/>
      <c r="UQJ305" s="2"/>
      <c r="UQK305" s="2"/>
      <c r="UQL305" s="2"/>
      <c r="UQM305" s="2"/>
      <c r="UQN305" s="2"/>
      <c r="UQO305" s="2"/>
      <c r="UQP305" s="2"/>
      <c r="UQQ305" s="2"/>
      <c r="UQR305" s="2"/>
      <c r="UQS305" s="2"/>
      <c r="UQT305" s="2"/>
      <c r="UQU305" s="2"/>
      <c r="UQV305" s="2"/>
      <c r="UQW305" s="2"/>
      <c r="UQX305" s="2"/>
      <c r="UQY305" s="2"/>
      <c r="UQZ305" s="2"/>
      <c r="URA305" s="2"/>
      <c r="URB305" s="2"/>
      <c r="URC305" s="2"/>
      <c r="URD305" s="2"/>
      <c r="URE305" s="2"/>
      <c r="URF305" s="2"/>
      <c r="URG305" s="2"/>
      <c r="URH305" s="2"/>
      <c r="URI305" s="2"/>
      <c r="URJ305" s="2"/>
      <c r="URK305" s="2"/>
      <c r="URL305" s="2"/>
      <c r="URM305" s="2"/>
      <c r="URN305" s="2"/>
      <c r="URO305" s="2"/>
      <c r="URP305" s="2"/>
      <c r="URQ305" s="2"/>
      <c r="URR305" s="2"/>
      <c r="URS305" s="2"/>
      <c r="URT305" s="2"/>
      <c r="URU305" s="2"/>
      <c r="URV305" s="2"/>
      <c r="URW305" s="2"/>
      <c r="URX305" s="2"/>
      <c r="URY305" s="2"/>
      <c r="URZ305" s="2"/>
      <c r="USA305" s="2"/>
      <c r="USB305" s="2"/>
      <c r="USC305" s="2"/>
      <c r="USD305" s="2"/>
      <c r="USE305" s="2"/>
      <c r="USF305" s="2"/>
      <c r="USG305" s="2"/>
      <c r="USH305" s="2"/>
      <c r="USI305" s="2"/>
      <c r="USJ305" s="2"/>
      <c r="USK305" s="2"/>
      <c r="USL305" s="2"/>
      <c r="USM305" s="2"/>
      <c r="USN305" s="2"/>
      <c r="USO305" s="2"/>
      <c r="USP305" s="2"/>
      <c r="USQ305" s="2"/>
      <c r="USR305" s="2"/>
      <c r="USS305" s="2"/>
      <c r="UST305" s="2"/>
      <c r="USU305" s="2"/>
      <c r="USV305" s="2"/>
      <c r="USW305" s="2"/>
      <c r="USX305" s="2"/>
      <c r="USY305" s="2"/>
      <c r="USZ305" s="2"/>
      <c r="UTA305" s="2"/>
      <c r="UTB305" s="2"/>
      <c r="UTC305" s="2"/>
      <c r="UTD305" s="2"/>
      <c r="UTE305" s="2"/>
      <c r="UTF305" s="2"/>
      <c r="UTG305" s="2"/>
      <c r="UTH305" s="2"/>
      <c r="UTI305" s="2"/>
      <c r="UTJ305" s="2"/>
      <c r="UTK305" s="2"/>
      <c r="UTL305" s="2"/>
      <c r="UTM305" s="2"/>
      <c r="UTN305" s="2"/>
      <c r="UTO305" s="2"/>
      <c r="UTP305" s="2"/>
      <c r="UTQ305" s="2"/>
      <c r="UTR305" s="2"/>
      <c r="UTS305" s="2"/>
      <c r="UTT305" s="2"/>
      <c r="UTU305" s="2"/>
      <c r="UTV305" s="2"/>
      <c r="UTW305" s="2"/>
      <c r="UTX305" s="2"/>
      <c r="UTY305" s="2"/>
      <c r="UTZ305" s="2"/>
      <c r="UUA305" s="2"/>
      <c r="UUB305" s="2"/>
      <c r="UUC305" s="2"/>
      <c r="UUD305" s="2"/>
      <c r="UUE305" s="2"/>
      <c r="UUF305" s="2"/>
      <c r="UUG305" s="2"/>
      <c r="UUH305" s="2"/>
      <c r="UUI305" s="2"/>
      <c r="UUJ305" s="2"/>
      <c r="UUK305" s="2"/>
      <c r="UUL305" s="2"/>
      <c r="UUM305" s="2"/>
      <c r="UUN305" s="2"/>
      <c r="UUO305" s="2"/>
      <c r="UUP305" s="2"/>
      <c r="UUQ305" s="2"/>
      <c r="UUR305" s="2"/>
      <c r="UUS305" s="2"/>
      <c r="UUT305" s="2"/>
      <c r="UUU305" s="2"/>
      <c r="UUV305" s="2"/>
      <c r="UUW305" s="2"/>
      <c r="UUX305" s="2"/>
      <c r="UUY305" s="2"/>
      <c r="UUZ305" s="2"/>
      <c r="UVA305" s="2"/>
      <c r="UVB305" s="2"/>
      <c r="UVC305" s="2"/>
      <c r="UVD305" s="2"/>
      <c r="UVE305" s="2"/>
      <c r="UVF305" s="2"/>
      <c r="UVG305" s="2"/>
      <c r="UVH305" s="2"/>
      <c r="UVI305" s="2"/>
      <c r="UVJ305" s="2"/>
      <c r="UVK305" s="2"/>
      <c r="UVL305" s="2"/>
      <c r="UVM305" s="2"/>
      <c r="UVN305" s="2"/>
      <c r="UVO305" s="2"/>
      <c r="UVP305" s="2"/>
      <c r="UVQ305" s="2"/>
      <c r="UVR305" s="2"/>
      <c r="UVS305" s="2"/>
      <c r="UVT305" s="2"/>
      <c r="UVU305" s="2"/>
      <c r="UVV305" s="2"/>
      <c r="UVW305" s="2"/>
      <c r="UVX305" s="2"/>
      <c r="UVY305" s="2"/>
      <c r="UVZ305" s="2"/>
      <c r="UWA305" s="2"/>
      <c r="UWB305" s="2"/>
      <c r="UWC305" s="2"/>
      <c r="UWD305" s="2"/>
      <c r="UWE305" s="2"/>
      <c r="UWF305" s="2"/>
      <c r="UWG305" s="2"/>
      <c r="UWH305" s="2"/>
      <c r="UWI305" s="2"/>
      <c r="UWJ305" s="2"/>
      <c r="UWK305" s="2"/>
      <c r="UWL305" s="2"/>
      <c r="UWM305" s="2"/>
      <c r="UWN305" s="2"/>
      <c r="UWO305" s="2"/>
      <c r="UWP305" s="2"/>
      <c r="UWQ305" s="2"/>
      <c r="UWR305" s="2"/>
      <c r="UWS305" s="2"/>
      <c r="UWT305" s="2"/>
      <c r="UWU305" s="2"/>
      <c r="UWV305" s="2"/>
      <c r="UWW305" s="2"/>
      <c r="UWX305" s="2"/>
      <c r="UWY305" s="2"/>
      <c r="UWZ305" s="2"/>
      <c r="UXA305" s="2"/>
      <c r="UXB305" s="2"/>
      <c r="UXC305" s="2"/>
      <c r="UXD305" s="2"/>
      <c r="UXE305" s="2"/>
      <c r="UXF305" s="2"/>
      <c r="UXG305" s="2"/>
      <c r="UXH305" s="2"/>
      <c r="UXI305" s="2"/>
      <c r="UXJ305" s="2"/>
      <c r="UXK305" s="2"/>
      <c r="UXL305" s="2"/>
      <c r="UXM305" s="2"/>
      <c r="UXN305" s="2"/>
      <c r="UXO305" s="2"/>
      <c r="UXP305" s="2"/>
      <c r="UXQ305" s="2"/>
      <c r="UXR305" s="2"/>
      <c r="UXS305" s="2"/>
      <c r="UXT305" s="2"/>
      <c r="UXU305" s="2"/>
      <c r="UXV305" s="2"/>
      <c r="UXW305" s="2"/>
      <c r="UXX305" s="2"/>
      <c r="UXY305" s="2"/>
      <c r="UXZ305" s="2"/>
      <c r="UYA305" s="2"/>
      <c r="UYB305" s="2"/>
      <c r="UYC305" s="2"/>
      <c r="UYD305" s="2"/>
      <c r="UYE305" s="2"/>
      <c r="UYF305" s="2"/>
      <c r="UYG305" s="2"/>
      <c r="UYH305" s="2"/>
      <c r="UYI305" s="2"/>
      <c r="UYJ305" s="2"/>
      <c r="UYK305" s="2"/>
      <c r="UYL305" s="2"/>
      <c r="UYM305" s="2"/>
      <c r="UYN305" s="2"/>
      <c r="UYO305" s="2"/>
      <c r="UYP305" s="2"/>
      <c r="UYQ305" s="2"/>
      <c r="UYR305" s="2"/>
      <c r="UYS305" s="2"/>
      <c r="UYT305" s="2"/>
      <c r="UYU305" s="2"/>
      <c r="UYV305" s="2"/>
      <c r="UYW305" s="2"/>
      <c r="UYX305" s="2"/>
      <c r="UYY305" s="2"/>
      <c r="UYZ305" s="2"/>
      <c r="UZA305" s="2"/>
      <c r="UZB305" s="2"/>
      <c r="UZC305" s="2"/>
      <c r="UZD305" s="2"/>
      <c r="UZE305" s="2"/>
      <c r="UZF305" s="2"/>
      <c r="UZG305" s="2"/>
      <c r="UZH305" s="2"/>
      <c r="UZI305" s="2"/>
      <c r="UZJ305" s="2"/>
      <c r="UZK305" s="2"/>
      <c r="UZL305" s="2"/>
      <c r="UZM305" s="2"/>
      <c r="UZN305" s="2"/>
      <c r="UZO305" s="2"/>
      <c r="UZP305" s="2"/>
      <c r="UZQ305" s="2"/>
      <c r="UZR305" s="2"/>
      <c r="UZS305" s="2"/>
      <c r="UZT305" s="2"/>
      <c r="UZU305" s="2"/>
      <c r="UZV305" s="2"/>
      <c r="UZW305" s="2"/>
      <c r="UZX305" s="2"/>
      <c r="UZY305" s="2"/>
      <c r="UZZ305" s="2"/>
      <c r="VAA305" s="2"/>
      <c r="VAB305" s="2"/>
      <c r="VAC305" s="2"/>
      <c r="VAD305" s="2"/>
      <c r="VAE305" s="2"/>
      <c r="VAF305" s="2"/>
      <c r="VAG305" s="2"/>
      <c r="VAH305" s="2"/>
      <c r="VAI305" s="2"/>
      <c r="VAJ305" s="2"/>
      <c r="VAK305" s="2"/>
      <c r="VAL305" s="2"/>
      <c r="VAM305" s="2"/>
      <c r="VAN305" s="2"/>
      <c r="VAO305" s="2"/>
      <c r="VAP305" s="2"/>
      <c r="VAQ305" s="2"/>
      <c r="VAR305" s="2"/>
      <c r="VAS305" s="2"/>
      <c r="VAT305" s="2"/>
      <c r="VAU305" s="2"/>
      <c r="VAV305" s="2"/>
      <c r="VAW305" s="2"/>
      <c r="VAX305" s="2"/>
      <c r="VAY305" s="2"/>
      <c r="VAZ305" s="2"/>
      <c r="VBA305" s="2"/>
      <c r="VBB305" s="2"/>
      <c r="VBC305" s="2"/>
      <c r="VBD305" s="2"/>
      <c r="VBE305" s="2"/>
      <c r="VBF305" s="2"/>
      <c r="VBG305" s="2"/>
      <c r="VBH305" s="2"/>
      <c r="VBI305" s="2"/>
      <c r="VBJ305" s="2"/>
      <c r="VBK305" s="2"/>
      <c r="VBL305" s="2"/>
      <c r="VBM305" s="2"/>
      <c r="VBN305" s="2"/>
      <c r="VBO305" s="2"/>
      <c r="VBP305" s="2"/>
      <c r="VBQ305" s="2"/>
      <c r="VBR305" s="2"/>
      <c r="VBS305" s="2"/>
      <c r="VBT305" s="2"/>
      <c r="VBU305" s="2"/>
      <c r="VBV305" s="2"/>
      <c r="VBW305" s="2"/>
      <c r="VBX305" s="2"/>
      <c r="VBY305" s="2"/>
      <c r="VBZ305" s="2"/>
      <c r="VCA305" s="2"/>
      <c r="VCB305" s="2"/>
      <c r="VCC305" s="2"/>
      <c r="VCD305" s="2"/>
      <c r="VCE305" s="2"/>
      <c r="VCF305" s="2"/>
      <c r="VCG305" s="2"/>
      <c r="VCH305" s="2"/>
      <c r="VCI305" s="2"/>
      <c r="VCJ305" s="2"/>
      <c r="VCK305" s="2"/>
      <c r="VCL305" s="2"/>
      <c r="VCM305" s="2"/>
      <c r="VCN305" s="2"/>
      <c r="VCO305" s="2"/>
      <c r="VCP305" s="2"/>
      <c r="VCQ305" s="2"/>
      <c r="VCR305" s="2"/>
      <c r="VCS305" s="2"/>
      <c r="VCT305" s="2"/>
      <c r="VCU305" s="2"/>
      <c r="VCV305" s="2"/>
      <c r="VCW305" s="2"/>
      <c r="VCX305" s="2"/>
      <c r="VCY305" s="2"/>
      <c r="VCZ305" s="2"/>
      <c r="VDA305" s="2"/>
      <c r="VDB305" s="2"/>
      <c r="VDC305" s="2"/>
      <c r="VDD305" s="2"/>
      <c r="VDE305" s="2"/>
      <c r="VDF305" s="2"/>
      <c r="VDG305" s="2"/>
      <c r="VDH305" s="2"/>
      <c r="VDI305" s="2"/>
      <c r="VDJ305" s="2"/>
      <c r="VDK305" s="2"/>
      <c r="VDL305" s="2"/>
      <c r="VDM305" s="2"/>
      <c r="VDN305" s="2"/>
      <c r="VDO305" s="2"/>
      <c r="VDP305" s="2"/>
      <c r="VDQ305" s="2"/>
      <c r="VDR305" s="2"/>
      <c r="VDS305" s="2"/>
      <c r="VDT305" s="2"/>
      <c r="VDU305" s="2"/>
      <c r="VDV305" s="2"/>
      <c r="VDW305" s="2"/>
      <c r="VDX305" s="2"/>
      <c r="VDY305" s="2"/>
      <c r="VDZ305" s="2"/>
      <c r="VEA305" s="2"/>
      <c r="VEB305" s="2"/>
      <c r="VEC305" s="2"/>
      <c r="VED305" s="2"/>
      <c r="VEE305" s="2"/>
      <c r="VEF305" s="2"/>
      <c r="VEG305" s="2"/>
      <c r="VEH305" s="2"/>
      <c r="VEI305" s="2"/>
      <c r="VEJ305" s="2"/>
      <c r="VEK305" s="2"/>
      <c r="VEL305" s="2"/>
      <c r="VEM305" s="2"/>
      <c r="VEN305" s="2"/>
      <c r="VEO305" s="2"/>
      <c r="VEP305" s="2"/>
      <c r="VEQ305" s="2"/>
      <c r="VER305" s="2"/>
      <c r="VES305" s="2"/>
      <c r="VET305" s="2"/>
      <c r="VEU305" s="2"/>
      <c r="VEV305" s="2"/>
      <c r="VEW305" s="2"/>
      <c r="VEX305" s="2"/>
      <c r="VEY305" s="2"/>
      <c r="VEZ305" s="2"/>
      <c r="VFA305" s="2"/>
      <c r="VFB305" s="2"/>
      <c r="VFC305" s="2"/>
      <c r="VFD305" s="2"/>
      <c r="VFE305" s="2"/>
      <c r="VFF305" s="2"/>
      <c r="VFG305" s="2"/>
      <c r="VFH305" s="2"/>
      <c r="VFI305" s="2"/>
      <c r="VFJ305" s="2"/>
      <c r="VFK305" s="2"/>
      <c r="VFL305" s="2"/>
      <c r="VFM305" s="2"/>
      <c r="VFN305" s="2"/>
      <c r="VFO305" s="2"/>
      <c r="VFP305" s="2"/>
      <c r="VFQ305" s="2"/>
      <c r="VFR305" s="2"/>
      <c r="VFS305" s="2"/>
      <c r="VFT305" s="2"/>
      <c r="VFU305" s="2"/>
      <c r="VFV305" s="2"/>
      <c r="VFW305" s="2"/>
      <c r="VFX305" s="2"/>
      <c r="VFY305" s="2"/>
      <c r="VFZ305" s="2"/>
      <c r="VGA305" s="2"/>
      <c r="VGB305" s="2"/>
      <c r="VGC305" s="2"/>
      <c r="VGD305" s="2"/>
      <c r="VGE305" s="2"/>
      <c r="VGF305" s="2"/>
      <c r="VGG305" s="2"/>
      <c r="VGH305" s="2"/>
      <c r="VGI305" s="2"/>
      <c r="VGJ305" s="2"/>
      <c r="VGK305" s="2"/>
      <c r="VGL305" s="2"/>
      <c r="VGM305" s="2"/>
      <c r="VGN305" s="2"/>
      <c r="VGO305" s="2"/>
      <c r="VGP305" s="2"/>
      <c r="VGQ305" s="2"/>
      <c r="VGR305" s="2"/>
      <c r="VGS305" s="2"/>
      <c r="VGT305" s="2"/>
      <c r="VGU305" s="2"/>
      <c r="VGV305" s="2"/>
      <c r="VGW305" s="2"/>
      <c r="VGX305" s="2"/>
      <c r="VGY305" s="2"/>
      <c r="VGZ305" s="2"/>
      <c r="VHA305" s="2"/>
      <c r="VHB305" s="2"/>
      <c r="VHC305" s="2"/>
      <c r="VHD305" s="2"/>
      <c r="VHE305" s="2"/>
      <c r="VHF305" s="2"/>
      <c r="VHG305" s="2"/>
      <c r="VHH305" s="2"/>
      <c r="VHI305" s="2"/>
      <c r="VHJ305" s="2"/>
      <c r="VHK305" s="2"/>
      <c r="VHL305" s="2"/>
      <c r="VHM305" s="2"/>
      <c r="VHN305" s="2"/>
      <c r="VHO305" s="2"/>
      <c r="VHP305" s="2"/>
      <c r="VHQ305" s="2"/>
      <c r="VHR305" s="2"/>
      <c r="VHS305" s="2"/>
      <c r="VHT305" s="2"/>
      <c r="VHU305" s="2"/>
      <c r="VHV305" s="2"/>
      <c r="VHW305" s="2"/>
      <c r="VHX305" s="2"/>
      <c r="VHY305" s="2"/>
      <c r="VHZ305" s="2"/>
      <c r="VIA305" s="2"/>
      <c r="VIB305" s="2"/>
      <c r="VIC305" s="2"/>
      <c r="VID305" s="2"/>
      <c r="VIE305" s="2"/>
      <c r="VIF305" s="2"/>
      <c r="VIG305" s="2"/>
      <c r="VIH305" s="2"/>
      <c r="VII305" s="2"/>
      <c r="VIJ305" s="2"/>
      <c r="VIK305" s="2"/>
      <c r="VIL305" s="2"/>
      <c r="VIM305" s="2"/>
      <c r="VIN305" s="2"/>
      <c r="VIO305" s="2"/>
      <c r="VIP305" s="2"/>
      <c r="VIQ305" s="2"/>
      <c r="VIR305" s="2"/>
      <c r="VIS305" s="2"/>
      <c r="VIT305" s="2"/>
      <c r="VIU305" s="2"/>
      <c r="VIV305" s="2"/>
      <c r="VIW305" s="2"/>
      <c r="VIX305" s="2"/>
      <c r="VIY305" s="2"/>
      <c r="VIZ305" s="2"/>
      <c r="VJA305" s="2"/>
      <c r="VJB305" s="2"/>
      <c r="VJC305" s="2"/>
      <c r="VJD305" s="2"/>
      <c r="VJE305" s="2"/>
      <c r="VJF305" s="2"/>
      <c r="VJG305" s="2"/>
      <c r="VJH305" s="2"/>
      <c r="VJI305" s="2"/>
      <c r="VJJ305" s="2"/>
      <c r="VJK305" s="2"/>
      <c r="VJL305" s="2"/>
      <c r="VJM305" s="2"/>
      <c r="VJN305" s="2"/>
      <c r="VJO305" s="2"/>
      <c r="VJP305" s="2"/>
      <c r="VJQ305" s="2"/>
      <c r="VJR305" s="2"/>
      <c r="VJS305" s="2"/>
      <c r="VJT305" s="2"/>
      <c r="VJU305" s="2"/>
      <c r="VJV305" s="2"/>
      <c r="VJW305" s="2"/>
      <c r="VJX305" s="2"/>
      <c r="VJY305" s="2"/>
      <c r="VJZ305" s="2"/>
      <c r="VKA305" s="2"/>
      <c r="VKB305" s="2"/>
      <c r="VKC305" s="2"/>
      <c r="VKD305" s="2"/>
      <c r="VKE305" s="2"/>
      <c r="VKF305" s="2"/>
      <c r="VKG305" s="2"/>
      <c r="VKH305" s="2"/>
      <c r="VKI305" s="2"/>
      <c r="VKJ305" s="2"/>
      <c r="VKK305" s="2"/>
      <c r="VKL305" s="2"/>
      <c r="VKM305" s="2"/>
      <c r="VKN305" s="2"/>
      <c r="VKO305" s="2"/>
      <c r="VKP305" s="2"/>
      <c r="VKQ305" s="2"/>
      <c r="VKR305" s="2"/>
      <c r="VKS305" s="2"/>
      <c r="VKT305" s="2"/>
      <c r="VKU305" s="2"/>
      <c r="VKV305" s="2"/>
      <c r="VKW305" s="2"/>
      <c r="VKX305" s="2"/>
      <c r="VKY305" s="2"/>
      <c r="VKZ305" s="2"/>
      <c r="VLA305" s="2"/>
      <c r="VLB305" s="2"/>
      <c r="VLC305" s="2"/>
      <c r="VLD305" s="2"/>
      <c r="VLE305" s="2"/>
      <c r="VLF305" s="2"/>
      <c r="VLG305" s="2"/>
      <c r="VLH305" s="2"/>
      <c r="VLI305" s="2"/>
      <c r="VLJ305" s="2"/>
      <c r="VLK305" s="2"/>
      <c r="VLL305" s="2"/>
      <c r="VLM305" s="2"/>
      <c r="VLN305" s="2"/>
      <c r="VLO305" s="2"/>
      <c r="VLP305" s="2"/>
      <c r="VLQ305" s="2"/>
      <c r="VLR305" s="2"/>
      <c r="VLS305" s="2"/>
      <c r="VLT305" s="2"/>
      <c r="VLU305" s="2"/>
      <c r="VLV305" s="2"/>
      <c r="VLW305" s="2"/>
      <c r="VLX305" s="2"/>
      <c r="VLY305" s="2"/>
      <c r="VLZ305" s="2"/>
      <c r="VMA305" s="2"/>
      <c r="VMB305" s="2"/>
      <c r="VMC305" s="2"/>
      <c r="VMD305" s="2"/>
      <c r="VME305" s="2"/>
      <c r="VMF305" s="2"/>
      <c r="VMG305" s="2"/>
      <c r="VMH305" s="2"/>
      <c r="VMI305" s="2"/>
      <c r="VMJ305" s="2"/>
      <c r="VMK305" s="2"/>
      <c r="VML305" s="2"/>
      <c r="VMM305" s="2"/>
      <c r="VMN305" s="2"/>
      <c r="VMO305" s="2"/>
      <c r="VMP305" s="2"/>
      <c r="VMQ305" s="2"/>
      <c r="VMR305" s="2"/>
      <c r="VMS305" s="2"/>
      <c r="VMT305" s="2"/>
      <c r="VMU305" s="2"/>
      <c r="VMV305" s="2"/>
      <c r="VMW305" s="2"/>
      <c r="VMX305" s="2"/>
      <c r="VMY305" s="2"/>
      <c r="VMZ305" s="2"/>
      <c r="VNA305" s="2"/>
      <c r="VNB305" s="2"/>
      <c r="VNC305" s="2"/>
      <c r="VND305" s="2"/>
      <c r="VNE305" s="2"/>
      <c r="VNF305" s="2"/>
      <c r="VNG305" s="2"/>
      <c r="VNH305" s="2"/>
      <c r="VNI305" s="2"/>
      <c r="VNJ305" s="2"/>
      <c r="VNK305" s="2"/>
      <c r="VNL305" s="2"/>
      <c r="VNM305" s="2"/>
      <c r="VNN305" s="2"/>
      <c r="VNO305" s="2"/>
      <c r="VNP305" s="2"/>
      <c r="VNQ305" s="2"/>
      <c r="VNR305" s="2"/>
      <c r="VNS305" s="2"/>
      <c r="VNT305" s="2"/>
      <c r="VNU305" s="2"/>
      <c r="VNV305" s="2"/>
      <c r="VNW305" s="2"/>
      <c r="VNX305" s="2"/>
      <c r="VNY305" s="2"/>
      <c r="VNZ305" s="2"/>
      <c r="VOA305" s="2"/>
      <c r="VOB305" s="2"/>
      <c r="VOC305" s="2"/>
      <c r="VOD305" s="2"/>
      <c r="VOE305" s="2"/>
      <c r="VOF305" s="2"/>
      <c r="VOG305" s="2"/>
      <c r="VOH305" s="2"/>
      <c r="VOI305" s="2"/>
      <c r="VOJ305" s="2"/>
      <c r="VOK305" s="2"/>
      <c r="VOL305" s="2"/>
      <c r="VOM305" s="2"/>
      <c r="VON305" s="2"/>
      <c r="VOO305" s="2"/>
      <c r="VOP305" s="2"/>
      <c r="VOQ305" s="2"/>
      <c r="VOR305" s="2"/>
      <c r="VOS305" s="2"/>
      <c r="VOT305" s="2"/>
      <c r="VOU305" s="2"/>
      <c r="VOV305" s="2"/>
      <c r="VOW305" s="2"/>
      <c r="VOX305" s="2"/>
      <c r="VOY305" s="2"/>
      <c r="VOZ305" s="2"/>
      <c r="VPA305" s="2"/>
      <c r="VPB305" s="2"/>
      <c r="VPC305" s="2"/>
      <c r="VPD305" s="2"/>
      <c r="VPE305" s="2"/>
      <c r="VPF305" s="2"/>
      <c r="VPG305" s="2"/>
      <c r="VPH305" s="2"/>
      <c r="VPI305" s="2"/>
      <c r="VPJ305" s="2"/>
      <c r="VPK305" s="2"/>
      <c r="VPL305" s="2"/>
      <c r="VPM305" s="2"/>
      <c r="VPN305" s="2"/>
      <c r="VPO305" s="2"/>
      <c r="VPP305" s="2"/>
      <c r="VPQ305" s="2"/>
      <c r="VPR305" s="2"/>
      <c r="VPS305" s="2"/>
      <c r="VPT305" s="2"/>
      <c r="VPU305" s="2"/>
      <c r="VPV305" s="2"/>
      <c r="VPW305" s="2"/>
      <c r="VPX305" s="2"/>
      <c r="VPY305" s="2"/>
      <c r="VPZ305" s="2"/>
      <c r="VQA305" s="2"/>
      <c r="VQB305" s="2"/>
      <c r="VQC305" s="2"/>
      <c r="VQD305" s="2"/>
      <c r="VQE305" s="2"/>
      <c r="VQF305" s="2"/>
      <c r="VQG305" s="2"/>
      <c r="VQH305" s="2"/>
      <c r="VQI305" s="2"/>
      <c r="VQJ305" s="2"/>
      <c r="VQK305" s="2"/>
      <c r="VQL305" s="2"/>
      <c r="VQM305" s="2"/>
      <c r="VQN305" s="2"/>
      <c r="VQO305" s="2"/>
      <c r="VQP305" s="2"/>
      <c r="VQQ305" s="2"/>
      <c r="VQR305" s="2"/>
      <c r="VQS305" s="2"/>
      <c r="VQT305" s="2"/>
      <c r="VQU305" s="2"/>
      <c r="VQV305" s="2"/>
      <c r="VQW305" s="2"/>
      <c r="VQX305" s="2"/>
      <c r="VQY305" s="2"/>
      <c r="VQZ305" s="2"/>
      <c r="VRA305" s="2"/>
      <c r="VRB305" s="2"/>
      <c r="VRC305" s="2"/>
      <c r="VRD305" s="2"/>
      <c r="VRE305" s="2"/>
      <c r="VRF305" s="2"/>
      <c r="VRG305" s="2"/>
      <c r="VRH305" s="2"/>
      <c r="VRI305" s="2"/>
      <c r="VRJ305" s="2"/>
      <c r="VRK305" s="2"/>
      <c r="VRL305" s="2"/>
      <c r="VRM305" s="2"/>
      <c r="VRN305" s="2"/>
      <c r="VRO305" s="2"/>
      <c r="VRP305" s="2"/>
      <c r="VRQ305" s="2"/>
      <c r="VRR305" s="2"/>
      <c r="VRS305" s="2"/>
      <c r="VRT305" s="2"/>
      <c r="VRU305" s="2"/>
      <c r="VRV305" s="2"/>
      <c r="VRW305" s="2"/>
      <c r="VRX305" s="2"/>
      <c r="VRY305" s="2"/>
      <c r="VRZ305" s="2"/>
      <c r="VSA305" s="2"/>
      <c r="VSB305" s="2"/>
      <c r="VSC305" s="2"/>
      <c r="VSD305" s="2"/>
      <c r="VSE305" s="2"/>
      <c r="VSF305" s="2"/>
      <c r="VSG305" s="2"/>
      <c r="VSH305" s="2"/>
      <c r="VSI305" s="2"/>
      <c r="VSJ305" s="2"/>
      <c r="VSK305" s="2"/>
      <c r="VSL305" s="2"/>
      <c r="VSM305" s="2"/>
      <c r="VSN305" s="2"/>
      <c r="VSO305" s="2"/>
      <c r="VSP305" s="2"/>
      <c r="VSQ305" s="2"/>
      <c r="VSR305" s="2"/>
      <c r="VSS305" s="2"/>
      <c r="VST305" s="2"/>
      <c r="VSU305" s="2"/>
      <c r="VSV305" s="2"/>
      <c r="VSW305" s="2"/>
      <c r="VSX305" s="2"/>
      <c r="VSY305" s="2"/>
      <c r="VSZ305" s="2"/>
      <c r="VTA305" s="2"/>
      <c r="VTB305" s="2"/>
      <c r="VTC305" s="2"/>
      <c r="VTD305" s="2"/>
      <c r="VTE305" s="2"/>
      <c r="VTF305" s="2"/>
      <c r="VTG305" s="2"/>
      <c r="VTH305" s="2"/>
      <c r="VTI305" s="2"/>
      <c r="VTJ305" s="2"/>
      <c r="VTK305" s="2"/>
      <c r="VTL305" s="2"/>
      <c r="VTM305" s="2"/>
      <c r="VTN305" s="2"/>
      <c r="VTO305" s="2"/>
      <c r="VTP305" s="2"/>
      <c r="VTQ305" s="2"/>
      <c r="VTR305" s="2"/>
      <c r="VTS305" s="2"/>
      <c r="VTT305" s="2"/>
      <c r="VTU305" s="2"/>
      <c r="VTV305" s="2"/>
      <c r="VTW305" s="2"/>
      <c r="VTX305" s="2"/>
      <c r="VTY305" s="2"/>
      <c r="VTZ305" s="2"/>
      <c r="VUA305" s="2"/>
      <c r="VUB305" s="2"/>
      <c r="VUC305" s="2"/>
      <c r="VUD305" s="2"/>
      <c r="VUE305" s="2"/>
      <c r="VUF305" s="2"/>
      <c r="VUG305" s="2"/>
      <c r="VUH305" s="2"/>
      <c r="VUI305" s="2"/>
      <c r="VUJ305" s="2"/>
      <c r="VUK305" s="2"/>
      <c r="VUL305" s="2"/>
      <c r="VUM305" s="2"/>
      <c r="VUN305" s="2"/>
      <c r="VUO305" s="2"/>
      <c r="VUP305" s="2"/>
      <c r="VUQ305" s="2"/>
      <c r="VUR305" s="2"/>
      <c r="VUS305" s="2"/>
      <c r="VUT305" s="2"/>
      <c r="VUU305" s="2"/>
      <c r="VUV305" s="2"/>
      <c r="VUW305" s="2"/>
      <c r="VUX305" s="2"/>
      <c r="VUY305" s="2"/>
      <c r="VUZ305" s="2"/>
      <c r="VVA305" s="2"/>
      <c r="VVB305" s="2"/>
      <c r="VVC305" s="2"/>
      <c r="VVD305" s="2"/>
      <c r="VVE305" s="2"/>
      <c r="VVF305" s="2"/>
      <c r="VVG305" s="2"/>
      <c r="VVH305" s="2"/>
      <c r="VVI305" s="2"/>
      <c r="VVJ305" s="2"/>
      <c r="VVK305" s="2"/>
      <c r="VVL305" s="2"/>
      <c r="VVM305" s="2"/>
      <c r="VVN305" s="2"/>
      <c r="VVO305" s="2"/>
      <c r="VVP305" s="2"/>
      <c r="VVQ305" s="2"/>
      <c r="VVR305" s="2"/>
      <c r="VVS305" s="2"/>
      <c r="VVT305" s="2"/>
      <c r="VVU305" s="2"/>
      <c r="VVV305" s="2"/>
      <c r="VVW305" s="2"/>
      <c r="VVX305" s="2"/>
      <c r="VVY305" s="2"/>
      <c r="VVZ305" s="2"/>
      <c r="VWA305" s="2"/>
      <c r="VWB305" s="2"/>
      <c r="VWC305" s="2"/>
      <c r="VWD305" s="2"/>
      <c r="VWE305" s="2"/>
      <c r="VWF305" s="2"/>
      <c r="VWG305" s="2"/>
      <c r="VWH305" s="2"/>
      <c r="VWI305" s="2"/>
      <c r="VWJ305" s="2"/>
      <c r="VWK305" s="2"/>
      <c r="VWL305" s="2"/>
      <c r="VWM305" s="2"/>
      <c r="VWN305" s="2"/>
      <c r="VWO305" s="2"/>
      <c r="VWP305" s="2"/>
      <c r="VWQ305" s="2"/>
      <c r="VWR305" s="2"/>
      <c r="VWS305" s="2"/>
      <c r="VWT305" s="2"/>
      <c r="VWU305" s="2"/>
      <c r="VWV305" s="2"/>
      <c r="VWW305" s="2"/>
      <c r="VWX305" s="2"/>
      <c r="VWY305" s="2"/>
      <c r="VWZ305" s="2"/>
      <c r="VXA305" s="2"/>
      <c r="VXB305" s="2"/>
      <c r="VXC305" s="2"/>
      <c r="VXD305" s="2"/>
      <c r="VXE305" s="2"/>
      <c r="VXF305" s="2"/>
      <c r="VXG305" s="2"/>
      <c r="VXH305" s="2"/>
      <c r="VXI305" s="2"/>
      <c r="VXJ305" s="2"/>
      <c r="VXK305" s="2"/>
      <c r="VXL305" s="2"/>
      <c r="VXM305" s="2"/>
      <c r="VXN305" s="2"/>
      <c r="VXO305" s="2"/>
      <c r="VXP305" s="2"/>
      <c r="VXQ305" s="2"/>
      <c r="VXR305" s="2"/>
      <c r="VXS305" s="2"/>
      <c r="VXT305" s="2"/>
      <c r="VXU305" s="2"/>
      <c r="VXV305" s="2"/>
      <c r="VXW305" s="2"/>
      <c r="VXX305" s="2"/>
      <c r="VXY305" s="2"/>
      <c r="VXZ305" s="2"/>
      <c r="VYA305" s="2"/>
      <c r="VYB305" s="2"/>
      <c r="VYC305" s="2"/>
      <c r="VYD305" s="2"/>
      <c r="VYE305" s="2"/>
      <c r="VYF305" s="2"/>
      <c r="VYG305" s="2"/>
      <c r="VYH305" s="2"/>
      <c r="VYI305" s="2"/>
      <c r="VYJ305" s="2"/>
      <c r="VYK305" s="2"/>
      <c r="VYL305" s="2"/>
      <c r="VYM305" s="2"/>
      <c r="VYN305" s="2"/>
      <c r="VYO305" s="2"/>
      <c r="VYP305" s="2"/>
      <c r="VYQ305" s="2"/>
      <c r="VYR305" s="2"/>
      <c r="VYS305" s="2"/>
      <c r="VYT305" s="2"/>
      <c r="VYU305" s="2"/>
      <c r="VYV305" s="2"/>
      <c r="VYW305" s="2"/>
      <c r="VYX305" s="2"/>
      <c r="VYY305" s="2"/>
      <c r="VYZ305" s="2"/>
      <c r="VZA305" s="2"/>
      <c r="VZB305" s="2"/>
      <c r="VZC305" s="2"/>
      <c r="VZD305" s="2"/>
      <c r="VZE305" s="2"/>
      <c r="VZF305" s="2"/>
      <c r="VZG305" s="2"/>
      <c r="VZH305" s="2"/>
      <c r="VZI305" s="2"/>
      <c r="VZJ305" s="2"/>
      <c r="VZK305" s="2"/>
      <c r="VZL305" s="2"/>
      <c r="VZM305" s="2"/>
      <c r="VZN305" s="2"/>
      <c r="VZO305" s="2"/>
      <c r="VZP305" s="2"/>
      <c r="VZQ305" s="2"/>
      <c r="VZR305" s="2"/>
      <c r="VZS305" s="2"/>
      <c r="VZT305" s="2"/>
      <c r="VZU305" s="2"/>
      <c r="VZV305" s="2"/>
      <c r="VZW305" s="2"/>
      <c r="VZX305" s="2"/>
      <c r="VZY305" s="2"/>
      <c r="VZZ305" s="2"/>
      <c r="WAA305" s="2"/>
      <c r="WAB305" s="2"/>
      <c r="WAC305" s="2"/>
      <c r="WAD305" s="2"/>
      <c r="WAE305" s="2"/>
      <c r="WAF305" s="2"/>
      <c r="WAG305" s="2"/>
      <c r="WAH305" s="2"/>
      <c r="WAI305" s="2"/>
      <c r="WAJ305" s="2"/>
      <c r="WAK305" s="2"/>
      <c r="WAL305" s="2"/>
      <c r="WAM305" s="2"/>
      <c r="WAN305" s="2"/>
      <c r="WAO305" s="2"/>
      <c r="WAP305" s="2"/>
      <c r="WAQ305" s="2"/>
      <c r="WAR305" s="2"/>
      <c r="WAS305" s="2"/>
      <c r="WAT305" s="2"/>
      <c r="WAU305" s="2"/>
      <c r="WAV305" s="2"/>
      <c r="WAW305" s="2"/>
      <c r="WAX305" s="2"/>
      <c r="WAY305" s="2"/>
      <c r="WAZ305" s="2"/>
      <c r="WBA305" s="2"/>
      <c r="WBB305" s="2"/>
      <c r="WBC305" s="2"/>
      <c r="WBD305" s="2"/>
      <c r="WBE305" s="2"/>
      <c r="WBF305" s="2"/>
      <c r="WBG305" s="2"/>
      <c r="WBH305" s="2"/>
      <c r="WBI305" s="2"/>
      <c r="WBJ305" s="2"/>
      <c r="WBK305" s="2"/>
      <c r="WBL305" s="2"/>
      <c r="WBM305" s="2"/>
      <c r="WBN305" s="2"/>
      <c r="WBO305" s="2"/>
      <c r="WBP305" s="2"/>
      <c r="WBQ305" s="2"/>
      <c r="WBR305" s="2"/>
      <c r="WBS305" s="2"/>
      <c r="WBT305" s="2"/>
      <c r="WBU305" s="2"/>
      <c r="WBV305" s="2"/>
      <c r="WBW305" s="2"/>
      <c r="WBX305" s="2"/>
      <c r="WBY305" s="2"/>
      <c r="WBZ305" s="2"/>
      <c r="WCA305" s="2"/>
      <c r="WCB305" s="2"/>
      <c r="WCC305" s="2"/>
      <c r="WCD305" s="2"/>
      <c r="WCE305" s="2"/>
      <c r="WCF305" s="2"/>
      <c r="WCG305" s="2"/>
      <c r="WCH305" s="2"/>
      <c r="WCI305" s="2"/>
      <c r="WCJ305" s="2"/>
      <c r="WCK305" s="2"/>
      <c r="WCL305" s="2"/>
      <c r="WCM305" s="2"/>
      <c r="WCN305" s="2"/>
      <c r="WCO305" s="2"/>
      <c r="WCP305" s="2"/>
      <c r="WCQ305" s="2"/>
      <c r="WCR305" s="2"/>
      <c r="WCS305" s="2"/>
      <c r="WCT305" s="2"/>
      <c r="WCU305" s="2"/>
      <c r="WCV305" s="2"/>
      <c r="WCW305" s="2"/>
      <c r="WCX305" s="2"/>
      <c r="WCY305" s="2"/>
      <c r="WCZ305" s="2"/>
      <c r="WDA305" s="2"/>
      <c r="WDB305" s="2"/>
      <c r="WDC305" s="2"/>
      <c r="WDD305" s="2"/>
      <c r="WDE305" s="2"/>
      <c r="WDF305" s="2"/>
      <c r="WDG305" s="2"/>
      <c r="WDH305" s="2"/>
      <c r="WDI305" s="2"/>
      <c r="WDJ305" s="2"/>
      <c r="WDK305" s="2"/>
      <c r="WDL305" s="2"/>
      <c r="WDM305" s="2"/>
      <c r="WDN305" s="2"/>
      <c r="WDO305" s="2"/>
      <c r="WDP305" s="2"/>
      <c r="WDQ305" s="2"/>
      <c r="WDR305" s="2"/>
      <c r="WDS305" s="2"/>
      <c r="WDT305" s="2"/>
      <c r="WDU305" s="2"/>
      <c r="WDV305" s="2"/>
      <c r="WDW305" s="2"/>
      <c r="WDX305" s="2"/>
      <c r="WDY305" s="2"/>
      <c r="WDZ305" s="2"/>
      <c r="WEA305" s="2"/>
      <c r="WEB305" s="2"/>
      <c r="WEC305" s="2"/>
      <c r="WED305" s="2"/>
      <c r="WEE305" s="2"/>
      <c r="WEF305" s="2"/>
      <c r="WEG305" s="2"/>
      <c r="WEH305" s="2"/>
      <c r="WEI305" s="2"/>
      <c r="WEJ305" s="2"/>
      <c r="WEK305" s="2"/>
      <c r="WEL305" s="2"/>
      <c r="WEM305" s="2"/>
      <c r="WEN305" s="2"/>
      <c r="WEO305" s="2"/>
      <c r="WEP305" s="2"/>
      <c r="WEQ305" s="2"/>
      <c r="WER305" s="2"/>
      <c r="WES305" s="2"/>
      <c r="WET305" s="2"/>
      <c r="WEU305" s="2"/>
      <c r="WEV305" s="2"/>
      <c r="WEW305" s="2"/>
      <c r="WEX305" s="2"/>
      <c r="WEY305" s="2"/>
      <c r="WEZ305" s="2"/>
      <c r="WFA305" s="2"/>
      <c r="WFB305" s="2"/>
      <c r="WFC305" s="2"/>
      <c r="WFD305" s="2"/>
      <c r="WFE305" s="2"/>
      <c r="WFF305" s="2"/>
      <c r="WFG305" s="2"/>
      <c r="WFH305" s="2"/>
      <c r="WFI305" s="2"/>
      <c r="WFJ305" s="2"/>
      <c r="WFK305" s="2"/>
      <c r="WFL305" s="2"/>
      <c r="WFM305" s="2"/>
      <c r="WFN305" s="2"/>
      <c r="WFO305" s="2"/>
      <c r="WFP305" s="2"/>
      <c r="WFQ305" s="2"/>
      <c r="WFR305" s="2"/>
      <c r="WFS305" s="2"/>
      <c r="WFT305" s="2"/>
      <c r="WFU305" s="2"/>
      <c r="WFV305" s="2"/>
      <c r="WFW305" s="2"/>
      <c r="WFX305" s="2"/>
      <c r="WFY305" s="2"/>
      <c r="WFZ305" s="2"/>
      <c r="WGA305" s="2"/>
      <c r="WGB305" s="2"/>
      <c r="WGC305" s="2"/>
      <c r="WGD305" s="2"/>
      <c r="WGE305" s="2"/>
      <c r="WGF305" s="2"/>
      <c r="WGG305" s="2"/>
      <c r="WGH305" s="2"/>
      <c r="WGI305" s="2"/>
      <c r="WGJ305" s="2"/>
      <c r="WGK305" s="2"/>
      <c r="WGL305" s="2"/>
      <c r="WGM305" s="2"/>
      <c r="WGN305" s="2"/>
      <c r="WGO305" s="2"/>
      <c r="WGP305" s="2"/>
      <c r="WGQ305" s="2"/>
      <c r="WGR305" s="2"/>
      <c r="WGS305" s="2"/>
      <c r="WGT305" s="2"/>
      <c r="WGU305" s="2"/>
      <c r="WGV305" s="2"/>
      <c r="WGW305" s="2"/>
      <c r="WGX305" s="2"/>
      <c r="WGY305" s="2"/>
      <c r="WGZ305" s="2"/>
      <c r="WHA305" s="2"/>
      <c r="WHB305" s="2"/>
      <c r="WHC305" s="2"/>
      <c r="WHD305" s="2"/>
      <c r="WHE305" s="2"/>
      <c r="WHF305" s="2"/>
      <c r="WHG305" s="2"/>
      <c r="WHH305" s="2"/>
      <c r="WHI305" s="2"/>
      <c r="WHJ305" s="2"/>
      <c r="WHK305" s="2"/>
      <c r="WHL305" s="2"/>
      <c r="WHM305" s="2"/>
      <c r="WHN305" s="2"/>
      <c r="WHO305" s="2"/>
      <c r="WHP305" s="2"/>
      <c r="WHQ305" s="2"/>
      <c r="WHR305" s="2"/>
      <c r="WHS305" s="2"/>
      <c r="WHT305" s="2"/>
      <c r="WHU305" s="2"/>
      <c r="WHV305" s="2"/>
      <c r="WHW305" s="2"/>
      <c r="WHX305" s="2"/>
      <c r="WHY305" s="2"/>
      <c r="WHZ305" s="2"/>
      <c r="WIA305" s="2"/>
      <c r="WIB305" s="2"/>
      <c r="WIC305" s="2"/>
      <c r="WID305" s="2"/>
      <c r="WIE305" s="2"/>
      <c r="WIF305" s="2"/>
      <c r="WIG305" s="2"/>
      <c r="WIH305" s="2"/>
      <c r="WII305" s="2"/>
      <c r="WIJ305" s="2"/>
      <c r="WIK305" s="2"/>
      <c r="WIL305" s="2"/>
      <c r="WIM305" s="2"/>
      <c r="WIN305" s="2"/>
      <c r="WIO305" s="2"/>
      <c r="WIP305" s="2"/>
      <c r="WIQ305" s="2"/>
      <c r="WIR305" s="2"/>
      <c r="WIS305" s="2"/>
      <c r="WIT305" s="2"/>
      <c r="WIU305" s="2"/>
      <c r="WIV305" s="2"/>
      <c r="WIW305" s="2"/>
      <c r="WIX305" s="2"/>
      <c r="WIY305" s="2"/>
      <c r="WIZ305" s="2"/>
      <c r="WJA305" s="2"/>
      <c r="WJB305" s="2"/>
      <c r="WJC305" s="2"/>
      <c r="WJD305" s="2"/>
      <c r="WJE305" s="2"/>
      <c r="WJF305" s="2"/>
      <c r="WJG305" s="2"/>
      <c r="WJH305" s="2"/>
      <c r="WJI305" s="2"/>
      <c r="WJJ305" s="2"/>
      <c r="WJK305" s="2"/>
      <c r="WJL305" s="2"/>
      <c r="WJM305" s="2"/>
      <c r="WJN305" s="2"/>
      <c r="WJO305" s="2"/>
      <c r="WJP305" s="2"/>
      <c r="WJQ305" s="2"/>
      <c r="WJR305" s="2"/>
      <c r="WJS305" s="2"/>
      <c r="WJT305" s="2"/>
      <c r="WJU305" s="2"/>
      <c r="WJV305" s="2"/>
      <c r="WJW305" s="2"/>
      <c r="WJX305" s="2"/>
      <c r="WJY305" s="2"/>
      <c r="WJZ305" s="2"/>
      <c r="WKA305" s="2"/>
      <c r="WKB305" s="2"/>
      <c r="WKC305" s="2"/>
      <c r="WKD305" s="2"/>
      <c r="WKE305" s="2"/>
      <c r="WKF305" s="2"/>
      <c r="WKG305" s="2"/>
      <c r="WKH305" s="2"/>
      <c r="WKI305" s="2"/>
      <c r="WKJ305" s="2"/>
      <c r="WKK305" s="2"/>
      <c r="WKL305" s="2"/>
      <c r="WKM305" s="2"/>
      <c r="WKN305" s="2"/>
      <c r="WKO305" s="2"/>
      <c r="WKP305" s="2"/>
      <c r="WKQ305" s="2"/>
      <c r="WKR305" s="2"/>
      <c r="WKS305" s="2"/>
      <c r="WKT305" s="2"/>
      <c r="WKU305" s="2"/>
      <c r="WKV305" s="2"/>
      <c r="WKW305" s="2"/>
      <c r="WKX305" s="2"/>
      <c r="WKY305" s="2"/>
      <c r="WKZ305" s="2"/>
      <c r="WLA305" s="2"/>
      <c r="WLB305" s="2"/>
      <c r="WLC305" s="2"/>
      <c r="WLD305" s="2"/>
      <c r="WLE305" s="2"/>
      <c r="WLF305" s="2"/>
      <c r="WLG305" s="2"/>
      <c r="WLH305" s="2"/>
      <c r="WLI305" s="2"/>
      <c r="WLJ305" s="2"/>
      <c r="WLK305" s="2"/>
      <c r="WLL305" s="2"/>
      <c r="WLM305" s="2"/>
      <c r="WLN305" s="2"/>
      <c r="WLO305" s="2"/>
      <c r="WLP305" s="2"/>
      <c r="WLQ305" s="2"/>
      <c r="WLR305" s="2"/>
      <c r="WLS305" s="2"/>
      <c r="WLT305" s="2"/>
      <c r="WLU305" s="2"/>
      <c r="WLV305" s="2"/>
      <c r="WLW305" s="2"/>
      <c r="WLX305" s="2"/>
      <c r="WLY305" s="2"/>
      <c r="WLZ305" s="2"/>
      <c r="WMA305" s="2"/>
      <c r="WMB305" s="2"/>
      <c r="WMC305" s="2"/>
      <c r="WMD305" s="2"/>
      <c r="WME305" s="2"/>
      <c r="WMF305" s="2"/>
      <c r="WMG305" s="2"/>
      <c r="WMH305" s="2"/>
      <c r="WMI305" s="2"/>
      <c r="WMJ305" s="2"/>
      <c r="WMK305" s="2"/>
      <c r="WML305" s="2"/>
      <c r="WMM305" s="2"/>
      <c r="WMN305" s="2"/>
      <c r="WMO305" s="2"/>
      <c r="WMP305" s="2"/>
      <c r="WMQ305" s="2"/>
      <c r="WMR305" s="2"/>
      <c r="WMS305" s="2"/>
      <c r="WMT305" s="2"/>
      <c r="WMU305" s="2"/>
      <c r="WMV305" s="2"/>
      <c r="WMW305" s="2"/>
      <c r="WMX305" s="2"/>
      <c r="WMY305" s="2"/>
      <c r="WMZ305" s="2"/>
      <c r="WNA305" s="2"/>
      <c r="WNB305" s="2"/>
      <c r="WNC305" s="2"/>
      <c r="WND305" s="2"/>
      <c r="WNE305" s="2"/>
      <c r="WNF305" s="2"/>
      <c r="WNG305" s="2"/>
      <c r="WNH305" s="2"/>
      <c r="WNI305" s="2"/>
      <c r="WNJ305" s="2"/>
      <c r="WNK305" s="2"/>
      <c r="WNL305" s="2"/>
      <c r="WNM305" s="2"/>
      <c r="WNN305" s="2"/>
      <c r="WNO305" s="2"/>
      <c r="WNP305" s="2"/>
      <c r="WNQ305" s="2"/>
      <c r="WNR305" s="2"/>
      <c r="WNS305" s="2"/>
      <c r="WNT305" s="2"/>
      <c r="WNU305" s="2"/>
      <c r="WNV305" s="2"/>
      <c r="WNW305" s="2"/>
      <c r="WNX305" s="2"/>
      <c r="WNY305" s="2"/>
      <c r="WNZ305" s="2"/>
      <c r="WOA305" s="2"/>
      <c r="WOB305" s="2"/>
      <c r="WOC305" s="2"/>
      <c r="WOD305" s="2"/>
      <c r="WOE305" s="2"/>
      <c r="WOF305" s="2"/>
      <c r="WOG305" s="2"/>
      <c r="WOH305" s="2"/>
      <c r="WOI305" s="2"/>
      <c r="WOJ305" s="2"/>
      <c r="WOK305" s="2"/>
      <c r="WOL305" s="2"/>
      <c r="WOM305" s="2"/>
      <c r="WON305" s="2"/>
      <c r="WOO305" s="2"/>
      <c r="WOP305" s="2"/>
      <c r="WOQ305" s="2"/>
      <c r="WOR305" s="2"/>
      <c r="WOS305" s="2"/>
      <c r="WOT305" s="2"/>
      <c r="WOU305" s="2"/>
      <c r="WOV305" s="2"/>
      <c r="WOW305" s="2"/>
      <c r="WOX305" s="2"/>
      <c r="WOY305" s="2"/>
      <c r="WOZ305" s="2"/>
      <c r="WPA305" s="2"/>
      <c r="WPB305" s="2"/>
      <c r="WPC305" s="2"/>
      <c r="WPD305" s="2"/>
      <c r="WPE305" s="2"/>
      <c r="WPF305" s="2"/>
      <c r="WPG305" s="2"/>
      <c r="WPH305" s="2"/>
      <c r="WPI305" s="2"/>
      <c r="WPJ305" s="2"/>
      <c r="WPK305" s="2"/>
      <c r="WPL305" s="2"/>
      <c r="WPM305" s="2"/>
      <c r="WPN305" s="2"/>
      <c r="WPO305" s="2"/>
      <c r="WPP305" s="2"/>
      <c r="WPQ305" s="2"/>
      <c r="WPR305" s="2"/>
      <c r="WPS305" s="2"/>
      <c r="WPT305" s="2"/>
      <c r="WPU305" s="2"/>
      <c r="WPV305" s="2"/>
      <c r="WPW305" s="2"/>
      <c r="WPX305" s="2"/>
      <c r="WPY305" s="2"/>
      <c r="WPZ305" s="2"/>
      <c r="WQA305" s="2"/>
      <c r="WQB305" s="2"/>
      <c r="WQC305" s="2"/>
      <c r="WQD305" s="2"/>
      <c r="WQE305" s="2"/>
      <c r="WQF305" s="2"/>
      <c r="WQG305" s="2"/>
      <c r="WQH305" s="2"/>
      <c r="WQI305" s="2"/>
      <c r="WQJ305" s="2"/>
      <c r="WQK305" s="2"/>
      <c r="WQL305" s="2"/>
      <c r="WQM305" s="2"/>
      <c r="WQN305" s="2"/>
      <c r="WQO305" s="2"/>
      <c r="WQP305" s="2"/>
      <c r="WQQ305" s="2"/>
      <c r="WQR305" s="2"/>
      <c r="WQS305" s="2"/>
      <c r="WQT305" s="2"/>
      <c r="WQU305" s="2"/>
      <c r="WQV305" s="2"/>
      <c r="WQW305" s="2"/>
      <c r="WQX305" s="2"/>
      <c r="WQY305" s="2"/>
      <c r="WQZ305" s="2"/>
      <c r="WRA305" s="2"/>
      <c r="WRB305" s="2"/>
      <c r="WRC305" s="2"/>
      <c r="WRD305" s="2"/>
      <c r="WRE305" s="2"/>
      <c r="WRF305" s="2"/>
      <c r="WRG305" s="2"/>
      <c r="WRH305" s="2"/>
      <c r="WRI305" s="2"/>
      <c r="WRJ305" s="2"/>
      <c r="WRK305" s="2"/>
      <c r="WRL305" s="2"/>
      <c r="WRM305" s="2"/>
      <c r="WRN305" s="2"/>
      <c r="WRO305" s="2"/>
      <c r="WRP305" s="2"/>
      <c r="WRQ305" s="2"/>
      <c r="WRR305" s="2"/>
      <c r="WRS305" s="2"/>
      <c r="WRT305" s="2"/>
      <c r="WRU305" s="2"/>
      <c r="WRV305" s="2"/>
      <c r="WRW305" s="2"/>
      <c r="WRX305" s="2"/>
      <c r="WRY305" s="2"/>
      <c r="WRZ305" s="2"/>
      <c r="WSA305" s="2"/>
      <c r="WSB305" s="2"/>
      <c r="WSC305" s="2"/>
      <c r="WSD305" s="2"/>
      <c r="WSE305" s="2"/>
      <c r="WSF305" s="2"/>
      <c r="WSG305" s="2"/>
      <c r="WSH305" s="2"/>
      <c r="WSI305" s="2"/>
      <c r="WSJ305" s="2"/>
      <c r="WSK305" s="2"/>
      <c r="WSL305" s="2"/>
      <c r="WSM305" s="2"/>
      <c r="WSN305" s="2"/>
      <c r="WSO305" s="2"/>
      <c r="WSP305" s="2"/>
      <c r="WSQ305" s="2"/>
      <c r="WSR305" s="2"/>
      <c r="WSS305" s="2"/>
      <c r="WST305" s="2"/>
      <c r="WSU305" s="2"/>
      <c r="WSV305" s="2"/>
      <c r="WSW305" s="2"/>
      <c r="WSX305" s="2"/>
      <c r="WSY305" s="2"/>
      <c r="WSZ305" s="2"/>
      <c r="WTA305" s="2"/>
      <c r="WTB305" s="2"/>
      <c r="WTC305" s="2"/>
      <c r="WTD305" s="2"/>
      <c r="WTE305" s="2"/>
      <c r="WTF305" s="2"/>
      <c r="WTG305" s="2"/>
      <c r="WTH305" s="2"/>
      <c r="WTI305" s="2"/>
      <c r="WTJ305" s="2"/>
      <c r="WTK305" s="2"/>
      <c r="WTL305" s="2"/>
      <c r="WTM305" s="2"/>
      <c r="WTN305" s="2"/>
      <c r="WTO305" s="2"/>
      <c r="WTP305" s="2"/>
      <c r="WTQ305" s="2"/>
      <c r="WTR305" s="2"/>
      <c r="WTS305" s="2"/>
      <c r="WTT305" s="2"/>
      <c r="WTU305" s="2"/>
      <c r="WTV305" s="2"/>
      <c r="WTW305" s="2"/>
      <c r="WTX305" s="2"/>
      <c r="WTY305" s="2"/>
      <c r="WTZ305" s="2"/>
      <c r="WUA305" s="2"/>
      <c r="WUB305" s="2"/>
      <c r="WUC305" s="2"/>
      <c r="WUD305" s="2"/>
      <c r="WUE305" s="2"/>
      <c r="WUF305" s="2"/>
      <c r="WUG305" s="2"/>
      <c r="WUH305" s="2"/>
      <c r="WUI305" s="2"/>
      <c r="WUJ305" s="2"/>
      <c r="WUK305" s="2"/>
      <c r="WUL305" s="2"/>
      <c r="WUM305" s="2"/>
      <c r="WUN305" s="2"/>
      <c r="WUO305" s="2"/>
      <c r="WUP305" s="2"/>
      <c r="WUQ305" s="2"/>
      <c r="WUR305" s="2"/>
      <c r="WUS305" s="2"/>
      <c r="WUT305" s="2"/>
      <c r="WUU305" s="2"/>
      <c r="WUV305" s="2"/>
      <c r="WUW305" s="2"/>
      <c r="WUX305" s="2"/>
      <c r="WUY305" s="2"/>
      <c r="WUZ305" s="2"/>
      <c r="WVA305" s="2"/>
      <c r="WVB305" s="2"/>
      <c r="WVC305" s="2"/>
      <c r="WVD305" s="2"/>
      <c r="WVE305" s="2"/>
      <c r="WVF305" s="2"/>
      <c r="WVG305" s="2"/>
      <c r="WVH305" s="2"/>
      <c r="WVI305" s="2"/>
      <c r="WVJ305" s="2"/>
      <c r="WVK305" s="2"/>
      <c r="WVL305" s="2"/>
      <c r="WVM305" s="2"/>
      <c r="WVN305" s="2"/>
      <c r="WVO305" s="2"/>
      <c r="WVP305" s="2"/>
      <c r="WVQ305" s="2"/>
      <c r="WVR305" s="2"/>
      <c r="WVS305" s="2"/>
      <c r="WVT305" s="2"/>
      <c r="WVU305" s="2"/>
      <c r="WVV305" s="2"/>
      <c r="WVW305" s="2"/>
      <c r="WVX305" s="2"/>
      <c r="WVY305" s="2"/>
      <c r="WVZ305" s="2"/>
      <c r="WWA305" s="2"/>
      <c r="WWB305" s="2"/>
      <c r="WWC305" s="2"/>
      <c r="WWD305" s="2"/>
      <c r="WWE305" s="2"/>
      <c r="WWF305" s="2"/>
      <c r="WWG305" s="2"/>
      <c r="WWH305" s="2"/>
      <c r="WWI305" s="2"/>
      <c r="WWJ305" s="2"/>
      <c r="WWK305" s="2"/>
      <c r="WWL305" s="2"/>
      <c r="WWM305" s="2"/>
      <c r="WWN305" s="2"/>
      <c r="WWO305" s="2"/>
      <c r="WWP305" s="2"/>
      <c r="WWQ305" s="2"/>
      <c r="WWR305" s="2"/>
      <c r="WWS305" s="2"/>
      <c r="WWT305" s="2"/>
      <c r="WWU305" s="2"/>
      <c r="WWV305" s="2"/>
      <c r="WWW305" s="2"/>
      <c r="WWX305" s="2"/>
      <c r="WWY305" s="2"/>
      <c r="WWZ305" s="2"/>
      <c r="WXA305" s="2"/>
      <c r="WXB305" s="2"/>
      <c r="WXC305" s="2"/>
      <c r="WXD305" s="2"/>
      <c r="WXE305" s="2"/>
      <c r="WXF305" s="2"/>
      <c r="WXG305" s="2"/>
      <c r="WXH305" s="2"/>
      <c r="WXI305" s="2"/>
      <c r="WXJ305" s="2"/>
      <c r="WXK305" s="2"/>
      <c r="WXL305" s="2"/>
      <c r="WXM305" s="2"/>
      <c r="WXN305" s="2"/>
      <c r="WXO305" s="2"/>
      <c r="WXP305" s="2"/>
      <c r="WXQ305" s="2"/>
      <c r="WXR305" s="2"/>
      <c r="WXS305" s="2"/>
      <c r="WXT305" s="2"/>
      <c r="WXU305" s="2"/>
      <c r="WXV305" s="2"/>
      <c r="WXW305" s="2"/>
      <c r="WXX305" s="2"/>
      <c r="WXY305" s="2"/>
      <c r="WXZ305" s="2"/>
      <c r="WYA305" s="2"/>
      <c r="WYB305" s="2"/>
      <c r="WYC305" s="2"/>
      <c r="WYD305" s="2"/>
      <c r="WYE305" s="2"/>
      <c r="WYF305" s="2"/>
      <c r="WYG305" s="2"/>
      <c r="WYH305" s="2"/>
      <c r="WYI305" s="2"/>
      <c r="WYJ305" s="2"/>
      <c r="WYK305" s="2"/>
      <c r="WYL305" s="2"/>
      <c r="WYM305" s="2"/>
      <c r="WYN305" s="2"/>
      <c r="WYO305" s="2"/>
      <c r="WYP305" s="2"/>
      <c r="WYQ305" s="2"/>
      <c r="WYR305" s="2"/>
      <c r="WYS305" s="2"/>
      <c r="WYT305" s="2"/>
      <c r="WYU305" s="2"/>
      <c r="WYV305" s="2"/>
      <c r="WYW305" s="2"/>
      <c r="WYX305" s="2"/>
      <c r="WYY305" s="2"/>
      <c r="WYZ305" s="2"/>
      <c r="WZA305" s="2"/>
      <c r="WZB305" s="2"/>
      <c r="WZC305" s="2"/>
      <c r="WZD305" s="2"/>
      <c r="WZE305" s="2"/>
      <c r="WZF305" s="2"/>
      <c r="WZG305" s="2"/>
      <c r="WZH305" s="2"/>
      <c r="WZI305" s="2"/>
      <c r="WZJ305" s="2"/>
      <c r="WZK305" s="2"/>
      <c r="WZL305" s="2"/>
      <c r="WZM305" s="2"/>
      <c r="WZN305" s="2"/>
      <c r="WZO305" s="2"/>
      <c r="WZP305" s="2"/>
      <c r="WZQ305" s="2"/>
      <c r="WZR305" s="2"/>
      <c r="WZS305" s="2"/>
      <c r="WZT305" s="2"/>
      <c r="WZU305" s="2"/>
      <c r="WZV305" s="2"/>
      <c r="WZW305" s="2"/>
      <c r="WZX305" s="2"/>
      <c r="WZY305" s="2"/>
      <c r="WZZ305" s="2"/>
      <c r="XAA305" s="2"/>
      <c r="XAB305" s="2"/>
      <c r="XAC305" s="2"/>
      <c r="XAD305" s="2"/>
      <c r="XAE305" s="2"/>
      <c r="XAF305" s="2"/>
      <c r="XAG305" s="2"/>
      <c r="XAH305" s="2"/>
      <c r="XAI305" s="2"/>
      <c r="XAJ305" s="2"/>
      <c r="XAK305" s="2"/>
      <c r="XAL305" s="2"/>
      <c r="XAM305" s="2"/>
      <c r="XAN305" s="2"/>
      <c r="XAO305" s="2"/>
      <c r="XAP305" s="2"/>
      <c r="XAQ305" s="2"/>
      <c r="XAR305" s="2"/>
      <c r="XAS305" s="2"/>
      <c r="XAT305" s="2"/>
      <c r="XAU305" s="2"/>
      <c r="XAV305" s="2"/>
      <c r="XAW305" s="2"/>
      <c r="XAX305" s="2"/>
      <c r="XAY305" s="2"/>
      <c r="XAZ305" s="2"/>
      <c r="XBA305" s="2"/>
      <c r="XBB305" s="2"/>
      <c r="XBC305" s="2"/>
      <c r="XBD305" s="2"/>
      <c r="XBE305" s="2"/>
      <c r="XBF305" s="2"/>
      <c r="XBG305" s="2"/>
      <c r="XBH305" s="2"/>
      <c r="XBI305" s="2"/>
      <c r="XBJ305" s="2"/>
      <c r="XBK305" s="2"/>
      <c r="XBL305" s="2"/>
      <c r="XBM305" s="2"/>
      <c r="XBN305" s="2"/>
      <c r="XBO305" s="2"/>
      <c r="XBP305" s="2"/>
      <c r="XBQ305" s="2"/>
      <c r="XBR305" s="2"/>
      <c r="XBS305" s="2"/>
      <c r="XBT305" s="2"/>
      <c r="XBU305" s="2"/>
      <c r="XBV305" s="2"/>
      <c r="XBW305" s="2"/>
      <c r="XBX305" s="2"/>
      <c r="XBY305" s="2"/>
      <c r="XBZ305" s="2"/>
      <c r="XCA305" s="2"/>
      <c r="XCB305" s="2"/>
      <c r="XCC305" s="2"/>
      <c r="XCD305" s="2"/>
      <c r="XCE305" s="2"/>
      <c r="XCF305" s="2"/>
      <c r="XCG305" s="2"/>
      <c r="XCH305" s="2"/>
      <c r="XCI305" s="2"/>
      <c r="XCJ305" s="2"/>
      <c r="XCK305" s="2"/>
      <c r="XCL305" s="2"/>
      <c r="XCM305" s="2"/>
      <c r="XCN305" s="2"/>
      <c r="XCO305" s="2"/>
      <c r="XCP305" s="2"/>
      <c r="XCQ305" s="2"/>
      <c r="XCR305" s="2"/>
      <c r="XCS305" s="2"/>
      <c r="XCT305" s="2"/>
      <c r="XCU305" s="2"/>
      <c r="XCV305" s="2"/>
      <c r="XCW305" s="2"/>
      <c r="XCX305" s="2"/>
      <c r="XCY305" s="2"/>
      <c r="XCZ305" s="2"/>
      <c r="XDA305" s="2"/>
      <c r="XDB305" s="2"/>
      <c r="XDC305" s="2"/>
      <c r="XDD305" s="2"/>
      <c r="XDE305" s="2"/>
      <c r="XDF305" s="2"/>
      <c r="XDG305" s="2"/>
      <c r="XDH305" s="2"/>
      <c r="XDI305" s="2"/>
      <c r="XDJ305" s="2"/>
      <c r="XDK305" s="2"/>
      <c r="XDL305" s="2"/>
      <c r="XDM305" s="2"/>
      <c r="XDN305" s="2"/>
      <c r="XDO305" s="2"/>
      <c r="XDP305" s="2"/>
      <c r="XDQ305" s="2"/>
      <c r="XDR305" s="2"/>
      <c r="XDS305" s="2"/>
      <c r="XDT305" s="2"/>
      <c r="XDU305" s="2"/>
      <c r="XDV305" s="2"/>
      <c r="XDW305" s="2"/>
      <c r="XDX305" s="2"/>
      <c r="XDY305" s="2"/>
      <c r="XDZ305" s="2"/>
      <c r="XEA305" s="2"/>
      <c r="XEB305" s="2"/>
      <c r="XEC305" s="2"/>
      <c r="XED305" s="2"/>
      <c r="XEE305" s="2"/>
      <c r="XEF305" s="2"/>
      <c r="XEG305" s="2"/>
      <c r="XEH305" s="2"/>
      <c r="XEI305" s="2"/>
      <c r="XEJ305" s="2"/>
      <c r="XEK305" s="2"/>
      <c r="XEL305" s="2"/>
      <c r="XEM305" s="2"/>
      <c r="XEN305" s="2"/>
      <c r="XEO305" s="2"/>
      <c r="XEP305" s="2"/>
      <c r="XEQ305" s="2"/>
      <c r="XER305" s="2"/>
      <c r="XES305" s="2"/>
      <c r="XET305" s="2"/>
      <c r="XEU305" s="2"/>
      <c r="XEV305" s="2"/>
      <c r="XEW305" s="2"/>
      <c r="XEX305" s="2"/>
      <c r="XEY305" s="2"/>
      <c r="XEZ305" s="2"/>
      <c r="XFA305" s="2"/>
      <c r="XFB305" s="2"/>
      <c r="XFC305" s="2"/>
    </row>
  </sheetData>
  <sheetProtection algorithmName="SHA-512" hashValue="Rb04aD59JMJCtTpH17R7EGBlRO3J+xKgKiikEYdH6Bee+e9Rc4Fy2Z6rpLZktE+W0yZFiAoWvYvPkbcD/o6skQ==" saltValue="G0H2LQF8DJw51cPHwczt1g==" spinCount="100000" sheet="1" objects="1" scenarios="1" formatColumns="0" sort="0" autoFilter="0"/>
  <autoFilter ref="A3:BQ305" xr:uid="{00000000-0009-0000-0000-000000000000}"/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9"/>
  <sheetViews>
    <sheetView workbookViewId="0">
      <selection activeCell="F9" sqref="F9"/>
    </sheetView>
  </sheetViews>
  <sheetFormatPr defaultRowHeight="15" x14ac:dyDescent="0.25"/>
  <cols>
    <col min="1" max="1" width="3.5703125" style="2" customWidth="1"/>
    <col min="2" max="2" width="29.42578125" style="2" bestFit="1" customWidth="1"/>
    <col min="3" max="3" width="9.7109375" style="2" customWidth="1"/>
    <col min="4" max="5" width="9.140625" style="2"/>
    <col min="6" max="6" width="8.28515625" style="2" bestFit="1" customWidth="1"/>
    <col min="7" max="7" width="9.7109375" style="2" customWidth="1"/>
    <col min="8" max="9" width="9" style="2" customWidth="1"/>
    <col min="10" max="10" width="9.7109375" style="2" bestFit="1" customWidth="1"/>
    <col min="11" max="18" width="9.140625" style="2"/>
    <col min="19" max="20" width="9" style="2" customWidth="1"/>
    <col min="21" max="16384" width="9.140625" style="2"/>
  </cols>
  <sheetData>
    <row r="1" spans="2:8" s="1" customFormat="1" ht="15.75" thickBot="1" x14ac:dyDescent="0.3"/>
    <row r="2" spans="2:8" s="1" customFormat="1" ht="42.75" thickBot="1" x14ac:dyDescent="0.3">
      <c r="B2" s="3">
        <v>2018</v>
      </c>
      <c r="C2" s="4" t="s">
        <v>258</v>
      </c>
      <c r="D2" s="4" t="s">
        <v>259</v>
      </c>
      <c r="E2" s="5" t="s">
        <v>260</v>
      </c>
      <c r="F2" s="6" t="s">
        <v>261</v>
      </c>
    </row>
    <row r="3" spans="2:8" s="1" customFormat="1" x14ac:dyDescent="0.25">
      <c r="B3" s="7" t="s">
        <v>262</v>
      </c>
      <c r="C3" s="8">
        <f>SUM(C4,C6,C7,C8)</f>
        <v>506</v>
      </c>
      <c r="D3" s="8">
        <f>SUM(D4,D6,D7,D8)</f>
        <v>535</v>
      </c>
      <c r="E3" s="9">
        <f t="shared" ref="E3:E11" si="0">IFERROR(C3/D3,"na")</f>
        <v>0.9457943925233645</v>
      </c>
      <c r="F3" s="281">
        <f>SUM(C3,C9,C13,C19)/SUM(D3,D9,D13,D19)</f>
        <v>0.89868995633187776</v>
      </c>
    </row>
    <row r="4" spans="2:8" s="1" customFormat="1" ht="15.75" thickBot="1" x14ac:dyDescent="0.3">
      <c r="B4" s="10" t="s">
        <v>282</v>
      </c>
      <c r="C4" s="11">
        <f>SUMIFS('2018'!BM:BM,'2018'!J:J,"Kit A")+SUMIFS('2018'!BM:BM,'2018'!J:J,"Kit B")+SUMIFS('2018'!BM:BM,'2018'!J:J,"Kit C")+SUMIFS('2018'!BM:BM,'2018'!J:J,"Kit D")</f>
        <v>353</v>
      </c>
      <c r="D4" s="11">
        <f>SUMIFS('2018'!L:L,'2018'!J:J,"Kit A")+SUMIFS('2018'!L:L,'2018'!J:J,"Kit B")+SUMIFS('2018'!L:L,'2018'!J:J,"Kit C")+SUMIFS('2018'!L:L,'2018'!J:J,"Kit D")</f>
        <v>374</v>
      </c>
      <c r="E4" s="12">
        <f t="shared" si="0"/>
        <v>0.94385026737967914</v>
      </c>
      <c r="F4" s="282"/>
    </row>
    <row r="5" spans="2:8" s="1" customFormat="1" x14ac:dyDescent="0.25">
      <c r="B5" s="10" t="s">
        <v>444</v>
      </c>
      <c r="C5" s="11">
        <f>SUMIFS('2018'!BM:BM,'2018'!J:J,"Kit C")+SUMIFS('2018'!BM:BM,'2018'!J:J,"Kit D")</f>
        <v>187</v>
      </c>
      <c r="D5" s="11">
        <f>SUMIFS('2018'!L:L,'2018'!J:J,"Kit C")+SUMIFS('2018'!L:L,'2018'!J:J,"Kit D")</f>
        <v>191</v>
      </c>
      <c r="E5" s="12">
        <f t="shared" ref="E5" si="1">IFERROR(C5/D5,"na")</f>
        <v>0.97905759162303663</v>
      </c>
      <c r="F5" s="257"/>
    </row>
    <row r="6" spans="2:8" s="1" customFormat="1" ht="15.75" thickBot="1" x14ac:dyDescent="0.3">
      <c r="B6" s="10" t="s">
        <v>40</v>
      </c>
      <c r="C6" s="11">
        <f>SUMIFS('2018'!BM:BM,'2018'!J:J,Summary!B6)</f>
        <v>25</v>
      </c>
      <c r="D6" s="11">
        <f>SUMIFS('2018'!L:L,'2018'!J:J,Summary!B6)</f>
        <v>32</v>
      </c>
      <c r="E6" s="13">
        <f t="shared" si="0"/>
        <v>0.78125</v>
      </c>
      <c r="F6" s="262"/>
    </row>
    <row r="7" spans="2:8" s="1" customFormat="1" x14ac:dyDescent="0.25">
      <c r="B7" s="15" t="s">
        <v>37</v>
      </c>
      <c r="C7" s="11">
        <f>SUMIFS('2018'!BM:BM,'2018'!J:J,Summary!B7)</f>
        <v>25</v>
      </c>
      <c r="D7" s="11">
        <f>SUMIFS('2018'!L:L,'2018'!J:J,Summary!B7)</f>
        <v>26</v>
      </c>
      <c r="E7" s="16">
        <f t="shared" si="0"/>
        <v>0.96153846153846156</v>
      </c>
      <c r="F7" s="17" t="s">
        <v>283</v>
      </c>
    </row>
    <row r="8" spans="2:8" s="1" customFormat="1" ht="15.75" thickBot="1" x14ac:dyDescent="0.3">
      <c r="B8" s="15" t="s">
        <v>35</v>
      </c>
      <c r="C8" s="11">
        <f>SUMIFS('2018'!BM:BM,'2018'!J:J,Summary!B8)</f>
        <v>103</v>
      </c>
      <c r="D8" s="11">
        <f>SUMIFS('2018'!L:L,'2018'!J:J,Summary!B8)</f>
        <v>103</v>
      </c>
      <c r="E8" s="16">
        <f t="shared" si="0"/>
        <v>1</v>
      </c>
      <c r="F8" s="18" t="s">
        <v>263</v>
      </c>
      <c r="H8" s="136"/>
    </row>
    <row r="9" spans="2:8" s="1" customFormat="1" ht="15.75" thickBot="1" x14ac:dyDescent="0.3">
      <c r="B9" s="19" t="s">
        <v>264</v>
      </c>
      <c r="C9" s="20">
        <f>SUM(C10:C12)</f>
        <v>411</v>
      </c>
      <c r="D9" s="20">
        <f>SUM(D10:D12)</f>
        <v>468</v>
      </c>
      <c r="E9" s="21">
        <f t="shared" si="0"/>
        <v>0.87820512820512819</v>
      </c>
      <c r="F9" s="272">
        <v>1</v>
      </c>
    </row>
    <row r="10" spans="2:8" s="1" customFormat="1" x14ac:dyDescent="0.25">
      <c r="B10" s="22" t="s">
        <v>267</v>
      </c>
      <c r="C10" s="23">
        <f>SUMIFS('2018'!BM:BM,'2018'!J:J,Summary!B10)</f>
        <v>281</v>
      </c>
      <c r="D10" s="23">
        <f>SUMIFS('2018'!L:L,'2018'!J:J,Summary!B10)</f>
        <v>319</v>
      </c>
      <c r="E10" s="24">
        <f t="shared" si="0"/>
        <v>0.88087774294670851</v>
      </c>
      <c r="F10" s="14"/>
    </row>
    <row r="11" spans="2:8" s="1" customFormat="1" x14ac:dyDescent="0.25">
      <c r="B11" s="25" t="s">
        <v>265</v>
      </c>
      <c r="C11" s="23">
        <f>SUMIFS('2018'!BM:BM,'2018'!J:J,Summary!B11)</f>
        <v>16</v>
      </c>
      <c r="D11" s="23">
        <f>SUMIFS('2018'!L:L,'2018'!J:J,Summary!B11)</f>
        <v>16</v>
      </c>
      <c r="E11" s="26">
        <f t="shared" si="0"/>
        <v>1</v>
      </c>
    </row>
    <row r="12" spans="2:8" s="1" customFormat="1" x14ac:dyDescent="0.25">
      <c r="B12" s="25" t="s">
        <v>266</v>
      </c>
      <c r="C12" s="23">
        <f>SUMIFS('2018'!BM:BM,'2018'!J:J,Summary!B12)</f>
        <v>114</v>
      </c>
      <c r="D12" s="23">
        <f>SUMIFS('2018'!L:L,'2018'!J:J,Summary!B12)</f>
        <v>133</v>
      </c>
      <c r="E12" s="26">
        <f>IFERROR(C12/D12,"na")</f>
        <v>0.8571428571428571</v>
      </c>
    </row>
    <row r="13" spans="2:8" s="1" customFormat="1" x14ac:dyDescent="0.25">
      <c r="B13" s="258" t="s">
        <v>443</v>
      </c>
      <c r="C13" s="27">
        <f>SUM(C14:C18)</f>
        <v>108</v>
      </c>
      <c r="D13" s="27">
        <f>SUM(D14:D18)</f>
        <v>110</v>
      </c>
      <c r="E13" s="28">
        <f>IFERROR(C13/D13,"na")</f>
        <v>0.98181818181818181</v>
      </c>
    </row>
    <row r="14" spans="2:8" s="1" customFormat="1" x14ac:dyDescent="0.25">
      <c r="B14" s="263" t="s">
        <v>411</v>
      </c>
      <c r="C14" s="264">
        <f>SUMIFS('2018'!BM:BM,'2018'!J:J,"markers")</f>
        <v>98</v>
      </c>
      <c r="D14" s="264">
        <f>SUMIFS('2018'!L:L,'2018'!J:J,"markers")</f>
        <v>100</v>
      </c>
      <c r="E14" s="265">
        <f t="shared" ref="E14" si="2">IFERROR(C14/D14,"na")</f>
        <v>0.98</v>
      </c>
    </row>
    <row r="15" spans="2:8" s="1" customFormat="1" x14ac:dyDescent="0.25">
      <c r="B15" s="263" t="s">
        <v>429</v>
      </c>
      <c r="C15" s="264">
        <f>SUMIFS('2018'!BM:BM,'2018'!J:J,Summary!B15)</f>
        <v>10</v>
      </c>
      <c r="D15" s="264">
        <f>SUMIFS('2018'!L:L,'2018'!J:J,Summary!B15)</f>
        <v>10</v>
      </c>
      <c r="E15" s="265">
        <f t="shared" ref="E15:E18" si="3">IFERROR(C15/D15,"na")</f>
        <v>1</v>
      </c>
    </row>
    <row r="16" spans="2:8" s="1" customFormat="1" x14ac:dyDescent="0.25">
      <c r="B16" s="263" t="s">
        <v>446</v>
      </c>
      <c r="C16" s="264">
        <f>SUMIFS('2018'!BM:BM,'2018'!J:J,Summary!B16)</f>
        <v>0</v>
      </c>
      <c r="D16" s="264">
        <f>SUMIFS('2018'!L:L,'2018'!J:J,Summary!B16)</f>
        <v>0</v>
      </c>
      <c r="E16" s="265" t="str">
        <f t="shared" si="3"/>
        <v>na</v>
      </c>
    </row>
    <row r="17" spans="1:10" s="1" customFormat="1" x14ac:dyDescent="0.25">
      <c r="B17" s="263" t="s">
        <v>428</v>
      </c>
      <c r="C17" s="264">
        <f>SUMIFS('2018'!BM:BM,'2018'!J:J,Summary!B17)</f>
        <v>0</v>
      </c>
      <c r="D17" s="264">
        <f>SUMIFS('2018'!L:L,'2018'!J:J,Summary!B17)</f>
        <v>0</v>
      </c>
      <c r="E17" s="265" t="str">
        <f t="shared" si="3"/>
        <v>na</v>
      </c>
    </row>
    <row r="18" spans="1:10" s="1" customFormat="1" x14ac:dyDescent="0.25">
      <c r="B18" s="263" t="s">
        <v>427</v>
      </c>
      <c r="C18" s="264">
        <f>SUMIFS('2018'!BM:BM,'2018'!J:J,Summary!B18)</f>
        <v>0</v>
      </c>
      <c r="D18" s="264">
        <f>SUMIFS('2018'!L:L,'2018'!J:J,Summary!B18)</f>
        <v>0</v>
      </c>
      <c r="E18" s="265" t="str">
        <f t="shared" si="3"/>
        <v>na</v>
      </c>
    </row>
    <row r="19" spans="1:10" s="1" customFormat="1" x14ac:dyDescent="0.25">
      <c r="B19" s="29" t="s">
        <v>268</v>
      </c>
      <c r="C19" s="30">
        <f>SUM(C20:C23)</f>
        <v>4</v>
      </c>
      <c r="D19" s="30">
        <f>SUM(D20:D23)</f>
        <v>32</v>
      </c>
      <c r="E19" s="31">
        <f t="shared" ref="E19:E23" si="4">IFERROR(C19/D19,"na")</f>
        <v>0.125</v>
      </c>
    </row>
    <row r="20" spans="1:10" s="1" customFormat="1" x14ac:dyDescent="0.25">
      <c r="B20" s="32" t="s">
        <v>39</v>
      </c>
      <c r="C20" s="33">
        <f>SUMIFS('2018'!BM:BM,'2018'!J:J,Summary!B20)</f>
        <v>1</v>
      </c>
      <c r="D20" s="33">
        <f>SUMIFS('2018'!L:L,'2018'!J:J,Summary!B20)</f>
        <v>3</v>
      </c>
      <c r="E20" s="34">
        <f t="shared" si="4"/>
        <v>0.33333333333333331</v>
      </c>
    </row>
    <row r="21" spans="1:10" s="1" customFormat="1" x14ac:dyDescent="0.25">
      <c r="B21" s="32" t="s">
        <v>34</v>
      </c>
      <c r="C21" s="33">
        <f>SUMIFS('2018'!BM:BM,'2018'!J:J,Summary!B21)</f>
        <v>0</v>
      </c>
      <c r="D21" s="33">
        <f>SUMIFS('2018'!L:L,'2018'!J:J,Summary!B21)</f>
        <v>5</v>
      </c>
      <c r="E21" s="34">
        <f t="shared" si="4"/>
        <v>0</v>
      </c>
    </row>
    <row r="22" spans="1:10" s="1" customFormat="1" x14ac:dyDescent="0.25">
      <c r="B22" s="32" t="s">
        <v>31</v>
      </c>
      <c r="C22" s="33">
        <f>SUMIFS('2018'!BM:BM,'2018'!J:J,Summary!B22)</f>
        <v>1</v>
      </c>
      <c r="D22" s="33">
        <f>SUMIFS('2018'!L:L,'2018'!J:J,Summary!B22)</f>
        <v>12</v>
      </c>
      <c r="E22" s="34">
        <f t="shared" si="4"/>
        <v>8.3333333333333329E-2</v>
      </c>
    </row>
    <row r="23" spans="1:10" s="1" customFormat="1" ht="15.75" thickBot="1" x14ac:dyDescent="0.3">
      <c r="B23" s="35" t="s">
        <v>32</v>
      </c>
      <c r="C23" s="36">
        <f>SUMIFS('2018'!BM:BM,'2018'!J:J,Summary!B23)</f>
        <v>2</v>
      </c>
      <c r="D23" s="36">
        <f>SUMIFS('2018'!L:L,'2018'!J:J,Summary!B23)</f>
        <v>12</v>
      </c>
      <c r="E23" s="37">
        <f t="shared" si="4"/>
        <v>0.16666666666666666</v>
      </c>
    </row>
    <row r="24" spans="1:10" s="1" customFormat="1" x14ac:dyDescent="0.25">
      <c r="A24" s="38"/>
      <c r="B24" s="39"/>
      <c r="C24" s="40"/>
      <c r="D24" s="40"/>
      <c r="E24" s="41"/>
    </row>
    <row r="25" spans="1:10" s="1" customFormat="1" ht="15.75" thickBot="1" x14ac:dyDescent="0.3">
      <c r="B25" s="1" t="s">
        <v>284</v>
      </c>
    </row>
    <row r="26" spans="1:10" s="1" customFormat="1" ht="42.75" thickBot="1" x14ac:dyDescent="0.3">
      <c r="B26" s="3" t="s">
        <v>285</v>
      </c>
      <c r="C26" s="4" t="s">
        <v>258</v>
      </c>
      <c r="D26" s="4" t="s">
        <v>259</v>
      </c>
      <c r="E26" s="42" t="s">
        <v>260</v>
      </c>
      <c r="F26" s="43" t="s">
        <v>261</v>
      </c>
      <c r="J26" s="137"/>
    </row>
    <row r="27" spans="1:10" s="1" customFormat="1" x14ac:dyDescent="0.25">
      <c r="B27" s="7" t="s">
        <v>262</v>
      </c>
      <c r="C27" s="8">
        <f>SUM(C28,C30,C31,C32)</f>
        <v>55</v>
      </c>
      <c r="D27" s="8">
        <f>SUM(D28,D30,D31,D32)</f>
        <v>55</v>
      </c>
      <c r="E27" s="44">
        <f t="shared" ref="E27:E35" si="5">IFERROR(C27/D27,"na")</f>
        <v>1</v>
      </c>
      <c r="F27" s="283">
        <f>SUM(C27,C33,C37,C43)/SUM(D27,D33,D37,D43)</f>
        <v>0.97122302158273377</v>
      </c>
      <c r="J27" s="138"/>
    </row>
    <row r="28" spans="1:10" s="1" customFormat="1" ht="15.75" thickBot="1" x14ac:dyDescent="0.3">
      <c r="B28" s="10" t="s">
        <v>282</v>
      </c>
      <c r="C28" s="45">
        <f>SUMIFS('2018'!BM:BM,'2018'!BQ:BQ,"X",'2018'!J:J,"Kit A")+SUMIFS('2018'!BM:BM,'2018'!BQ:BQ,"X",'2018'!J:J,"Kit B")+SUMIFS('2018'!BM:BM,'2018'!BQ:BQ,"X",'2018'!J:J,"Kit C")+SUMIFS('2018'!BM:BM,'2018'!BQ:BQ,"X",'2018'!J:J,"Kit D")</f>
        <v>20</v>
      </c>
      <c r="D28" s="45">
        <f>SUMIFS('2018'!L:L,'2018'!BQ:BQ,"X",'2018'!J:J,"Kit A")+SUMIFS('2018'!L:L,'2018'!BQ:BQ,"X",'2018'!J:J,"Kit B")+SUMIFS('2018'!L:L,'2018'!BQ:BQ,"X",'2018'!J:J,"Kit C")+SUMIFS('2018'!L:L,'2018'!BQ:BQ,"X",'2018'!J:J,"Kit D")</f>
        <v>20</v>
      </c>
      <c r="E28" s="46">
        <f t="shared" si="5"/>
        <v>1</v>
      </c>
      <c r="F28" s="284"/>
    </row>
    <row r="29" spans="1:10" s="1" customFormat="1" x14ac:dyDescent="0.25">
      <c r="B29" s="10" t="s">
        <v>445</v>
      </c>
      <c r="C29" s="45">
        <f>SUMIFS('2018'!BM:BM,'2018'!BQ:BQ,"X",'2018'!J:J,"Kit C")+SUMIFS('2018'!BM:BM,'2018'!BQ:BQ,"X",'2018'!J:J,"Kit D")</f>
        <v>5</v>
      </c>
      <c r="D29" s="45">
        <f>SUMIFS('2018'!L:L,'2018'!BQ:BQ,"X",'2018'!J:J,"Kit C")+SUMIFS('2018'!L:L,'2018'!BQ:BQ,"X",'2018'!J:J,"Kit D")</f>
        <v>5</v>
      </c>
      <c r="E29" s="47">
        <f t="shared" ref="E29" si="6">IFERROR(C29/D29,"na")</f>
        <v>1</v>
      </c>
      <c r="F29" s="257"/>
    </row>
    <row r="30" spans="1:10" s="1" customFormat="1" ht="15.75" thickBot="1" x14ac:dyDescent="0.3">
      <c r="B30" s="10" t="s">
        <v>40</v>
      </c>
      <c r="C30" s="45">
        <f>SUMIFS('2018'!BM:BM,'2018'!BQ:BQ,"X",'2018'!J:J,Summary!B30)</f>
        <v>0</v>
      </c>
      <c r="D30" s="45">
        <f>SUMIFS('2018'!L:L,'2018'!BQ:BQ,"X",'2018'!J:J,Summary!B30)</f>
        <v>0</v>
      </c>
      <c r="E30" s="47" t="str">
        <f t="shared" si="5"/>
        <v>na</v>
      </c>
    </row>
    <row r="31" spans="1:10" s="1" customFormat="1" x14ac:dyDescent="0.25">
      <c r="B31" s="15" t="s">
        <v>37</v>
      </c>
      <c r="C31" s="45">
        <f>SUMIFS('2018'!BM:BM,'2018'!BQ:BQ,"X",'2018'!J:J,Summary!B31)</f>
        <v>5</v>
      </c>
      <c r="D31" s="45">
        <f>SUMIFS('2018'!L:L,'2018'!BQ:BQ,"X",'2018'!J:J,Summary!B31)</f>
        <v>5</v>
      </c>
      <c r="E31" s="48">
        <f t="shared" si="5"/>
        <v>1</v>
      </c>
      <c r="F31" s="17" t="s">
        <v>283</v>
      </c>
    </row>
    <row r="32" spans="1:10" s="1" customFormat="1" ht="15.75" thickBot="1" x14ac:dyDescent="0.3">
      <c r="B32" s="15" t="s">
        <v>35</v>
      </c>
      <c r="C32" s="45">
        <f>SUMIFS('2018'!BM:BM,'2018'!BQ:BQ,"X",'2018'!J:J,Summary!B32)</f>
        <v>30</v>
      </c>
      <c r="D32" s="45">
        <f>SUMIFS('2018'!L:L,'2018'!BQ:BQ,"X",'2018'!J:J,Summary!B32)</f>
        <v>30</v>
      </c>
      <c r="E32" s="48">
        <f t="shared" si="5"/>
        <v>1</v>
      </c>
      <c r="F32" s="18" t="s">
        <v>263</v>
      </c>
    </row>
    <row r="33" spans="1:6" s="1" customFormat="1" ht="15.75" thickBot="1" x14ac:dyDescent="0.3">
      <c r="B33" s="19" t="s">
        <v>264</v>
      </c>
      <c r="C33" s="49">
        <f>SUM(C34:C36)</f>
        <v>50</v>
      </c>
      <c r="D33" s="49">
        <f>SUM(D34:D36)</f>
        <v>50</v>
      </c>
      <c r="E33" s="50">
        <f t="shared" si="5"/>
        <v>1</v>
      </c>
      <c r="F33" s="271">
        <v>1</v>
      </c>
    </row>
    <row r="34" spans="1:6" s="1" customFormat="1" x14ac:dyDescent="0.25">
      <c r="B34" s="22" t="s">
        <v>267</v>
      </c>
      <c r="C34" s="51">
        <f>SUMIFS('2018'!BM:BM,'2018'!BQ:BQ,"X",'2018'!J:J,Summary!B34)</f>
        <v>50</v>
      </c>
      <c r="D34" s="51">
        <f>SUMIFS('2018'!L:L,'2018'!BQ:BQ,"X",'2018'!J:J,Summary!B34)</f>
        <v>50</v>
      </c>
      <c r="E34" s="52">
        <f t="shared" si="5"/>
        <v>1</v>
      </c>
    </row>
    <row r="35" spans="1:6" s="1" customFormat="1" x14ac:dyDescent="0.25">
      <c r="B35" s="25" t="s">
        <v>265</v>
      </c>
      <c r="C35" s="51">
        <f>SUMIFS('2018'!BM:BM,'2018'!BQ:BQ,"X",'2018'!J:J,Summary!B35)</f>
        <v>0</v>
      </c>
      <c r="D35" s="51">
        <f>SUMIFS('2018'!L:L,'2018'!BQ:BQ,"X",'2018'!J:J,Summary!B35)</f>
        <v>0</v>
      </c>
      <c r="E35" s="53" t="str">
        <f t="shared" si="5"/>
        <v>na</v>
      </c>
    </row>
    <row r="36" spans="1:6" s="1" customFormat="1" x14ac:dyDescent="0.25">
      <c r="B36" s="25" t="s">
        <v>266</v>
      </c>
      <c r="C36" s="51">
        <f>SUMIFS('2018'!BM:BM,'2018'!BQ:BQ,"X",'2018'!J:J,Summary!B36)</f>
        <v>0</v>
      </c>
      <c r="D36" s="51">
        <f>SUMIFS('2018'!L:L,'2018'!BQ:BQ,"X",'2018'!J:J,Summary!B36)</f>
        <v>0</v>
      </c>
      <c r="E36" s="53" t="str">
        <f>IFERROR(C36/D36,"na")</f>
        <v>na</v>
      </c>
    </row>
    <row r="37" spans="1:6" s="1" customFormat="1" x14ac:dyDescent="0.25">
      <c r="B37" s="258" t="s">
        <v>443</v>
      </c>
      <c r="C37" s="27">
        <f>SUM(C38:C42)</f>
        <v>30</v>
      </c>
      <c r="D37" s="27">
        <f>SUM(D38:D42)</f>
        <v>30</v>
      </c>
      <c r="E37" s="28">
        <f>IFERROR(C37/D37,"na")</f>
        <v>1</v>
      </c>
    </row>
    <row r="38" spans="1:6" s="1" customFormat="1" x14ac:dyDescent="0.25">
      <c r="B38" s="263" t="s">
        <v>411</v>
      </c>
      <c r="C38" s="259">
        <f>SUMIFS('2018'!BM:BM,'2018'!BQ:BQ,"X",'2018'!J:J,"markers")</f>
        <v>30</v>
      </c>
      <c r="D38" s="259">
        <f>SUMIFS('2018'!L:L,'2018'!BQ:BQ,"X",'2018'!J:J,"markers")</f>
        <v>30</v>
      </c>
      <c r="E38" s="260">
        <f t="shared" ref="E38:E42" si="7">IFERROR(C38/D38,"na")</f>
        <v>1</v>
      </c>
    </row>
    <row r="39" spans="1:6" s="1" customFormat="1" x14ac:dyDescent="0.25">
      <c r="B39" s="263" t="s">
        <v>429</v>
      </c>
      <c r="C39" s="259">
        <f>SUMIFS('2018'!BM:BM,'2018'!BQ:BQ,"X",'2018'!J:J,Summary!B39)</f>
        <v>0</v>
      </c>
      <c r="D39" s="259">
        <f>SUMIFS('2018'!L:L,'2018'!BQ:BQ,"X",'2018'!J:J,Summary!B39)</f>
        <v>0</v>
      </c>
      <c r="E39" s="261" t="str">
        <f t="shared" si="7"/>
        <v>na</v>
      </c>
    </row>
    <row r="40" spans="1:6" s="1" customFormat="1" x14ac:dyDescent="0.25">
      <c r="B40" s="263" t="s">
        <v>446</v>
      </c>
      <c r="C40" s="259">
        <f>SUMIFS('2018'!BM:BM,'2018'!BQ:BQ,"X",'2018'!J:J,Summary!B40)</f>
        <v>0</v>
      </c>
      <c r="D40" s="259">
        <f>SUMIFS('2018'!L:L,'2018'!BQ:BQ,"X",'2018'!J:J,Summary!B40)</f>
        <v>0</v>
      </c>
      <c r="E40" s="261" t="str">
        <f t="shared" si="7"/>
        <v>na</v>
      </c>
    </row>
    <row r="41" spans="1:6" s="1" customFormat="1" x14ac:dyDescent="0.25">
      <c r="B41" s="263" t="s">
        <v>428</v>
      </c>
      <c r="C41" s="259">
        <f>SUMIFS('2018'!BM:BM,'2018'!BQ:BQ,"X",'2018'!J:J,Summary!B41)</f>
        <v>0</v>
      </c>
      <c r="D41" s="259">
        <f>SUMIFS('2018'!L:L,'2018'!BQ:BQ,"X",'2018'!J:J,Summary!B41)</f>
        <v>0</v>
      </c>
      <c r="E41" s="261" t="str">
        <f t="shared" si="7"/>
        <v>na</v>
      </c>
    </row>
    <row r="42" spans="1:6" s="1" customFormat="1" x14ac:dyDescent="0.25">
      <c r="B42" s="263" t="s">
        <v>427</v>
      </c>
      <c r="C42" s="259">
        <f>SUMIFS('2018'!BM:BM,'2018'!BQ:BQ,"X",'2018'!J:J,Summary!B42)</f>
        <v>0</v>
      </c>
      <c r="D42" s="259">
        <f>SUMIFS('2018'!L:L,'2018'!BQ:BQ,"X",'2018'!J:J,Summary!B42)</f>
        <v>0</v>
      </c>
      <c r="E42" s="261" t="str">
        <f t="shared" si="7"/>
        <v>na</v>
      </c>
    </row>
    <row r="43" spans="1:6" s="1" customFormat="1" x14ac:dyDescent="0.25">
      <c r="B43" s="29" t="s">
        <v>286</v>
      </c>
      <c r="C43" s="54">
        <f>SUM(C44:C47)</f>
        <v>0</v>
      </c>
      <c r="D43" s="54">
        <f>SUM(D44:D47)</f>
        <v>4</v>
      </c>
      <c r="E43" s="55">
        <f t="shared" ref="E43:E47" si="8">IFERROR(C43/D43,"na")</f>
        <v>0</v>
      </c>
    </row>
    <row r="44" spans="1:6" s="1" customFormat="1" x14ac:dyDescent="0.25">
      <c r="B44" s="32" t="s">
        <v>39</v>
      </c>
      <c r="C44" s="56">
        <f>SUMIFS('2018'!BM:BM,'2018'!BQ:BQ,"X",'2018'!J:J,Summary!B44)</f>
        <v>0</v>
      </c>
      <c r="D44" s="56">
        <f>SUMIFS('2018'!L:L,'2018'!BQ:BQ,"X",'2018'!J:J,Summary!B44)</f>
        <v>0</v>
      </c>
      <c r="E44" s="57" t="str">
        <f t="shared" si="8"/>
        <v>na</v>
      </c>
    </row>
    <row r="45" spans="1:6" s="1" customFormat="1" x14ac:dyDescent="0.25">
      <c r="B45" s="32" t="s">
        <v>34</v>
      </c>
      <c r="C45" s="56">
        <f>SUMIFS('2018'!BM:BM,'2018'!BQ:BQ,"X",'2018'!J:J,Summary!B45)</f>
        <v>0</v>
      </c>
      <c r="D45" s="56">
        <f>SUMIFS('2018'!L:L,'2018'!BQ:BQ,"X",'2018'!J:J,Summary!B45)</f>
        <v>0</v>
      </c>
      <c r="E45" s="57" t="str">
        <f t="shared" si="8"/>
        <v>na</v>
      </c>
    </row>
    <row r="46" spans="1:6" s="1" customFormat="1" x14ac:dyDescent="0.25">
      <c r="B46" s="32" t="s">
        <v>31</v>
      </c>
      <c r="C46" s="56">
        <f>SUMIFS('2018'!BM:BM,'2018'!BQ:BQ,"X",'2018'!J:J,Summary!B46)</f>
        <v>0</v>
      </c>
      <c r="D46" s="56">
        <f>SUMIFS('2018'!L:L,'2018'!BQ:BQ,"X",'2018'!J:J,Summary!B46)</f>
        <v>2</v>
      </c>
      <c r="E46" s="57">
        <f t="shared" si="8"/>
        <v>0</v>
      </c>
    </row>
    <row r="47" spans="1:6" s="1" customFormat="1" ht="15.75" thickBot="1" x14ac:dyDescent="0.3">
      <c r="B47" s="35" t="s">
        <v>32</v>
      </c>
      <c r="C47" s="58">
        <f>SUMIFS('2018'!BM:BM,'2018'!BQ:BQ,"X",'2018'!J:J,Summary!B47)</f>
        <v>0</v>
      </c>
      <c r="D47" s="58">
        <f>SUMIFS('2018'!L:L,'2018'!BQ:BQ,"X",'2018'!J:J,Summary!B47)</f>
        <v>2</v>
      </c>
      <c r="E47" s="59">
        <f t="shared" si="8"/>
        <v>0</v>
      </c>
    </row>
    <row r="48" spans="1:6" s="1" customFormat="1" x14ac:dyDescent="0.25">
      <c r="A48" s="38"/>
      <c r="B48" s="39"/>
      <c r="C48" s="139"/>
      <c r="D48" s="139"/>
      <c r="E48" s="140"/>
    </row>
    <row r="49" spans="2:16" s="1" customFormat="1" ht="15.75" thickBot="1" x14ac:dyDescent="0.3"/>
    <row r="50" spans="2:16" x14ac:dyDescent="0.25">
      <c r="B50" s="285" t="s">
        <v>287</v>
      </c>
      <c r="C50" s="286"/>
      <c r="D50" s="287"/>
      <c r="E50" s="291" t="s">
        <v>288</v>
      </c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3"/>
    </row>
    <row r="51" spans="2:16" ht="15.75" thickBot="1" x14ac:dyDescent="0.3">
      <c r="B51" s="288"/>
      <c r="C51" s="289"/>
      <c r="D51" s="290"/>
      <c r="E51" s="60" t="s">
        <v>269</v>
      </c>
      <c r="F51" s="61" t="s">
        <v>270</v>
      </c>
      <c r="G51" s="61" t="s">
        <v>271</v>
      </c>
      <c r="H51" s="61" t="s">
        <v>272</v>
      </c>
      <c r="I51" s="61" t="s">
        <v>273</v>
      </c>
      <c r="J51" s="61" t="s">
        <v>274</v>
      </c>
      <c r="K51" s="61" t="s">
        <v>275</v>
      </c>
      <c r="L51" s="61" t="s">
        <v>276</v>
      </c>
      <c r="M51" s="61" t="s">
        <v>277</v>
      </c>
      <c r="N51" s="61" t="s">
        <v>278</v>
      </c>
      <c r="O51" s="61" t="s">
        <v>279</v>
      </c>
      <c r="P51" s="62" t="s">
        <v>280</v>
      </c>
    </row>
    <row r="52" spans="2:16" x14ac:dyDescent="0.25">
      <c r="B52" s="294" t="s">
        <v>267</v>
      </c>
      <c r="C52" s="295"/>
      <c r="D52" s="296"/>
      <c r="E52" s="63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5"/>
    </row>
    <row r="53" spans="2:16" x14ac:dyDescent="0.25">
      <c r="B53" s="278" t="s">
        <v>265</v>
      </c>
      <c r="C53" s="279"/>
      <c r="D53" s="280"/>
      <c r="E53" s="66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8"/>
    </row>
    <row r="54" spans="2:16" x14ac:dyDescent="0.25">
      <c r="B54" s="278" t="s">
        <v>266</v>
      </c>
      <c r="C54" s="279"/>
      <c r="D54" s="280"/>
      <c r="E54" s="66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8"/>
    </row>
    <row r="55" spans="2:16" x14ac:dyDescent="0.25">
      <c r="B55" s="278" t="s">
        <v>36</v>
      </c>
      <c r="C55" s="279"/>
      <c r="D55" s="280"/>
      <c r="E55" s="66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8"/>
    </row>
    <row r="56" spans="2:16" x14ac:dyDescent="0.25">
      <c r="B56" s="278" t="s">
        <v>35</v>
      </c>
      <c r="C56" s="279"/>
      <c r="D56" s="280"/>
      <c r="E56" s="66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8"/>
    </row>
    <row r="57" spans="2:16" x14ac:dyDescent="0.25">
      <c r="B57" s="278" t="s">
        <v>37</v>
      </c>
      <c r="C57" s="279"/>
      <c r="D57" s="280"/>
      <c r="E57" s="66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8"/>
    </row>
    <row r="58" spans="2:16" x14ac:dyDescent="0.25">
      <c r="B58" s="278" t="s">
        <v>30</v>
      </c>
      <c r="C58" s="279"/>
      <c r="D58" s="280"/>
      <c r="E58" s="66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8"/>
    </row>
    <row r="59" spans="2:16" x14ac:dyDescent="0.25">
      <c r="B59" s="278" t="s">
        <v>41</v>
      </c>
      <c r="C59" s="279"/>
      <c r="D59" s="280"/>
      <c r="E59" s="66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8"/>
    </row>
    <row r="60" spans="2:16" x14ac:dyDescent="0.25">
      <c r="B60" s="278" t="s">
        <v>33</v>
      </c>
      <c r="C60" s="279"/>
      <c r="D60" s="280"/>
      <c r="E60" s="66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8"/>
    </row>
    <row r="61" spans="2:16" ht="15.75" thickBot="1" x14ac:dyDescent="0.3">
      <c r="B61" s="297" t="s">
        <v>42</v>
      </c>
      <c r="C61" s="298"/>
      <c r="D61" s="299"/>
      <c r="E61" s="69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1"/>
    </row>
    <row r="63" spans="2:16" ht="15.75" thickBot="1" x14ac:dyDescent="0.3"/>
    <row r="64" spans="2:16" s="1" customFormat="1" ht="33.75" customHeight="1" thickBot="1" x14ac:dyDescent="0.3">
      <c r="B64" s="72" t="s">
        <v>289</v>
      </c>
      <c r="C64" s="73" t="s">
        <v>290</v>
      </c>
      <c r="D64" s="73" t="s">
        <v>291</v>
      </c>
      <c r="E64" s="73" t="s">
        <v>292</v>
      </c>
      <c r="F64" s="74" t="s">
        <v>293</v>
      </c>
      <c r="G64" s="74" t="s">
        <v>294</v>
      </c>
      <c r="H64" s="75" t="s">
        <v>295</v>
      </c>
      <c r="I64" s="76"/>
    </row>
    <row r="65" spans="2:11" s="1" customFormat="1" x14ac:dyDescent="0.25">
      <c r="B65" s="77" t="s">
        <v>296</v>
      </c>
      <c r="C65" s="78">
        <f>D11</f>
        <v>16</v>
      </c>
      <c r="D65" s="79">
        <f t="shared" ref="D65:D109" si="9">0.05*C65</f>
        <v>0.8</v>
      </c>
      <c r="E65" s="79">
        <f>SUM(E53:P53)</f>
        <v>0</v>
      </c>
      <c r="F65" s="79">
        <f>D65-E65</f>
        <v>0.8</v>
      </c>
      <c r="G65" s="80">
        <f>E65/D65</f>
        <v>0</v>
      </c>
      <c r="H65" s="81" t="s">
        <v>297</v>
      </c>
      <c r="I65" s="82"/>
      <c r="J65" s="83"/>
      <c r="K65" s="121"/>
    </row>
    <row r="66" spans="2:11" s="1" customFormat="1" x14ac:dyDescent="0.25">
      <c r="B66" s="84" t="s">
        <v>298</v>
      </c>
      <c r="C66" s="78">
        <f>D12+D11</f>
        <v>149</v>
      </c>
      <c r="D66" s="79">
        <f t="shared" si="9"/>
        <v>7.45</v>
      </c>
      <c r="E66" s="79">
        <f>SUM(E53:P54)</f>
        <v>0</v>
      </c>
      <c r="F66" s="79">
        <f t="shared" ref="F66:F67" si="10">D66-E66</f>
        <v>7.45</v>
      </c>
      <c r="G66" s="80">
        <f t="shared" ref="G66:G109" si="11">E66/D66</f>
        <v>0</v>
      </c>
      <c r="H66" s="85" t="s">
        <v>299</v>
      </c>
      <c r="I66" s="86"/>
      <c r="J66" s="87"/>
      <c r="K66" s="121"/>
    </row>
    <row r="67" spans="2:11" s="1" customFormat="1" ht="15.75" thickBot="1" x14ac:dyDescent="0.3">
      <c r="B67" s="88" t="s">
        <v>300</v>
      </c>
      <c r="C67" s="89">
        <f>D10</f>
        <v>319</v>
      </c>
      <c r="D67" s="90">
        <f t="shared" si="9"/>
        <v>15.950000000000001</v>
      </c>
      <c r="E67" s="90">
        <f>SUM(E52:P52)</f>
        <v>0</v>
      </c>
      <c r="F67" s="90">
        <f t="shared" si="10"/>
        <v>15.950000000000001</v>
      </c>
      <c r="G67" s="91">
        <f t="shared" si="11"/>
        <v>0</v>
      </c>
      <c r="H67" s="92" t="s">
        <v>301</v>
      </c>
      <c r="I67" s="93"/>
      <c r="J67" s="94"/>
      <c r="K67" s="121"/>
    </row>
    <row r="68" spans="2:11" s="1" customFormat="1" x14ac:dyDescent="0.25">
      <c r="B68" s="95" t="s">
        <v>302</v>
      </c>
      <c r="C68" s="96">
        <f>$D$4</f>
        <v>374</v>
      </c>
      <c r="D68" s="97">
        <f t="shared" si="9"/>
        <v>18.7</v>
      </c>
      <c r="E68" s="97">
        <f>SUM($E$58:$P$61)</f>
        <v>0</v>
      </c>
      <c r="F68" s="97">
        <f>D68-E68</f>
        <v>18.7</v>
      </c>
      <c r="G68" s="98">
        <f t="shared" si="11"/>
        <v>0</v>
      </c>
      <c r="H68" s="99" t="s">
        <v>303</v>
      </c>
    </row>
    <row r="69" spans="2:11" s="1" customFormat="1" x14ac:dyDescent="0.25">
      <c r="B69" s="100" t="s">
        <v>304</v>
      </c>
      <c r="C69" s="101">
        <f t="shared" ref="C69:C78" si="12">$D$4</f>
        <v>374</v>
      </c>
      <c r="D69" s="102">
        <f t="shared" si="9"/>
        <v>18.7</v>
      </c>
      <c r="E69" s="102">
        <f t="shared" ref="E69:E78" si="13">SUM($E$58:$P$61)</f>
        <v>0</v>
      </c>
      <c r="F69" s="102">
        <f t="shared" ref="F69:F78" si="14">D69-E69</f>
        <v>18.7</v>
      </c>
      <c r="G69" s="103">
        <f t="shared" si="11"/>
        <v>0</v>
      </c>
      <c r="H69" s="104" t="s">
        <v>303</v>
      </c>
    </row>
    <row r="70" spans="2:11" s="1" customFormat="1" x14ac:dyDescent="0.25">
      <c r="B70" s="100" t="s">
        <v>281</v>
      </c>
      <c r="C70" s="101">
        <f t="shared" si="12"/>
        <v>374</v>
      </c>
      <c r="D70" s="102">
        <f t="shared" si="9"/>
        <v>18.7</v>
      </c>
      <c r="E70" s="102">
        <f t="shared" si="13"/>
        <v>0</v>
      </c>
      <c r="F70" s="102">
        <f t="shared" si="14"/>
        <v>18.7</v>
      </c>
      <c r="G70" s="103">
        <f t="shared" si="11"/>
        <v>0</v>
      </c>
      <c r="H70" s="104" t="s">
        <v>303</v>
      </c>
    </row>
    <row r="71" spans="2:11" s="1" customFormat="1" x14ac:dyDescent="0.25">
      <c r="B71" s="100" t="s">
        <v>305</v>
      </c>
      <c r="C71" s="101">
        <f t="shared" si="12"/>
        <v>374</v>
      </c>
      <c r="D71" s="102">
        <f t="shared" si="9"/>
        <v>18.7</v>
      </c>
      <c r="E71" s="102">
        <f t="shared" si="13"/>
        <v>0</v>
      </c>
      <c r="F71" s="102">
        <f t="shared" si="14"/>
        <v>18.7</v>
      </c>
      <c r="G71" s="103">
        <f t="shared" si="11"/>
        <v>0</v>
      </c>
      <c r="H71" s="105" t="s">
        <v>303</v>
      </c>
    </row>
    <row r="72" spans="2:11" s="1" customFormat="1" x14ac:dyDescent="0.25">
      <c r="B72" s="100" t="s">
        <v>306</v>
      </c>
      <c r="C72" s="101">
        <f t="shared" si="12"/>
        <v>374</v>
      </c>
      <c r="D72" s="102">
        <f t="shared" si="9"/>
        <v>18.7</v>
      </c>
      <c r="E72" s="102">
        <f t="shared" si="13"/>
        <v>0</v>
      </c>
      <c r="F72" s="102">
        <f t="shared" si="14"/>
        <v>18.7</v>
      </c>
      <c r="G72" s="103">
        <f t="shared" si="11"/>
        <v>0</v>
      </c>
      <c r="H72" s="104" t="s">
        <v>303</v>
      </c>
    </row>
    <row r="73" spans="2:11" s="1" customFormat="1" x14ac:dyDescent="0.25">
      <c r="B73" s="100" t="s">
        <v>307</v>
      </c>
      <c r="C73" s="101">
        <f t="shared" si="12"/>
        <v>374</v>
      </c>
      <c r="D73" s="102">
        <f t="shared" si="9"/>
        <v>18.7</v>
      </c>
      <c r="E73" s="102">
        <f t="shared" si="13"/>
        <v>0</v>
      </c>
      <c r="F73" s="102">
        <f t="shared" si="14"/>
        <v>18.7</v>
      </c>
      <c r="G73" s="103">
        <f t="shared" si="11"/>
        <v>0</v>
      </c>
      <c r="H73" s="105" t="s">
        <v>303</v>
      </c>
    </row>
    <row r="74" spans="2:11" s="1" customFormat="1" x14ac:dyDescent="0.25">
      <c r="B74" s="100" t="s">
        <v>308</v>
      </c>
      <c r="C74" s="101">
        <f t="shared" si="12"/>
        <v>374</v>
      </c>
      <c r="D74" s="102">
        <f t="shared" si="9"/>
        <v>18.7</v>
      </c>
      <c r="E74" s="102">
        <f t="shared" si="13"/>
        <v>0</v>
      </c>
      <c r="F74" s="102">
        <f t="shared" si="14"/>
        <v>18.7</v>
      </c>
      <c r="G74" s="103">
        <f t="shared" si="11"/>
        <v>0</v>
      </c>
      <c r="H74" s="106" t="s">
        <v>303</v>
      </c>
    </row>
    <row r="75" spans="2:11" s="1" customFormat="1" x14ac:dyDescent="0.25">
      <c r="B75" s="100" t="s">
        <v>309</v>
      </c>
      <c r="C75" s="101">
        <f t="shared" si="12"/>
        <v>374</v>
      </c>
      <c r="D75" s="102">
        <f t="shared" si="9"/>
        <v>18.7</v>
      </c>
      <c r="E75" s="102">
        <f t="shared" si="13"/>
        <v>0</v>
      </c>
      <c r="F75" s="102">
        <f t="shared" si="14"/>
        <v>18.7</v>
      </c>
      <c r="G75" s="103">
        <f t="shared" si="11"/>
        <v>0</v>
      </c>
      <c r="H75" s="106" t="s">
        <v>303</v>
      </c>
    </row>
    <row r="76" spans="2:11" s="1" customFormat="1" x14ac:dyDescent="0.25">
      <c r="B76" s="100" t="s">
        <v>310</v>
      </c>
      <c r="C76" s="101">
        <f t="shared" si="12"/>
        <v>374</v>
      </c>
      <c r="D76" s="102">
        <f t="shared" si="9"/>
        <v>18.7</v>
      </c>
      <c r="E76" s="102">
        <f t="shared" si="13"/>
        <v>0</v>
      </c>
      <c r="F76" s="102">
        <f t="shared" si="14"/>
        <v>18.7</v>
      </c>
      <c r="G76" s="103">
        <f t="shared" si="11"/>
        <v>0</v>
      </c>
      <c r="H76" s="104" t="s">
        <v>303</v>
      </c>
    </row>
    <row r="77" spans="2:11" s="1" customFormat="1" x14ac:dyDescent="0.25">
      <c r="B77" s="100" t="s">
        <v>311</v>
      </c>
      <c r="C77" s="101">
        <f t="shared" si="12"/>
        <v>374</v>
      </c>
      <c r="D77" s="102">
        <f t="shared" si="9"/>
        <v>18.7</v>
      </c>
      <c r="E77" s="102">
        <f t="shared" si="13"/>
        <v>0</v>
      </c>
      <c r="F77" s="102">
        <f t="shared" si="14"/>
        <v>18.7</v>
      </c>
      <c r="G77" s="103">
        <f t="shared" si="11"/>
        <v>0</v>
      </c>
      <c r="H77" s="107" t="s">
        <v>303</v>
      </c>
    </row>
    <row r="78" spans="2:11" s="1" customFormat="1" x14ac:dyDescent="0.25">
      <c r="B78" s="100" t="s">
        <v>312</v>
      </c>
      <c r="C78" s="101">
        <f t="shared" si="12"/>
        <v>374</v>
      </c>
      <c r="D78" s="102">
        <f t="shared" si="9"/>
        <v>18.7</v>
      </c>
      <c r="E78" s="102">
        <f t="shared" si="13"/>
        <v>0</v>
      </c>
      <c r="F78" s="102">
        <f t="shared" si="14"/>
        <v>18.7</v>
      </c>
      <c r="G78" s="103">
        <f t="shared" si="11"/>
        <v>0</v>
      </c>
      <c r="H78" s="107" t="s">
        <v>303</v>
      </c>
    </row>
    <row r="79" spans="2:11" s="1" customFormat="1" x14ac:dyDescent="0.25">
      <c r="B79" s="100" t="s">
        <v>313</v>
      </c>
      <c r="C79" s="101">
        <f>SUMIFS('2018'!L:L,'2018'!J:J,"Kit A")+SUMIFS('2018'!L:L,'2018'!J:J,"Kit C")</f>
        <v>223</v>
      </c>
      <c r="D79" s="102">
        <f t="shared" si="9"/>
        <v>11.15</v>
      </c>
      <c r="E79" s="102">
        <f>SUM($E$58:$P$58,$E$60:$P$60)</f>
        <v>0</v>
      </c>
      <c r="F79" s="102">
        <f>D79-E79</f>
        <v>11.15</v>
      </c>
      <c r="G79" s="103">
        <f t="shared" si="11"/>
        <v>0</v>
      </c>
      <c r="H79" s="107" t="s">
        <v>314</v>
      </c>
    </row>
    <row r="80" spans="2:11" s="1" customFormat="1" x14ac:dyDescent="0.25">
      <c r="B80" s="100" t="s">
        <v>315</v>
      </c>
      <c r="C80" s="101">
        <f>SUMIFS('2018'!L:L,'2018'!J:J,"Kit A")+SUMIFS('2018'!L:L,'2018'!J:J,"Kit C")</f>
        <v>223</v>
      </c>
      <c r="D80" s="102">
        <f t="shared" si="9"/>
        <v>11.15</v>
      </c>
      <c r="E80" s="102">
        <f t="shared" ref="E80:E82" si="15">SUM($E$58:$P$58,$E$60:$P$60)</f>
        <v>0</v>
      </c>
      <c r="F80" s="102">
        <f t="shared" ref="F80:F82" si="16">D80-E80</f>
        <v>11.15</v>
      </c>
      <c r="G80" s="103">
        <f t="shared" si="11"/>
        <v>0</v>
      </c>
      <c r="H80" s="107" t="s">
        <v>314</v>
      </c>
    </row>
    <row r="81" spans="2:9" s="1" customFormat="1" x14ac:dyDescent="0.25">
      <c r="B81" s="100" t="s">
        <v>316</v>
      </c>
      <c r="C81" s="101">
        <f>SUMIFS('2018'!L:L,'2018'!J:J,"Kit A")+SUMIFS('2018'!L:L,'2018'!J:J,"Kit C")</f>
        <v>223</v>
      </c>
      <c r="D81" s="102">
        <f t="shared" si="9"/>
        <v>11.15</v>
      </c>
      <c r="E81" s="102">
        <f t="shared" si="15"/>
        <v>0</v>
      </c>
      <c r="F81" s="102">
        <f t="shared" si="16"/>
        <v>11.15</v>
      </c>
      <c r="G81" s="103">
        <f t="shared" si="11"/>
        <v>0</v>
      </c>
      <c r="H81" s="107" t="s">
        <v>314</v>
      </c>
    </row>
    <row r="82" spans="2:9" s="1" customFormat="1" ht="15.75" thickBot="1" x14ac:dyDescent="0.3">
      <c r="B82" s="108" t="s">
        <v>317</v>
      </c>
      <c r="C82" s="109">
        <f>SUMIFS('2018'!L:L,'2018'!J:J,"Kit A")+SUMIFS('2018'!L:L,'2018'!J:J,"Kit C")</f>
        <v>223</v>
      </c>
      <c r="D82" s="110">
        <f t="shared" si="9"/>
        <v>11.15</v>
      </c>
      <c r="E82" s="110">
        <f t="shared" si="15"/>
        <v>0</v>
      </c>
      <c r="F82" s="110">
        <f t="shared" si="16"/>
        <v>11.15</v>
      </c>
      <c r="G82" s="111">
        <f t="shared" si="11"/>
        <v>0</v>
      </c>
      <c r="H82" s="112" t="s">
        <v>314</v>
      </c>
    </row>
    <row r="83" spans="2:9" s="1" customFormat="1" x14ac:dyDescent="0.25">
      <c r="B83" s="113" t="s">
        <v>318</v>
      </c>
      <c r="C83" s="114">
        <f>SUMIFS('2018'!L:L,'2018'!J:J,"Kit C")</f>
        <v>116</v>
      </c>
      <c r="D83" s="115">
        <f t="shared" si="9"/>
        <v>5.8000000000000007</v>
      </c>
      <c r="E83" s="115">
        <f>SUM($E$60:$P$60)</f>
        <v>0</v>
      </c>
      <c r="F83" s="115">
        <f>D83-E83</f>
        <v>5.8000000000000007</v>
      </c>
      <c r="G83" s="116">
        <f t="shared" si="11"/>
        <v>0</v>
      </c>
      <c r="H83" s="117" t="s">
        <v>33</v>
      </c>
    </row>
    <row r="84" spans="2:9" s="1" customFormat="1" x14ac:dyDescent="0.25">
      <c r="B84" s="84" t="s">
        <v>319</v>
      </c>
      <c r="C84" s="78">
        <f>SUMIFS('2018'!L:L,'2018'!J:J,"Kit C")</f>
        <v>116</v>
      </c>
      <c r="D84" s="79">
        <f t="shared" si="9"/>
        <v>5.8000000000000007</v>
      </c>
      <c r="E84" s="79">
        <f t="shared" ref="E84:E86" si="17">SUM($E$60:$P$60)</f>
        <v>0</v>
      </c>
      <c r="F84" s="79">
        <f t="shared" ref="F84:F86" si="18">D84-E84</f>
        <v>5.8000000000000007</v>
      </c>
      <c r="G84" s="80">
        <f t="shared" si="11"/>
        <v>0</v>
      </c>
      <c r="H84" s="118" t="s">
        <v>33</v>
      </c>
    </row>
    <row r="85" spans="2:9" s="1" customFormat="1" x14ac:dyDescent="0.25">
      <c r="B85" s="84" t="s">
        <v>320</v>
      </c>
      <c r="C85" s="78">
        <f>SUMIFS('2018'!L:L,'2018'!J:J,"Kit C")</f>
        <v>116</v>
      </c>
      <c r="D85" s="79">
        <f t="shared" si="9"/>
        <v>5.8000000000000007</v>
      </c>
      <c r="E85" s="79">
        <f t="shared" si="17"/>
        <v>0</v>
      </c>
      <c r="F85" s="79">
        <f t="shared" si="18"/>
        <v>5.8000000000000007</v>
      </c>
      <c r="G85" s="80">
        <f t="shared" si="11"/>
        <v>0</v>
      </c>
      <c r="H85" s="118" t="s">
        <v>33</v>
      </c>
    </row>
    <row r="86" spans="2:9" s="1" customFormat="1" x14ac:dyDescent="0.25">
      <c r="B86" s="84" t="s">
        <v>321</v>
      </c>
      <c r="C86" s="78">
        <f>SUMIFS('2018'!L:L,'2018'!J:J,"Kit C")</f>
        <v>116</v>
      </c>
      <c r="D86" s="79">
        <f t="shared" si="9"/>
        <v>5.8000000000000007</v>
      </c>
      <c r="E86" s="79">
        <f t="shared" si="17"/>
        <v>0</v>
      </c>
      <c r="F86" s="79">
        <f t="shared" si="18"/>
        <v>5.8000000000000007</v>
      </c>
      <c r="G86" s="80">
        <f t="shared" si="11"/>
        <v>0</v>
      </c>
      <c r="H86" s="118" t="s">
        <v>33</v>
      </c>
    </row>
    <row r="87" spans="2:9" s="1" customFormat="1" x14ac:dyDescent="0.25">
      <c r="B87" s="84" t="s">
        <v>322</v>
      </c>
      <c r="C87" s="78">
        <f>SUMIFS('2018'!L:L,'2018'!J:J,"Kit C")+SUMIFS('2018'!L:L,'2018'!J:J,"Kit D")</f>
        <v>191</v>
      </c>
      <c r="D87" s="79">
        <f t="shared" si="9"/>
        <v>9.5500000000000007</v>
      </c>
      <c r="E87" s="79">
        <f>SUM($E$60:$P$61)</f>
        <v>0</v>
      </c>
      <c r="F87" s="79">
        <f>D87-E87</f>
        <v>9.5500000000000007</v>
      </c>
      <c r="G87" s="80">
        <f t="shared" si="11"/>
        <v>0</v>
      </c>
      <c r="H87" s="118" t="s">
        <v>323</v>
      </c>
    </row>
    <row r="88" spans="2:9" s="1" customFormat="1" x14ac:dyDescent="0.25">
      <c r="B88" s="84" t="s">
        <v>324</v>
      </c>
      <c r="C88" s="78">
        <f>SUMIFS('2018'!L:L,'2018'!J:J,"Kit C")+SUMIFS('2018'!L:L,'2018'!J:J,"Kit D")</f>
        <v>191</v>
      </c>
      <c r="D88" s="79">
        <f t="shared" si="9"/>
        <v>9.5500000000000007</v>
      </c>
      <c r="E88" s="79">
        <f t="shared" ref="E88:E95" si="19">SUM($E$60:$P$61)</f>
        <v>0</v>
      </c>
      <c r="F88" s="79">
        <f t="shared" ref="F88:F96" si="20">D88-E88</f>
        <v>9.5500000000000007</v>
      </c>
      <c r="G88" s="80">
        <f t="shared" si="11"/>
        <v>0</v>
      </c>
      <c r="H88" s="118" t="s">
        <v>323</v>
      </c>
    </row>
    <row r="89" spans="2:9" s="1" customFormat="1" x14ac:dyDescent="0.25">
      <c r="B89" s="84" t="s">
        <v>325</v>
      </c>
      <c r="C89" s="78">
        <f>SUMIFS('2018'!L:L,'2018'!J:J,"Kit C")+SUMIFS('2018'!L:L,'2018'!J:J,"Kit D")</f>
        <v>191</v>
      </c>
      <c r="D89" s="79">
        <f t="shared" si="9"/>
        <v>9.5500000000000007</v>
      </c>
      <c r="E89" s="79">
        <f t="shared" si="19"/>
        <v>0</v>
      </c>
      <c r="F89" s="79">
        <f t="shared" si="20"/>
        <v>9.5500000000000007</v>
      </c>
      <c r="G89" s="80">
        <f t="shared" si="11"/>
        <v>0</v>
      </c>
      <c r="H89" s="118" t="s">
        <v>323</v>
      </c>
    </row>
    <row r="90" spans="2:9" s="1" customFormat="1" x14ac:dyDescent="0.25">
      <c r="B90" s="84" t="s">
        <v>326</v>
      </c>
      <c r="C90" s="78">
        <f>SUMIFS('2018'!L:L,'2018'!J:J,"Kit C")+SUMIFS('2018'!L:L,'2018'!J:J,"Kit D")</f>
        <v>191</v>
      </c>
      <c r="D90" s="79">
        <f t="shared" si="9"/>
        <v>9.5500000000000007</v>
      </c>
      <c r="E90" s="79">
        <f t="shared" si="19"/>
        <v>0</v>
      </c>
      <c r="F90" s="79">
        <f t="shared" si="20"/>
        <v>9.5500000000000007</v>
      </c>
      <c r="G90" s="80">
        <f t="shared" si="11"/>
        <v>0</v>
      </c>
      <c r="H90" s="118" t="s">
        <v>323</v>
      </c>
    </row>
    <row r="91" spans="2:9" s="1" customFormat="1" x14ac:dyDescent="0.25">
      <c r="B91" s="84" t="s">
        <v>327</v>
      </c>
      <c r="C91" s="78">
        <f>SUMIFS('2018'!L:L,'2018'!J:J,"Kit C")+SUMIFS('2018'!L:L,'2018'!J:J,"Kit D")</f>
        <v>191</v>
      </c>
      <c r="D91" s="79">
        <f t="shared" si="9"/>
        <v>9.5500000000000007</v>
      </c>
      <c r="E91" s="79">
        <f t="shared" si="19"/>
        <v>0</v>
      </c>
      <c r="F91" s="79">
        <f t="shared" si="20"/>
        <v>9.5500000000000007</v>
      </c>
      <c r="G91" s="80">
        <f t="shared" si="11"/>
        <v>0</v>
      </c>
      <c r="H91" s="118" t="s">
        <v>323</v>
      </c>
    </row>
    <row r="92" spans="2:9" s="1" customFormat="1" x14ac:dyDescent="0.25">
      <c r="B92" s="84" t="s">
        <v>328</v>
      </c>
      <c r="C92" s="78">
        <f>SUMIFS('2018'!L:L,'2018'!J:J,"Kit C")+SUMIFS('2018'!L:L,'2018'!J:J,"Kit D")</f>
        <v>191</v>
      </c>
      <c r="D92" s="79">
        <f t="shared" si="9"/>
        <v>9.5500000000000007</v>
      </c>
      <c r="E92" s="79">
        <f t="shared" si="19"/>
        <v>0</v>
      </c>
      <c r="F92" s="79">
        <f t="shared" si="20"/>
        <v>9.5500000000000007</v>
      </c>
      <c r="G92" s="80">
        <f t="shared" si="11"/>
        <v>0</v>
      </c>
      <c r="H92" s="118" t="s">
        <v>323</v>
      </c>
    </row>
    <row r="93" spans="2:9" s="1" customFormat="1" x14ac:dyDescent="0.25">
      <c r="B93" s="84" t="s">
        <v>329</v>
      </c>
      <c r="C93" s="78">
        <f>SUMIFS('2018'!L:L,'2018'!J:J,"Kit C")+SUMIFS('2018'!L:L,'2018'!J:J,"Kit D")</f>
        <v>191</v>
      </c>
      <c r="D93" s="79">
        <f t="shared" si="9"/>
        <v>9.5500000000000007</v>
      </c>
      <c r="E93" s="79">
        <f t="shared" si="19"/>
        <v>0</v>
      </c>
      <c r="F93" s="79">
        <f t="shared" si="20"/>
        <v>9.5500000000000007</v>
      </c>
      <c r="G93" s="80">
        <f t="shared" si="11"/>
        <v>0</v>
      </c>
      <c r="H93" s="118" t="s">
        <v>323</v>
      </c>
    </row>
    <row r="94" spans="2:9" s="1" customFormat="1" x14ac:dyDescent="0.25">
      <c r="B94" s="84" t="s">
        <v>330</v>
      </c>
      <c r="C94" s="78">
        <f>SUMIFS('2018'!L:L,'2018'!J:J,"Kit C")+SUMIFS('2018'!L:L,'2018'!J:J,"Kit D")</f>
        <v>191</v>
      </c>
      <c r="D94" s="79">
        <f t="shared" si="9"/>
        <v>9.5500000000000007</v>
      </c>
      <c r="E94" s="79">
        <f t="shared" si="19"/>
        <v>0</v>
      </c>
      <c r="F94" s="79">
        <f t="shared" si="20"/>
        <v>9.5500000000000007</v>
      </c>
      <c r="G94" s="80">
        <f t="shared" si="11"/>
        <v>0</v>
      </c>
      <c r="H94" s="118" t="s">
        <v>323</v>
      </c>
    </row>
    <row r="95" spans="2:9" s="1" customFormat="1" ht="15.75" thickBot="1" x14ac:dyDescent="0.3">
      <c r="B95" s="119" t="s">
        <v>331</v>
      </c>
      <c r="C95" s="89">
        <f>SUMIFS('2018'!L:L,'2018'!J:J,"Kit C")+SUMIFS('2018'!L:L,'2018'!J:J,"Kit D")</f>
        <v>191</v>
      </c>
      <c r="D95" s="90">
        <f t="shared" si="9"/>
        <v>9.5500000000000007</v>
      </c>
      <c r="E95" s="90">
        <f t="shared" si="19"/>
        <v>0</v>
      </c>
      <c r="F95" s="90">
        <f t="shared" si="20"/>
        <v>9.5500000000000007</v>
      </c>
      <c r="G95" s="91">
        <f t="shared" si="11"/>
        <v>0</v>
      </c>
      <c r="H95" s="120" t="s">
        <v>323</v>
      </c>
      <c r="I95" s="121"/>
    </row>
    <row r="96" spans="2:9" s="1" customFormat="1" ht="15.75" thickBot="1" x14ac:dyDescent="0.3">
      <c r="B96" s="122" t="s">
        <v>36</v>
      </c>
      <c r="C96" s="123">
        <f>D13</f>
        <v>110</v>
      </c>
      <c r="D96" s="124">
        <f t="shared" si="9"/>
        <v>5.5</v>
      </c>
      <c r="E96" s="124">
        <f>SUM(E55:P55)</f>
        <v>0</v>
      </c>
      <c r="F96" s="124">
        <f t="shared" si="20"/>
        <v>5.5</v>
      </c>
      <c r="G96" s="125">
        <f t="shared" si="11"/>
        <v>0</v>
      </c>
      <c r="H96" s="105" t="s">
        <v>36</v>
      </c>
      <c r="I96" s="76"/>
    </row>
    <row r="97" spans="2:9" s="1" customFormat="1" x14ac:dyDescent="0.25">
      <c r="B97" s="113" t="s">
        <v>332</v>
      </c>
      <c r="C97" s="114">
        <f>SUM($D$7:$D$8)</f>
        <v>129</v>
      </c>
      <c r="D97" s="115">
        <f t="shared" si="9"/>
        <v>6.45</v>
      </c>
      <c r="E97" s="115">
        <f>SUM($E$56:$P$57)</f>
        <v>0</v>
      </c>
      <c r="F97" s="115">
        <f>D97-E97</f>
        <v>6.45</v>
      </c>
      <c r="G97" s="116">
        <f t="shared" si="11"/>
        <v>0</v>
      </c>
      <c r="H97" s="117" t="s">
        <v>333</v>
      </c>
      <c r="I97" s="126"/>
    </row>
    <row r="98" spans="2:9" s="1" customFormat="1" ht="36.75" x14ac:dyDescent="0.25">
      <c r="B98" s="77" t="s">
        <v>334</v>
      </c>
      <c r="C98" s="78">
        <f t="shared" ref="C98:C102" si="21">SUM($D$7:$D$8)</f>
        <v>129</v>
      </c>
      <c r="D98" s="79">
        <f t="shared" si="9"/>
        <v>6.45</v>
      </c>
      <c r="E98" s="79">
        <f t="shared" ref="E98:E102" si="22">SUM($E$56:$P$57)</f>
        <v>0</v>
      </c>
      <c r="F98" s="79">
        <f t="shared" ref="F98:F102" si="23">D98-E98</f>
        <v>6.45</v>
      </c>
      <c r="G98" s="80">
        <f t="shared" si="11"/>
        <v>0</v>
      </c>
      <c r="H98" s="118" t="s">
        <v>333</v>
      </c>
      <c r="I98" s="127"/>
    </row>
    <row r="99" spans="2:9" s="1" customFormat="1" x14ac:dyDescent="0.25">
      <c r="B99" s="84" t="s">
        <v>335</v>
      </c>
      <c r="C99" s="78">
        <f t="shared" si="21"/>
        <v>129</v>
      </c>
      <c r="D99" s="79">
        <f t="shared" si="9"/>
        <v>6.45</v>
      </c>
      <c r="E99" s="79">
        <f t="shared" si="22"/>
        <v>0</v>
      </c>
      <c r="F99" s="79">
        <f t="shared" si="23"/>
        <v>6.45</v>
      </c>
      <c r="G99" s="80">
        <f t="shared" si="11"/>
        <v>0</v>
      </c>
      <c r="H99" s="118" t="s">
        <v>333</v>
      </c>
      <c r="I99" s="128"/>
    </row>
    <row r="100" spans="2:9" s="1" customFormat="1" x14ac:dyDescent="0.25">
      <c r="B100" s="84" t="s">
        <v>336</v>
      </c>
      <c r="C100" s="78">
        <f t="shared" si="21"/>
        <v>129</v>
      </c>
      <c r="D100" s="79">
        <f t="shared" si="9"/>
        <v>6.45</v>
      </c>
      <c r="E100" s="79">
        <f t="shared" si="22"/>
        <v>0</v>
      </c>
      <c r="F100" s="79">
        <f t="shared" si="23"/>
        <v>6.45</v>
      </c>
      <c r="G100" s="80">
        <f t="shared" si="11"/>
        <v>0</v>
      </c>
      <c r="H100" s="129" t="s">
        <v>333</v>
      </c>
      <c r="I100" s="127"/>
    </row>
    <row r="101" spans="2:9" s="1" customFormat="1" x14ac:dyDescent="0.25">
      <c r="B101" s="77" t="s">
        <v>337</v>
      </c>
      <c r="C101" s="78">
        <f t="shared" si="21"/>
        <v>129</v>
      </c>
      <c r="D101" s="79">
        <f t="shared" si="9"/>
        <v>6.45</v>
      </c>
      <c r="E101" s="79">
        <f t="shared" si="22"/>
        <v>0</v>
      </c>
      <c r="F101" s="79">
        <f t="shared" si="23"/>
        <v>6.45</v>
      </c>
      <c r="G101" s="80">
        <f t="shared" si="11"/>
        <v>0</v>
      </c>
      <c r="H101" s="130" t="s">
        <v>333</v>
      </c>
      <c r="I101" s="127"/>
    </row>
    <row r="102" spans="2:9" s="1" customFormat="1" ht="15.75" thickBot="1" x14ac:dyDescent="0.3">
      <c r="B102" s="119" t="s">
        <v>338</v>
      </c>
      <c r="C102" s="89">
        <f t="shared" si="21"/>
        <v>129</v>
      </c>
      <c r="D102" s="90">
        <f t="shared" si="9"/>
        <v>6.45</v>
      </c>
      <c r="E102" s="90">
        <f t="shared" si="22"/>
        <v>0</v>
      </c>
      <c r="F102" s="90">
        <f t="shared" si="23"/>
        <v>6.45</v>
      </c>
      <c r="G102" s="91">
        <f t="shared" si="11"/>
        <v>0</v>
      </c>
      <c r="H102" s="120" t="s">
        <v>333</v>
      </c>
      <c r="I102" s="131"/>
    </row>
    <row r="103" spans="2:9" s="1" customFormat="1" ht="48.75" x14ac:dyDescent="0.25">
      <c r="B103" s="132" t="s">
        <v>339</v>
      </c>
      <c r="C103" s="96">
        <f>$D$7</f>
        <v>26</v>
      </c>
      <c r="D103" s="97">
        <f t="shared" si="9"/>
        <v>1.3</v>
      </c>
      <c r="E103" s="97">
        <f>SUM($E$57:$P$57)</f>
        <v>0</v>
      </c>
      <c r="F103" s="97">
        <f>D103-E103</f>
        <v>1.3</v>
      </c>
      <c r="G103" s="98">
        <f t="shared" si="11"/>
        <v>0</v>
      </c>
      <c r="H103" s="99" t="s">
        <v>37</v>
      </c>
      <c r="I103" s="14"/>
    </row>
    <row r="104" spans="2:9" s="1" customFormat="1" ht="48.75" x14ac:dyDescent="0.25">
      <c r="B104" s="133" t="s">
        <v>340</v>
      </c>
      <c r="C104" s="101">
        <f t="shared" ref="C104:C109" si="24">$D$7</f>
        <v>26</v>
      </c>
      <c r="D104" s="102">
        <f t="shared" si="9"/>
        <v>1.3</v>
      </c>
      <c r="E104" s="102">
        <f t="shared" ref="E104:E109" si="25">SUM($E$57:$P$57)</f>
        <v>0</v>
      </c>
      <c r="F104" s="102">
        <f t="shared" ref="F104:F109" si="26">D104-E104</f>
        <v>1.3</v>
      </c>
      <c r="G104" s="103">
        <f t="shared" si="11"/>
        <v>0</v>
      </c>
      <c r="H104" s="107" t="s">
        <v>37</v>
      </c>
    </row>
    <row r="105" spans="2:9" s="1" customFormat="1" x14ac:dyDescent="0.25">
      <c r="B105" s="133" t="s">
        <v>341</v>
      </c>
      <c r="C105" s="101">
        <f t="shared" si="24"/>
        <v>26</v>
      </c>
      <c r="D105" s="102">
        <f t="shared" si="9"/>
        <v>1.3</v>
      </c>
      <c r="E105" s="102">
        <f t="shared" si="25"/>
        <v>0</v>
      </c>
      <c r="F105" s="102">
        <f t="shared" si="26"/>
        <v>1.3</v>
      </c>
      <c r="G105" s="103">
        <f t="shared" si="11"/>
        <v>0</v>
      </c>
      <c r="H105" s="107" t="s">
        <v>37</v>
      </c>
    </row>
    <row r="106" spans="2:9" s="1" customFormat="1" x14ac:dyDescent="0.25">
      <c r="B106" s="100" t="s">
        <v>342</v>
      </c>
      <c r="C106" s="101">
        <f t="shared" si="24"/>
        <v>26</v>
      </c>
      <c r="D106" s="102">
        <f t="shared" si="9"/>
        <v>1.3</v>
      </c>
      <c r="E106" s="102">
        <f t="shared" si="25"/>
        <v>0</v>
      </c>
      <c r="F106" s="102">
        <f t="shared" si="26"/>
        <v>1.3</v>
      </c>
      <c r="G106" s="103">
        <f t="shared" si="11"/>
        <v>0</v>
      </c>
      <c r="H106" s="107" t="s">
        <v>37</v>
      </c>
    </row>
    <row r="107" spans="2:9" s="1" customFormat="1" ht="144.75" x14ac:dyDescent="0.25">
      <c r="B107" s="133" t="s">
        <v>343</v>
      </c>
      <c r="C107" s="101">
        <f t="shared" si="24"/>
        <v>26</v>
      </c>
      <c r="D107" s="102">
        <f t="shared" si="9"/>
        <v>1.3</v>
      </c>
      <c r="E107" s="102">
        <f t="shared" si="25"/>
        <v>0</v>
      </c>
      <c r="F107" s="102">
        <f t="shared" si="26"/>
        <v>1.3</v>
      </c>
      <c r="G107" s="103">
        <f t="shared" si="11"/>
        <v>0</v>
      </c>
      <c r="H107" s="107" t="s">
        <v>37</v>
      </c>
    </row>
    <row r="108" spans="2:9" s="1" customFormat="1" ht="192.75" x14ac:dyDescent="0.25">
      <c r="B108" s="133" t="s">
        <v>344</v>
      </c>
      <c r="C108" s="101">
        <f t="shared" si="24"/>
        <v>26</v>
      </c>
      <c r="D108" s="102">
        <f t="shared" si="9"/>
        <v>1.3</v>
      </c>
      <c r="E108" s="102">
        <f t="shared" si="25"/>
        <v>0</v>
      </c>
      <c r="F108" s="102">
        <f t="shared" si="26"/>
        <v>1.3</v>
      </c>
      <c r="G108" s="103">
        <f t="shared" si="11"/>
        <v>0</v>
      </c>
      <c r="H108" s="105" t="s">
        <v>37</v>
      </c>
    </row>
    <row r="109" spans="2:9" s="1" customFormat="1" ht="15.75" thickBot="1" x14ac:dyDescent="0.3">
      <c r="B109" s="134" t="s">
        <v>345</v>
      </c>
      <c r="C109" s="109">
        <f t="shared" si="24"/>
        <v>26</v>
      </c>
      <c r="D109" s="110">
        <f t="shared" si="9"/>
        <v>1.3</v>
      </c>
      <c r="E109" s="110">
        <f t="shared" si="25"/>
        <v>0</v>
      </c>
      <c r="F109" s="110">
        <f t="shared" si="26"/>
        <v>1.3</v>
      </c>
      <c r="G109" s="111">
        <f t="shared" si="11"/>
        <v>0</v>
      </c>
      <c r="H109" s="135" t="s">
        <v>37</v>
      </c>
    </row>
  </sheetData>
  <mergeCells count="14">
    <mergeCell ref="B60:D60"/>
    <mergeCell ref="B61:D61"/>
    <mergeCell ref="B54:D54"/>
    <mergeCell ref="B55:D55"/>
    <mergeCell ref="B56:D56"/>
    <mergeCell ref="B57:D57"/>
    <mergeCell ref="B58:D58"/>
    <mergeCell ref="B59:D59"/>
    <mergeCell ref="B53:D53"/>
    <mergeCell ref="F3:F4"/>
    <mergeCell ref="F27:F28"/>
    <mergeCell ref="B50:D51"/>
    <mergeCell ref="E50:P50"/>
    <mergeCell ref="B52:D5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9"/>
  <sheetViews>
    <sheetView workbookViewId="0">
      <pane ySplit="1" topLeftCell="A62" activePane="bottomLeft" state="frozenSplit"/>
      <selection pane="bottomLeft" activeCell="B87" sqref="B87"/>
    </sheetView>
  </sheetViews>
  <sheetFormatPr defaultRowHeight="15" x14ac:dyDescent="0.25"/>
  <cols>
    <col min="1" max="1" width="27.28515625" customWidth="1"/>
    <col min="2" max="2" width="27" customWidth="1"/>
    <col min="3" max="3" width="46.85546875" customWidth="1"/>
    <col min="4" max="4" width="76.5703125" customWidth="1"/>
    <col min="5" max="5" width="24.5703125" customWidth="1"/>
    <col min="6" max="6" width="10" customWidth="1"/>
  </cols>
  <sheetData>
    <row r="1" spans="1:5" ht="15.75" thickBot="1" x14ac:dyDescent="0.3">
      <c r="A1" s="141" t="s">
        <v>356</v>
      </c>
      <c r="B1" s="142" t="s">
        <v>357</v>
      </c>
      <c r="C1" s="142" t="s">
        <v>358</v>
      </c>
      <c r="D1" s="142" t="s">
        <v>359</v>
      </c>
      <c r="E1" s="142" t="s">
        <v>360</v>
      </c>
    </row>
    <row r="2" spans="1:5" ht="23.25" thickBot="1" x14ac:dyDescent="0.3">
      <c r="A2" s="143" t="s">
        <v>361</v>
      </c>
      <c r="B2" s="144" t="s">
        <v>29</v>
      </c>
      <c r="C2" s="145" t="s">
        <v>29</v>
      </c>
      <c r="D2" s="146" t="s">
        <v>423</v>
      </c>
      <c r="E2" s="146"/>
    </row>
    <row r="3" spans="1:5" x14ac:dyDescent="0.25">
      <c r="A3" s="308" t="s">
        <v>362</v>
      </c>
      <c r="B3" s="147" t="s">
        <v>363</v>
      </c>
      <c r="C3" s="148" t="s">
        <v>364</v>
      </c>
      <c r="D3" s="149" t="s">
        <v>302</v>
      </c>
      <c r="E3" s="149"/>
    </row>
    <row r="4" spans="1:5" ht="22.5" x14ac:dyDescent="0.25">
      <c r="A4" s="309"/>
      <c r="B4" s="150" t="s">
        <v>365</v>
      </c>
      <c r="C4" s="151" t="s">
        <v>388</v>
      </c>
      <c r="D4" s="152" t="s">
        <v>281</v>
      </c>
      <c r="E4" s="152"/>
    </row>
    <row r="5" spans="1:5" x14ac:dyDescent="0.25">
      <c r="A5" s="309"/>
      <c r="B5" s="150" t="s">
        <v>366</v>
      </c>
      <c r="C5" s="151" t="s">
        <v>312</v>
      </c>
      <c r="D5" s="152" t="s">
        <v>312</v>
      </c>
      <c r="E5" s="152"/>
    </row>
    <row r="6" spans="1:5" x14ac:dyDescent="0.25">
      <c r="A6" s="309"/>
      <c r="B6" s="150" t="s">
        <v>367</v>
      </c>
      <c r="C6" s="151" t="s">
        <v>313</v>
      </c>
      <c r="D6" s="152" t="s">
        <v>313</v>
      </c>
      <c r="E6" s="152"/>
    </row>
    <row r="7" spans="1:5" x14ac:dyDescent="0.25">
      <c r="A7" s="309"/>
      <c r="B7" s="150" t="s">
        <v>368</v>
      </c>
      <c r="C7" s="151" t="s">
        <v>369</v>
      </c>
      <c r="D7" s="152" t="s">
        <v>315</v>
      </c>
      <c r="E7" s="152"/>
    </row>
    <row r="8" spans="1:5" x14ac:dyDescent="0.25">
      <c r="A8" s="309"/>
      <c r="B8" s="150" t="s">
        <v>370</v>
      </c>
      <c r="C8" s="151" t="s">
        <v>305</v>
      </c>
      <c r="D8" s="152" t="s">
        <v>305</v>
      </c>
      <c r="E8" s="152"/>
    </row>
    <row r="9" spans="1:5" x14ac:dyDescent="0.25">
      <c r="A9" s="309"/>
      <c r="B9" s="150" t="s">
        <v>371</v>
      </c>
      <c r="C9" s="151" t="s">
        <v>372</v>
      </c>
      <c r="D9" s="152" t="s">
        <v>304</v>
      </c>
      <c r="E9" s="152"/>
    </row>
    <row r="10" spans="1:5" x14ac:dyDescent="0.25">
      <c r="A10" s="309"/>
      <c r="B10" s="150" t="s">
        <v>373</v>
      </c>
      <c r="C10" s="151" t="s">
        <v>374</v>
      </c>
      <c r="D10" s="152" t="s">
        <v>306</v>
      </c>
      <c r="E10" s="152"/>
    </row>
    <row r="11" spans="1:5" x14ac:dyDescent="0.25">
      <c r="A11" s="309"/>
      <c r="B11" s="150" t="s">
        <v>375</v>
      </c>
      <c r="C11" s="151" t="s">
        <v>376</v>
      </c>
      <c r="D11" s="152" t="s">
        <v>307</v>
      </c>
      <c r="E11" s="152"/>
    </row>
    <row r="12" spans="1:5" x14ac:dyDescent="0.25">
      <c r="A12" s="309"/>
      <c r="B12" s="150" t="s">
        <v>377</v>
      </c>
      <c r="C12" s="151" t="s">
        <v>378</v>
      </c>
      <c r="D12" s="152" t="s">
        <v>310</v>
      </c>
      <c r="E12" s="152"/>
    </row>
    <row r="13" spans="1:5" x14ac:dyDescent="0.25">
      <c r="A13" s="309"/>
      <c r="B13" s="150" t="s">
        <v>379</v>
      </c>
      <c r="C13" s="151" t="s">
        <v>316</v>
      </c>
      <c r="D13" s="152" t="s">
        <v>316</v>
      </c>
      <c r="E13" s="152"/>
    </row>
    <row r="14" spans="1:5" x14ac:dyDescent="0.25">
      <c r="A14" s="309"/>
      <c r="B14" s="150" t="s">
        <v>380</v>
      </c>
      <c r="C14" s="151" t="s">
        <v>317</v>
      </c>
      <c r="D14" s="152" t="s">
        <v>317</v>
      </c>
      <c r="E14" s="152"/>
    </row>
    <row r="15" spans="1:5" x14ac:dyDescent="0.25">
      <c r="A15" s="309"/>
      <c r="B15" s="150" t="s">
        <v>381</v>
      </c>
      <c r="C15" s="151" t="s">
        <v>382</v>
      </c>
      <c r="D15" s="152" t="s">
        <v>308</v>
      </c>
      <c r="E15" s="152"/>
    </row>
    <row r="16" spans="1:5" x14ac:dyDescent="0.25">
      <c r="A16" s="309"/>
      <c r="B16" s="150" t="s">
        <v>383</v>
      </c>
      <c r="C16" s="151" t="s">
        <v>384</v>
      </c>
      <c r="D16" s="152" t="s">
        <v>309</v>
      </c>
      <c r="E16" s="152"/>
    </row>
    <row r="17" spans="1:5" ht="15.75" thickBot="1" x14ac:dyDescent="0.3">
      <c r="A17" s="310"/>
      <c r="B17" s="153" t="s">
        <v>385</v>
      </c>
      <c r="C17" s="154" t="s">
        <v>386</v>
      </c>
      <c r="D17" s="155" t="s">
        <v>311</v>
      </c>
      <c r="E17" s="155"/>
    </row>
    <row r="18" spans="1:5" x14ac:dyDescent="0.25">
      <c r="A18" s="311" t="s">
        <v>387</v>
      </c>
      <c r="B18" s="156" t="s">
        <v>363</v>
      </c>
      <c r="C18" s="157" t="s">
        <v>364</v>
      </c>
      <c r="D18" s="158" t="s">
        <v>302</v>
      </c>
      <c r="E18" s="158"/>
    </row>
    <row r="19" spans="1:5" ht="22.5" x14ac:dyDescent="0.25">
      <c r="A19" s="311"/>
      <c r="B19" s="159" t="s">
        <v>365</v>
      </c>
      <c r="C19" s="160" t="s">
        <v>388</v>
      </c>
      <c r="D19" s="161" t="s">
        <v>281</v>
      </c>
      <c r="E19" s="161"/>
    </row>
    <row r="20" spans="1:5" x14ac:dyDescent="0.25">
      <c r="A20" s="311"/>
      <c r="B20" s="159" t="s">
        <v>366</v>
      </c>
      <c r="C20" s="160" t="s">
        <v>312</v>
      </c>
      <c r="D20" s="161" t="s">
        <v>312</v>
      </c>
      <c r="E20" s="161"/>
    </row>
    <row r="21" spans="1:5" x14ac:dyDescent="0.25">
      <c r="A21" s="311"/>
      <c r="B21" s="159" t="s">
        <v>370</v>
      </c>
      <c r="C21" s="160" t="s">
        <v>305</v>
      </c>
      <c r="D21" s="161" t="s">
        <v>305</v>
      </c>
      <c r="E21" s="161"/>
    </row>
    <row r="22" spans="1:5" x14ac:dyDescent="0.25">
      <c r="A22" s="311"/>
      <c r="B22" s="159" t="s">
        <v>371</v>
      </c>
      <c r="C22" s="160" t="s">
        <v>372</v>
      </c>
      <c r="D22" s="161" t="s">
        <v>304</v>
      </c>
      <c r="E22" s="161"/>
    </row>
    <row r="23" spans="1:5" x14ac:dyDescent="0.25">
      <c r="A23" s="311"/>
      <c r="B23" s="159" t="s">
        <v>373</v>
      </c>
      <c r="C23" s="160" t="s">
        <v>374</v>
      </c>
      <c r="D23" s="161" t="s">
        <v>306</v>
      </c>
      <c r="E23" s="161"/>
    </row>
    <row r="24" spans="1:5" x14ac:dyDescent="0.25">
      <c r="A24" s="311"/>
      <c r="B24" s="159" t="s">
        <v>375</v>
      </c>
      <c r="C24" s="160" t="s">
        <v>376</v>
      </c>
      <c r="D24" s="161" t="s">
        <v>307</v>
      </c>
      <c r="E24" s="161"/>
    </row>
    <row r="25" spans="1:5" x14ac:dyDescent="0.25">
      <c r="A25" s="311"/>
      <c r="B25" s="159" t="s">
        <v>377</v>
      </c>
      <c r="C25" s="160" t="s">
        <v>378</v>
      </c>
      <c r="D25" s="161" t="s">
        <v>310</v>
      </c>
      <c r="E25" s="161"/>
    </row>
    <row r="26" spans="1:5" x14ac:dyDescent="0.25">
      <c r="A26" s="311"/>
      <c r="B26" s="159" t="s">
        <v>381</v>
      </c>
      <c r="C26" s="160" t="s">
        <v>382</v>
      </c>
      <c r="D26" s="161" t="s">
        <v>308</v>
      </c>
      <c r="E26" s="161"/>
    </row>
    <row r="27" spans="1:5" x14ac:dyDescent="0.25">
      <c r="A27" s="311"/>
      <c r="B27" s="159" t="s">
        <v>383</v>
      </c>
      <c r="C27" s="160" t="s">
        <v>384</v>
      </c>
      <c r="D27" s="161" t="s">
        <v>309</v>
      </c>
      <c r="E27" s="161"/>
    </row>
    <row r="28" spans="1:5" ht="15.75" thickBot="1" x14ac:dyDescent="0.3">
      <c r="A28" s="312"/>
      <c r="B28" s="162" t="s">
        <v>385</v>
      </c>
      <c r="C28" s="163" t="s">
        <v>386</v>
      </c>
      <c r="D28" s="164" t="s">
        <v>311</v>
      </c>
      <c r="E28" s="164"/>
    </row>
    <row r="29" spans="1:5" x14ac:dyDescent="0.25">
      <c r="A29" s="313" t="s">
        <v>389</v>
      </c>
      <c r="B29" s="150" t="s">
        <v>363</v>
      </c>
      <c r="C29" s="151" t="s">
        <v>364</v>
      </c>
      <c r="D29" s="152" t="s">
        <v>302</v>
      </c>
      <c r="E29" s="152"/>
    </row>
    <row r="30" spans="1:5" ht="22.5" x14ac:dyDescent="0.25">
      <c r="A30" s="314"/>
      <c r="B30" s="150" t="s">
        <v>365</v>
      </c>
      <c r="C30" s="151" t="s">
        <v>388</v>
      </c>
      <c r="D30" s="152" t="s">
        <v>281</v>
      </c>
      <c r="E30" s="152"/>
    </row>
    <row r="31" spans="1:5" x14ac:dyDescent="0.25">
      <c r="A31" s="314"/>
      <c r="B31" s="150" t="s">
        <v>366</v>
      </c>
      <c r="C31" s="151" t="s">
        <v>312</v>
      </c>
      <c r="D31" s="152" t="s">
        <v>312</v>
      </c>
      <c r="E31" s="152"/>
    </row>
    <row r="32" spans="1:5" x14ac:dyDescent="0.25">
      <c r="A32" s="314"/>
      <c r="B32" s="150" t="s">
        <v>367</v>
      </c>
      <c r="C32" s="151" t="s">
        <v>313</v>
      </c>
      <c r="D32" s="152" t="s">
        <v>313</v>
      </c>
      <c r="E32" s="152"/>
    </row>
    <row r="33" spans="1:5" x14ac:dyDescent="0.25">
      <c r="A33" s="314"/>
      <c r="B33" s="150" t="s">
        <v>368</v>
      </c>
      <c r="C33" s="151" t="s">
        <v>369</v>
      </c>
      <c r="D33" s="152" t="s">
        <v>315</v>
      </c>
      <c r="E33" s="152"/>
    </row>
    <row r="34" spans="1:5" x14ac:dyDescent="0.25">
      <c r="A34" s="314"/>
      <c r="B34" s="150" t="s">
        <v>370</v>
      </c>
      <c r="C34" s="151" t="s">
        <v>305</v>
      </c>
      <c r="D34" s="152" t="s">
        <v>305</v>
      </c>
      <c r="E34" s="152"/>
    </row>
    <row r="35" spans="1:5" ht="22.5" x14ac:dyDescent="0.25">
      <c r="A35" s="314"/>
      <c r="B35" s="150" t="s">
        <v>390</v>
      </c>
      <c r="C35" s="151" t="s">
        <v>391</v>
      </c>
      <c r="D35" s="152" t="s">
        <v>391</v>
      </c>
      <c r="E35" s="152"/>
    </row>
    <row r="36" spans="1:5" x14ac:dyDescent="0.25">
      <c r="A36" s="314"/>
      <c r="B36" s="150" t="s">
        <v>392</v>
      </c>
      <c r="C36" s="151" t="s">
        <v>393</v>
      </c>
      <c r="D36" s="165" t="s">
        <v>393</v>
      </c>
      <c r="E36" s="166"/>
    </row>
    <row r="37" spans="1:5" x14ac:dyDescent="0.25">
      <c r="A37" s="314"/>
      <c r="B37" s="150" t="s">
        <v>371</v>
      </c>
      <c r="C37" s="151" t="s">
        <v>372</v>
      </c>
      <c r="D37" s="152" t="s">
        <v>304</v>
      </c>
      <c r="E37" s="152"/>
    </row>
    <row r="38" spans="1:5" x14ac:dyDescent="0.25">
      <c r="A38" s="314"/>
      <c r="B38" s="150" t="s">
        <v>373</v>
      </c>
      <c r="C38" s="151" t="s">
        <v>374</v>
      </c>
      <c r="D38" s="152" t="s">
        <v>306</v>
      </c>
      <c r="E38" s="152"/>
    </row>
    <row r="39" spans="1:5" x14ac:dyDescent="0.25">
      <c r="A39" s="314"/>
      <c r="B39" s="150" t="s">
        <v>375</v>
      </c>
      <c r="C39" s="151" t="s">
        <v>376</v>
      </c>
      <c r="D39" s="152" t="s">
        <v>307</v>
      </c>
      <c r="E39" s="152"/>
    </row>
    <row r="40" spans="1:5" x14ac:dyDescent="0.25">
      <c r="A40" s="314"/>
      <c r="B40" s="150" t="s">
        <v>377</v>
      </c>
      <c r="C40" s="151" t="s">
        <v>378</v>
      </c>
      <c r="D40" s="152" t="s">
        <v>310</v>
      </c>
      <c r="E40" s="152"/>
    </row>
    <row r="41" spans="1:5" x14ac:dyDescent="0.25">
      <c r="A41" s="314"/>
      <c r="B41" s="150" t="s">
        <v>379</v>
      </c>
      <c r="C41" s="151" t="s">
        <v>316</v>
      </c>
      <c r="D41" s="152" t="s">
        <v>316</v>
      </c>
      <c r="E41" s="152"/>
    </row>
    <row r="42" spans="1:5" x14ac:dyDescent="0.25">
      <c r="A42" s="314"/>
      <c r="B42" s="150" t="s">
        <v>380</v>
      </c>
      <c r="C42" s="151" t="s">
        <v>317</v>
      </c>
      <c r="D42" s="152" t="s">
        <v>317</v>
      </c>
      <c r="E42" s="152"/>
    </row>
    <row r="43" spans="1:5" x14ac:dyDescent="0.25">
      <c r="A43" s="314"/>
      <c r="B43" s="150" t="s">
        <v>381</v>
      </c>
      <c r="C43" s="151" t="s">
        <v>382</v>
      </c>
      <c r="D43" s="152" t="s">
        <v>308</v>
      </c>
      <c r="E43" s="152"/>
    </row>
    <row r="44" spans="1:5" x14ac:dyDescent="0.25">
      <c r="A44" s="314"/>
      <c r="B44" s="150" t="s">
        <v>383</v>
      </c>
      <c r="C44" s="151" t="s">
        <v>384</v>
      </c>
      <c r="D44" s="152" t="s">
        <v>309</v>
      </c>
      <c r="E44" s="152"/>
    </row>
    <row r="45" spans="1:5" ht="15.75" thickBot="1" x14ac:dyDescent="0.3">
      <c r="A45" s="315"/>
      <c r="B45" s="153" t="s">
        <v>385</v>
      </c>
      <c r="C45" s="154" t="s">
        <v>386</v>
      </c>
      <c r="D45" s="155" t="s">
        <v>311</v>
      </c>
      <c r="E45" s="155"/>
    </row>
    <row r="46" spans="1:5" x14ac:dyDescent="0.25">
      <c r="A46" s="316" t="s">
        <v>394</v>
      </c>
      <c r="B46" s="159" t="s">
        <v>363</v>
      </c>
      <c r="C46" s="160" t="s">
        <v>364</v>
      </c>
      <c r="D46" s="161" t="s">
        <v>302</v>
      </c>
      <c r="E46" s="161"/>
    </row>
    <row r="47" spans="1:5" ht="22.5" x14ac:dyDescent="0.25">
      <c r="A47" s="311"/>
      <c r="B47" s="159" t="s">
        <v>365</v>
      </c>
      <c r="C47" s="160" t="s">
        <v>388</v>
      </c>
      <c r="D47" s="161" t="s">
        <v>281</v>
      </c>
      <c r="E47" s="161"/>
    </row>
    <row r="48" spans="1:5" x14ac:dyDescent="0.25">
      <c r="A48" s="311"/>
      <c r="B48" s="159" t="s">
        <v>366</v>
      </c>
      <c r="C48" s="160" t="s">
        <v>312</v>
      </c>
      <c r="D48" s="161" t="s">
        <v>312</v>
      </c>
      <c r="E48" s="161"/>
    </row>
    <row r="49" spans="1:5" x14ac:dyDescent="0.25">
      <c r="A49" s="311"/>
      <c r="B49" s="159" t="s">
        <v>370</v>
      </c>
      <c r="C49" s="160" t="s">
        <v>305</v>
      </c>
      <c r="D49" s="161" t="s">
        <v>305</v>
      </c>
      <c r="E49" s="161"/>
    </row>
    <row r="50" spans="1:5" x14ac:dyDescent="0.25">
      <c r="A50" s="311"/>
      <c r="B50" s="159" t="s">
        <v>390</v>
      </c>
      <c r="C50" s="160" t="s">
        <v>395</v>
      </c>
      <c r="D50" s="161" t="s">
        <v>395</v>
      </c>
      <c r="E50" s="161"/>
    </row>
    <row r="51" spans="1:5" x14ac:dyDescent="0.25">
      <c r="A51" s="311"/>
      <c r="B51" s="159" t="s">
        <v>392</v>
      </c>
      <c r="C51" s="160" t="s">
        <v>396</v>
      </c>
      <c r="D51" s="160" t="s">
        <v>396</v>
      </c>
      <c r="E51" s="160"/>
    </row>
    <row r="52" spans="1:5" x14ac:dyDescent="0.25">
      <c r="A52" s="311"/>
      <c r="B52" s="159" t="s">
        <v>371</v>
      </c>
      <c r="C52" s="160" t="s">
        <v>372</v>
      </c>
      <c r="D52" s="161" t="s">
        <v>304</v>
      </c>
      <c r="E52" s="161"/>
    </row>
    <row r="53" spans="1:5" x14ac:dyDescent="0.25">
      <c r="A53" s="311"/>
      <c r="B53" s="159" t="s">
        <v>373</v>
      </c>
      <c r="C53" s="160" t="s">
        <v>374</v>
      </c>
      <c r="D53" s="161" t="s">
        <v>306</v>
      </c>
      <c r="E53" s="161"/>
    </row>
    <row r="54" spans="1:5" x14ac:dyDescent="0.25">
      <c r="A54" s="311"/>
      <c r="B54" s="159" t="s">
        <v>375</v>
      </c>
      <c r="C54" s="160" t="s">
        <v>376</v>
      </c>
      <c r="D54" s="161" t="s">
        <v>307</v>
      </c>
      <c r="E54" s="161"/>
    </row>
    <row r="55" spans="1:5" x14ac:dyDescent="0.25">
      <c r="A55" s="311"/>
      <c r="B55" s="159" t="s">
        <v>377</v>
      </c>
      <c r="C55" s="160" t="s">
        <v>378</v>
      </c>
      <c r="D55" s="161" t="s">
        <v>310</v>
      </c>
      <c r="E55" s="161"/>
    </row>
    <row r="56" spans="1:5" x14ac:dyDescent="0.25">
      <c r="A56" s="311"/>
      <c r="B56" s="159" t="s">
        <v>381</v>
      </c>
      <c r="C56" s="160" t="s">
        <v>382</v>
      </c>
      <c r="D56" s="161" t="s">
        <v>308</v>
      </c>
      <c r="E56" s="161"/>
    </row>
    <row r="57" spans="1:5" x14ac:dyDescent="0.25">
      <c r="A57" s="311"/>
      <c r="B57" s="159" t="s">
        <v>383</v>
      </c>
      <c r="C57" s="160" t="s">
        <v>384</v>
      </c>
      <c r="D57" s="161" t="s">
        <v>309</v>
      </c>
      <c r="E57" s="161"/>
    </row>
    <row r="58" spans="1:5" ht="15.75" thickBot="1" x14ac:dyDescent="0.3">
      <c r="A58" s="312"/>
      <c r="B58" s="162" t="s">
        <v>385</v>
      </c>
      <c r="C58" s="163" t="s">
        <v>386</v>
      </c>
      <c r="D58" s="164" t="s">
        <v>311</v>
      </c>
      <c r="E58" s="164"/>
    </row>
    <row r="59" spans="1:5" ht="22.5" customHeight="1" x14ac:dyDescent="0.25">
      <c r="A59" s="300" t="s">
        <v>397</v>
      </c>
      <c r="B59" s="148" t="s">
        <v>398</v>
      </c>
      <c r="C59" s="148" t="s">
        <v>399</v>
      </c>
      <c r="D59" s="268" t="s">
        <v>340</v>
      </c>
      <c r="E59" s="266" t="s">
        <v>400</v>
      </c>
    </row>
    <row r="60" spans="1:5" x14ac:dyDescent="0.25">
      <c r="A60" s="317"/>
      <c r="B60" s="151" t="s">
        <v>401</v>
      </c>
      <c r="C60" s="151" t="s">
        <v>402</v>
      </c>
      <c r="D60" s="152" t="s">
        <v>341</v>
      </c>
      <c r="E60" s="267" t="s">
        <v>400</v>
      </c>
    </row>
    <row r="61" spans="1:5" ht="45" x14ac:dyDescent="0.25">
      <c r="A61" s="317"/>
      <c r="B61" s="151" t="s">
        <v>403</v>
      </c>
      <c r="C61" s="151" t="s">
        <v>402</v>
      </c>
      <c r="D61" s="152" t="s">
        <v>343</v>
      </c>
      <c r="E61" s="267" t="s">
        <v>400</v>
      </c>
    </row>
    <row r="62" spans="1:5" ht="56.25" x14ac:dyDescent="0.25">
      <c r="A62" s="317"/>
      <c r="B62" s="151" t="s">
        <v>404</v>
      </c>
      <c r="C62" s="151" t="s">
        <v>405</v>
      </c>
      <c r="D62" s="152" t="s">
        <v>344</v>
      </c>
      <c r="E62" s="267" t="s">
        <v>400</v>
      </c>
    </row>
    <row r="63" spans="1:5" ht="22.5" x14ac:dyDescent="0.25">
      <c r="A63" s="317"/>
      <c r="B63" s="151" t="s">
        <v>447</v>
      </c>
      <c r="C63" s="151" t="s">
        <v>452</v>
      </c>
      <c r="D63" s="152" t="s">
        <v>453</v>
      </c>
      <c r="E63" s="267" t="s">
        <v>400</v>
      </c>
    </row>
    <row r="64" spans="1:5" ht="23.25" thickBot="1" x14ac:dyDescent="0.3">
      <c r="A64" s="301"/>
      <c r="B64" s="153" t="s">
        <v>448</v>
      </c>
      <c r="C64" s="154" t="s">
        <v>449</v>
      </c>
      <c r="D64" s="155" t="s">
        <v>454</v>
      </c>
      <c r="E64" s="269" t="s">
        <v>400</v>
      </c>
    </row>
    <row r="65" spans="1:5" ht="15.75" thickBot="1" x14ac:dyDescent="0.3">
      <c r="A65" s="167" t="s">
        <v>34</v>
      </c>
      <c r="B65" s="168" t="s">
        <v>406</v>
      </c>
      <c r="C65" s="145" t="s">
        <v>407</v>
      </c>
      <c r="D65" s="146" t="s">
        <v>408</v>
      </c>
      <c r="E65" s="270"/>
    </row>
    <row r="66" spans="1:5" ht="15" customHeight="1" x14ac:dyDescent="0.25">
      <c r="A66" s="300" t="s">
        <v>409</v>
      </c>
      <c r="B66" s="148" t="s">
        <v>447</v>
      </c>
      <c r="C66" s="148" t="s">
        <v>455</v>
      </c>
      <c r="D66" s="149" t="s">
        <v>456</v>
      </c>
      <c r="E66" s="266"/>
    </row>
    <row r="67" spans="1:5" ht="23.25" thickBot="1" x14ac:dyDescent="0.3">
      <c r="A67" s="301"/>
      <c r="B67" s="153" t="s">
        <v>448</v>
      </c>
      <c r="C67" s="154" t="s">
        <v>457</v>
      </c>
      <c r="D67" s="155" t="s">
        <v>454</v>
      </c>
      <c r="E67" s="269" t="s">
        <v>400</v>
      </c>
    </row>
    <row r="68" spans="1:5" ht="15" customHeight="1" x14ac:dyDescent="0.25">
      <c r="A68" s="302" t="s">
        <v>410</v>
      </c>
      <c r="B68" s="182" t="s">
        <v>411</v>
      </c>
      <c r="C68" s="157" t="s">
        <v>412</v>
      </c>
      <c r="D68" s="158" t="s">
        <v>430</v>
      </c>
      <c r="E68" s="183" t="s">
        <v>424</v>
      </c>
    </row>
    <row r="69" spans="1:5" x14ac:dyDescent="0.25">
      <c r="A69" s="302"/>
      <c r="B69" s="179" t="s">
        <v>426</v>
      </c>
      <c r="C69" s="160" t="s">
        <v>412</v>
      </c>
      <c r="D69" s="180" t="s">
        <v>433</v>
      </c>
      <c r="E69" s="180" t="s">
        <v>425</v>
      </c>
    </row>
    <row r="70" spans="1:5" x14ac:dyDescent="0.25">
      <c r="A70" s="302"/>
      <c r="B70" s="179" t="s">
        <v>427</v>
      </c>
      <c r="C70" s="160" t="s">
        <v>412</v>
      </c>
      <c r="D70" s="178" t="s">
        <v>431</v>
      </c>
      <c r="E70" s="178" t="s">
        <v>425</v>
      </c>
    </row>
    <row r="71" spans="1:5" x14ac:dyDescent="0.25">
      <c r="A71" s="302"/>
      <c r="B71" s="179" t="s">
        <v>428</v>
      </c>
      <c r="C71" s="160" t="s">
        <v>412</v>
      </c>
      <c r="D71" s="178" t="s">
        <v>432</v>
      </c>
      <c r="E71" s="178" t="s">
        <v>425</v>
      </c>
    </row>
    <row r="72" spans="1:5" ht="15.75" thickBot="1" x14ac:dyDescent="0.3">
      <c r="A72" s="303"/>
      <c r="B72" s="181" t="s">
        <v>429</v>
      </c>
      <c r="C72" s="163" t="s">
        <v>412</v>
      </c>
      <c r="D72" s="164" t="s">
        <v>434</v>
      </c>
      <c r="E72" s="164" t="s">
        <v>425</v>
      </c>
    </row>
    <row r="73" spans="1:5" ht="15" customHeight="1" x14ac:dyDescent="0.25">
      <c r="A73" s="169" t="s">
        <v>301</v>
      </c>
      <c r="B73" s="304" t="s">
        <v>413</v>
      </c>
      <c r="C73" s="306" t="s">
        <v>414</v>
      </c>
      <c r="D73" s="149" t="s">
        <v>415</v>
      </c>
      <c r="E73" s="149"/>
    </row>
    <row r="74" spans="1:5" x14ac:dyDescent="0.25">
      <c r="A74" s="170" t="s">
        <v>297</v>
      </c>
      <c r="B74" s="304"/>
      <c r="C74" s="306"/>
      <c r="D74" s="152" t="s">
        <v>416</v>
      </c>
      <c r="E74" s="152"/>
    </row>
    <row r="75" spans="1:5" ht="15.75" thickBot="1" x14ac:dyDescent="0.3">
      <c r="A75" s="171" t="s">
        <v>417</v>
      </c>
      <c r="B75" s="305"/>
      <c r="C75" s="307"/>
      <c r="D75" s="155" t="s">
        <v>418</v>
      </c>
      <c r="E75" s="155"/>
    </row>
    <row r="76" spans="1:5" ht="16.5" thickBot="1" x14ac:dyDescent="0.3">
      <c r="A76" s="172" t="s">
        <v>419</v>
      </c>
      <c r="B76" s="173"/>
      <c r="C76" s="173"/>
      <c r="D76" s="174"/>
      <c r="E76" s="174"/>
    </row>
    <row r="77" spans="1:5" ht="15" customHeight="1" x14ac:dyDescent="0.25">
      <c r="A77" s="169" t="s">
        <v>297</v>
      </c>
      <c r="B77" s="175" t="s">
        <v>458</v>
      </c>
      <c r="C77" s="175" t="s">
        <v>459</v>
      </c>
      <c r="D77" s="175" t="s">
        <v>459</v>
      </c>
      <c r="E77" s="175"/>
    </row>
    <row r="78" spans="1:5" x14ac:dyDescent="0.25">
      <c r="A78" s="170" t="s">
        <v>417</v>
      </c>
      <c r="B78" s="176" t="s">
        <v>420</v>
      </c>
      <c r="C78" s="176" t="s">
        <v>298</v>
      </c>
      <c r="D78" s="176" t="s">
        <v>298</v>
      </c>
      <c r="E78" s="176"/>
    </row>
    <row r="79" spans="1:5" ht="15.75" thickBot="1" x14ac:dyDescent="0.3">
      <c r="A79" s="171" t="s">
        <v>460</v>
      </c>
      <c r="B79" s="177" t="s">
        <v>421</v>
      </c>
      <c r="C79" s="177" t="s">
        <v>415</v>
      </c>
      <c r="D79" s="177" t="s">
        <v>415</v>
      </c>
      <c r="E79" s="177"/>
    </row>
  </sheetData>
  <mergeCells count="9">
    <mergeCell ref="A66:A67"/>
    <mergeCell ref="A68:A72"/>
    <mergeCell ref="B73:B75"/>
    <mergeCell ref="C73:C75"/>
    <mergeCell ref="A3:A17"/>
    <mergeCell ref="A18:A28"/>
    <mergeCell ref="A29:A45"/>
    <mergeCell ref="A46:A58"/>
    <mergeCell ref="A59:A64"/>
  </mergeCells>
  <hyperlinks>
    <hyperlink ref="C73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</vt:lpstr>
      <vt:lpstr>Summary</vt:lpstr>
      <vt:lpstr>Kits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dcterms:created xsi:type="dcterms:W3CDTF">2017-02-16T17:52:38Z</dcterms:created>
  <dcterms:modified xsi:type="dcterms:W3CDTF">2019-01-15T18:47:28Z</dcterms:modified>
</cp:coreProperties>
</file>