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<sst xmlns="http://schemas.openxmlformats.org/spreadsheetml/2006/main" count="986" uniqueCount="134">
  <si>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</si>
  <si>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</si>
  <si>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</si>
  <si>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</si>
  <si>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</si>
  <si>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</si>
  <si>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</si>
  <si>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</si>
  <si>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</si>
  <si>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</si>
  <si>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</si>
  <si>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</si>
  <si>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</si>
  <si>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</si>
  <si>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</si>
  <si>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</si>
  <si>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</si>
  <si>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</si>
  <si>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</si>
  <si>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</si>
  <si>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</si>
  <si>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</si>
  <si>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</si>
  <si>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</si>
  <si>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</si>
  <si>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</si>
  <si>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</si>
  <si>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</si>
  <si>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</si>
  <si>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</si>
  <si>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</si>
  <si>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</si>
  <si>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</si>
  <si>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</si>
  <si>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</si>
  <si>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</si>
  <si>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</si>
  <si>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</si>
  <si>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</si>
  <si>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</si>
  <si>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</si>
  <si>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</si>
  <si>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</si>
  <si>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</si>
  <si>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</si>
  <si>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</si>
  <si>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</si>
  <si>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</si>
  <si>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</si>
  <si>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</si>
  <si>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</si>
  <si>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</si>
  <si>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</si>
  <si>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</si>
  <si>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</si>
  <si>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</si>
  <si>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</si>
  <si>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</si>
  <si>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</si>
  <si>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</si>
  <si>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</si>
  <si>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</si>
  <si>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</si>
  <si>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</si>
  <si>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</si>
  <si>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</si>
  <si>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</si>
  <si>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</si>
  <si>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</si>
  <si>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</si>
  <si>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</si>
  <si>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</si>
  <si>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</si>
  <si>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</si>
  <si>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</si>
  <si>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</si>
  <si>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</si>
  <si>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</si>
  <si>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</si>
  <si>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</si>
  <si>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</si>
  <si>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</si>
  <si>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</si>
  <si>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</si>
  <si>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</si>
  <si>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</si>
  <si>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</si>
  <si>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</si>
  <si>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</si>
  <si>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</si>
  <si>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</si>
  <si>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</si>
  <si>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</si>
  <si>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</si>
  <si>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</si>
  <si>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</si>
  <si>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</si>
  <si>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</si>
  <si>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10</t>
  </si>
  <si>
    <t>12</t>
  </si>
  <si>
    <t>17</t>
  </si>
  <si>
    <t>20</t>
  </si>
  <si>
    <t>24</t>
  </si>
  <si>
    <t>29</t>
  </si>
  <si>
    <t>37</t>
  </si>
  <si>
    <t>45</t>
  </si>
  <si>
    <t>58</t>
  </si>
  <si>
    <t>22</t>
  </si>
  <si>
    <t>31</t>
  </si>
  <si>
    <t>40</t>
  </si>
  <si>
    <t>43</t>
  </si>
  <si>
    <t>46</t>
  </si>
  <si>
    <t>51</t>
  </si>
  <si>
    <t>55</t>
  </si>
  <si>
    <t>59</t>
  </si>
  <si>
    <t>14</t>
  </si>
  <si>
    <t>30</t>
  </si>
  <si>
    <t>34</t>
  </si>
  <si>
    <t>35</t>
  </si>
  <si>
    <t>56</t>
  </si>
  <si>
    <t>03</t>
  </si>
  <si>
    <t>18</t>
  </si>
  <si>
    <t>05</t>
  </si>
  <si>
    <t>15</t>
  </si>
  <si>
    <t>48</t>
  </si>
  <si>
    <t>50</t>
  </si>
  <si>
    <t>06</t>
  </si>
  <si>
    <t>07</t>
  </si>
  <si>
    <t>08</t>
  </si>
  <si>
    <t>09</t>
  </si>
  <si>
    <t>AM</t>
  </si>
  <si>
    <t>PM</t>
  </si>
  <si>
    <t>Partly Cloudy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</si>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</sst>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M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4801</v>
      </c>
      <c r="G2" s="4">
        <v>280</v>
      </c>
      <c r="H2" s="4">
        <v>16452</v>
      </c>
      <c r="I2" s="5">
        <v>40219</v>
      </c>
      <c r="J2" s="4">
        <v>9</v>
      </c>
      <c r="K2" s="92" t="s">
        <v>98</v>
      </c>
      <c r="L2" s="4" t="s">
        <v>130</v>
      </c>
      <c r="M2" s="4" t="s">
        <v>96</v>
      </c>
      <c r="N2" s="4" t="s">
        <v>96</v>
      </c>
      <c r="O2" s="4" t="s">
        <v>96</v>
      </c>
      <c r="P2" s="4">
        <v>10040</v>
      </c>
      <c r="R2" s="93">
        <v>40214</v>
      </c>
      <c r="S2" s="3">
        <v>0.7</v>
      </c>
      <c r="V2" s="91" t="s">
        <v>12</v>
      </c>
      <c r="W2" s="91">
        <v>60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4802</v>
      </c>
      <c r="G3" s="4">
        <f>G2</f>
        <v>280</v>
      </c>
      <c r="H3" s="4">
        <f>H2+1</f>
        <v>16453</v>
      </c>
      <c r="I3" s="5">
        <f>I2</f>
        <v>40219</v>
      </c>
      <c r="J3" s="4">
        <v>9</v>
      </c>
      <c r="K3" s="92" t="s">
        <v>99</v>
      </c>
      <c r="L3" s="4" t="s">
        <v>130</v>
      </c>
      <c r="M3" s="4" t="s">
        <v>96</v>
      </c>
      <c r="N3" s="4" t="s">
        <v>96</v>
      </c>
      <c r="O3" s="4" t="s">
        <v>96</v>
      </c>
      <c r="P3" s="4">
        <v>9835</v>
      </c>
      <c r="R3" s="93">
        <v>40218</v>
      </c>
      <c r="S3" s="3">
        <v>1.1000000000000001</v>
      </c>
      <c r="V3" s="91" t="s">
        <v>13</v>
      </c>
      <c r="W3" s="91">
        <v>61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4803</v>
      </c>
      <c r="G4" s="4">
        <f t="shared" ref="G4:G67" si="1">G3</f>
        <v>280</v>
      </c>
      <c r="H4" s="4">
        <f t="shared" ref="H4:H67" si="2">H3+1</f>
        <v>16454</v>
      </c>
      <c r="I4" s="5">
        <f t="shared" ref="I4:I67" si="3">I3</f>
        <v>40219</v>
      </c>
      <c r="J4" s="4">
        <v>9</v>
      </c>
      <c r="K4" s="92" t="s">
        <v>100</v>
      </c>
      <c r="L4" s="4" t="s">
        <v>130</v>
      </c>
      <c r="M4" s="4" t="s">
        <v>96</v>
      </c>
      <c r="N4" s="4" t="s">
        <v>96</v>
      </c>
      <c r="O4" s="4" t="s">
        <v>96</v>
      </c>
      <c r="P4" s="4">
        <v>14080</v>
      </c>
      <c r="R4" s="93">
        <v>40217</v>
      </c>
      <c r="T4" s="3">
        <v>0.5</v>
      </c>
      <c r="V4" s="91" t="s">
        <v>14</v>
      </c>
      <c r="W4" s="91">
        <v>62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4804</v>
      </c>
      <c r="G5" s="4">
        <f t="shared" si="1"/>
        <v>280</v>
      </c>
      <c r="H5" s="4">
        <f t="shared" si="2"/>
        <v>16455</v>
      </c>
      <c r="I5" s="5">
        <f t="shared" si="3"/>
        <v>40219</v>
      </c>
      <c r="J5" s="4">
        <v>9</v>
      </c>
      <c r="K5" s="92" t="s">
        <v>101</v>
      </c>
      <c r="L5" s="4" t="s">
        <v>130</v>
      </c>
      <c r="M5" s="4" t="s">
        <v>96</v>
      </c>
      <c r="N5" s="4" t="s">
        <v>96</v>
      </c>
      <c r="O5" s="4" t="s">
        <v>96</v>
      </c>
      <c r="P5" s="4">
        <v>9335</v>
      </c>
      <c r="V5" s="91" t="s">
        <v>15</v>
      </c>
      <c r="W5" s="91">
        <v>63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4805</v>
      </c>
      <c r="G6" s="4">
        <f t="shared" si="1"/>
        <v>280</v>
      </c>
      <c r="H6" s="4">
        <f t="shared" si="2"/>
        <v>16456</v>
      </c>
      <c r="I6" s="5">
        <f t="shared" si="3"/>
        <v>40219</v>
      </c>
      <c r="J6" s="4">
        <v>9</v>
      </c>
      <c r="K6" s="92" t="s">
        <v>102</v>
      </c>
      <c r="L6" s="4" t="s">
        <v>130</v>
      </c>
      <c r="M6" s="4" t="s">
        <v>96</v>
      </c>
      <c r="N6" s="4" t="s">
        <v>96</v>
      </c>
      <c r="O6" s="4" t="s">
        <v>96</v>
      </c>
      <c r="P6" s="4">
        <v>8145</v>
      </c>
      <c r="V6" s="91" t="s">
        <v>16</v>
      </c>
      <c r="W6" s="91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4806</v>
      </c>
      <c r="G7" s="4">
        <f t="shared" si="1"/>
        <v>280</v>
      </c>
      <c r="H7" s="4">
        <f t="shared" si="2"/>
        <v>16457</v>
      </c>
      <c r="I7" s="5">
        <f t="shared" si="3"/>
        <v>40219</v>
      </c>
      <c r="J7" s="4">
        <v>9</v>
      </c>
      <c r="K7" s="92" t="s">
        <v>103</v>
      </c>
      <c r="L7" s="4" t="s">
        <v>130</v>
      </c>
      <c r="M7" s="4" t="s">
        <v>96</v>
      </c>
      <c r="N7" s="4" t="s">
        <v>96</v>
      </c>
      <c r="O7" s="4" t="s">
        <v>96</v>
      </c>
      <c r="P7" s="4">
        <v>9770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4807</v>
      </c>
      <c r="G8" s="4">
        <f t="shared" si="1"/>
        <v>280</v>
      </c>
      <c r="H8" s="4">
        <f t="shared" si="2"/>
        <v>16458</v>
      </c>
      <c r="I8" s="5">
        <f t="shared" si="3"/>
        <v>40219</v>
      </c>
      <c r="J8" s="4">
        <v>9</v>
      </c>
      <c r="K8" s="92" t="s">
        <v>104</v>
      </c>
      <c r="L8" s="4" t="s">
        <v>130</v>
      </c>
      <c r="M8" s="4" t="s">
        <v>96</v>
      </c>
      <c r="N8" s="4" t="s">
        <v>96</v>
      </c>
      <c r="O8" s="4" t="s">
        <v>96</v>
      </c>
      <c r="P8" s="4">
        <v>6265</v>
      </c>
      <c r="R8" s="3" t="s">
        <v>64</v>
      </c>
      <c r="S8" s="3">
        <f>SUBTOTAL(109,[Rainfall])</f>
        <v>1.8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4808</v>
      </c>
      <c r="G9" s="4">
        <f t="shared" si="1"/>
        <v>280</v>
      </c>
      <c r="H9" s="4">
        <f t="shared" si="2"/>
        <v>16459</v>
      </c>
      <c r="I9" s="5">
        <f t="shared" si="3"/>
        <v>40219</v>
      </c>
      <c r="J9" s="4">
        <v>9</v>
      </c>
      <c r="K9" s="92" t="s">
        <v>104</v>
      </c>
      <c r="L9" s="4" t="s">
        <v>130</v>
      </c>
      <c r="M9" s="4" t="s">
        <v>96</v>
      </c>
      <c r="N9" s="4" t="s">
        <v>96</v>
      </c>
      <c r="O9" s="4" t="s">
        <v>96</v>
      </c>
      <c r="P9" s="4">
        <v>6060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4809</v>
      </c>
      <c r="G10" s="4">
        <f t="shared" si="1"/>
        <v>280</v>
      </c>
      <c r="H10" s="4">
        <f t="shared" si="2"/>
        <v>16460</v>
      </c>
      <c r="I10" s="5">
        <f t="shared" si="3"/>
        <v>40219</v>
      </c>
      <c r="J10" s="4">
        <v>9</v>
      </c>
      <c r="K10" s="92" t="s">
        <v>105</v>
      </c>
      <c r="L10" s="4" t="s">
        <v>130</v>
      </c>
      <c r="M10" s="4" t="s">
        <v>96</v>
      </c>
      <c r="N10" s="4" t="s">
        <v>96</v>
      </c>
      <c r="O10" s="4" t="s">
        <v>96</v>
      </c>
      <c r="P10" s="4">
        <v>3787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4810</v>
      </c>
      <c r="G11" s="4">
        <f t="shared" si="1"/>
        <v>280</v>
      </c>
      <c r="H11" s="4">
        <f t="shared" si="2"/>
        <v>16461</v>
      </c>
      <c r="I11" s="5">
        <f t="shared" si="3"/>
        <v>40219</v>
      </c>
      <c r="J11" s="4">
        <v>9</v>
      </c>
      <c r="K11" s="92" t="s">
        <v>105</v>
      </c>
      <c r="L11" s="4" t="s">
        <v>130</v>
      </c>
      <c r="M11" s="4" t="s">
        <v>96</v>
      </c>
      <c r="N11" s="4" t="s">
        <v>96</v>
      </c>
      <c r="O11" s="4" t="s">
        <v>96</v>
      </c>
      <c r="P11" s="4">
        <v>10245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4811</v>
      </c>
      <c r="G12" s="4">
        <f t="shared" si="1"/>
        <v>280</v>
      </c>
      <c r="H12" s="4">
        <f t="shared" si="2"/>
        <v>16462</v>
      </c>
      <c r="I12" s="5">
        <f t="shared" si="3"/>
        <v>40219</v>
      </c>
      <c r="J12" s="4">
        <v>9</v>
      </c>
      <c r="K12" s="92" t="s">
        <v>106</v>
      </c>
      <c r="L12" s="4" t="s">
        <v>130</v>
      </c>
      <c r="M12" s="4" t="s">
        <v>96</v>
      </c>
      <c r="N12" s="4" t="s">
        <v>96</v>
      </c>
      <c r="O12" s="4" t="s">
        <v>96</v>
      </c>
      <c r="P12" s="4">
        <v>9085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4812</v>
      </c>
      <c r="G13" s="4">
        <f t="shared" si="1"/>
        <v>280</v>
      </c>
      <c r="H13" s="4">
        <f t="shared" si="2"/>
        <v>16463</v>
      </c>
      <c r="I13" s="5">
        <f t="shared" si="3"/>
        <v>40219</v>
      </c>
      <c r="J13" s="4">
        <v>9</v>
      </c>
      <c r="K13" s="92" t="s">
        <v>106</v>
      </c>
      <c r="L13" s="4" t="s">
        <v>130</v>
      </c>
      <c r="M13" s="4" t="s">
        <v>96</v>
      </c>
      <c r="N13" s="4" t="s">
        <v>96</v>
      </c>
      <c r="O13" s="4" t="s">
        <v>96</v>
      </c>
      <c r="P13" s="4">
        <v>7610</v>
      </c>
      <c r="R13" s="3">
        <v>57</v>
      </c>
      <c r="S13" s="3">
        <v>35</v>
      </c>
      <c r="T13" s="3" t="s">
        <v>132</v>
      </c>
      <c r="U13" s="3" t="s">
        <v>133</v>
      </c>
      <c r="V13" s="3">
        <v>20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4813</v>
      </c>
      <c r="G14" s="4">
        <f t="shared" si="1"/>
        <v>280</v>
      </c>
      <c r="H14" s="4">
        <f t="shared" si="2"/>
        <v>16464</v>
      </c>
      <c r="I14" s="5">
        <f t="shared" si="3"/>
        <v>40219</v>
      </c>
      <c r="J14" s="4">
        <v>10</v>
      </c>
      <c r="K14" s="92" t="s">
        <v>98</v>
      </c>
      <c r="L14" s="4" t="s">
        <v>130</v>
      </c>
      <c r="M14" s="4" t="s">
        <v>96</v>
      </c>
      <c r="N14" s="4" t="s">
        <v>96</v>
      </c>
      <c r="O14" s="4" t="s">
        <v>96</v>
      </c>
      <c r="P14" s="4">
        <v>8435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4814</v>
      </c>
      <c r="G15" s="4">
        <f t="shared" si="1"/>
        <v>280</v>
      </c>
      <c r="H15" s="4">
        <f t="shared" si="2"/>
        <v>16465</v>
      </c>
      <c r="I15" s="5">
        <f t="shared" si="3"/>
        <v>40219</v>
      </c>
      <c r="J15" s="4">
        <v>10</v>
      </c>
      <c r="K15" s="92" t="s">
        <v>99</v>
      </c>
      <c r="L15" s="4" t="s">
        <v>130</v>
      </c>
      <c r="M15" s="4" t="s">
        <v>96</v>
      </c>
      <c r="N15" s="4" t="s">
        <v>96</v>
      </c>
      <c r="O15" s="4" t="s">
        <v>96</v>
      </c>
      <c r="P15" s="4">
        <v>8790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4815</v>
      </c>
      <c r="G16" s="4">
        <f t="shared" si="1"/>
        <v>280</v>
      </c>
      <c r="H16" s="4">
        <f t="shared" si="2"/>
        <v>16466</v>
      </c>
      <c r="I16" s="5">
        <f t="shared" si="3"/>
        <v>40219</v>
      </c>
      <c r="J16" s="4">
        <v>10</v>
      </c>
      <c r="K16" s="92" t="s">
        <v>107</v>
      </c>
      <c r="L16" s="4" t="s">
        <v>130</v>
      </c>
      <c r="M16" s="4" t="s">
        <v>96</v>
      </c>
      <c r="N16" s="4" t="s">
        <v>96</v>
      </c>
      <c r="O16" s="4" t="s">
        <v>96</v>
      </c>
      <c r="P16" s="4">
        <v>10200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4816</v>
      </c>
      <c r="G17" s="4">
        <f t="shared" si="1"/>
        <v>280</v>
      </c>
      <c r="H17" s="4">
        <f t="shared" si="2"/>
        <v>16467</v>
      </c>
      <c r="I17" s="5">
        <f t="shared" si="3"/>
        <v>40219</v>
      </c>
      <c r="J17" s="4">
        <v>10</v>
      </c>
      <c r="K17" s="92" t="s">
        <v>107</v>
      </c>
      <c r="L17" s="4" t="s">
        <v>130</v>
      </c>
      <c r="M17" s="4" t="s">
        <v>96</v>
      </c>
      <c r="N17" s="4" t="s">
        <v>96</v>
      </c>
      <c r="O17" s="4" t="s">
        <v>96</v>
      </c>
      <c r="P17" s="4">
        <v>9030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4817</v>
      </c>
      <c r="G18" s="4">
        <f t="shared" si="1"/>
        <v>280</v>
      </c>
      <c r="H18" s="4">
        <f t="shared" si="2"/>
        <v>16468</v>
      </c>
      <c r="I18" s="5">
        <f t="shared" si="3"/>
        <v>40219</v>
      </c>
      <c r="J18" s="4">
        <v>10</v>
      </c>
      <c r="K18" s="92" t="s">
        <v>108</v>
      </c>
      <c r="L18" s="4" t="s">
        <v>130</v>
      </c>
      <c r="M18" s="4" t="s">
        <v>96</v>
      </c>
      <c r="N18" s="4" t="s">
        <v>96</v>
      </c>
      <c r="O18" s="4" t="s">
        <v>96</v>
      </c>
      <c r="P18" s="4">
        <v>7515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4818</v>
      </c>
      <c r="G19" s="4">
        <f t="shared" si="1"/>
        <v>280</v>
      </c>
      <c r="H19" s="4">
        <f t="shared" si="2"/>
        <v>16469</v>
      </c>
      <c r="I19" s="5">
        <f t="shared" si="3"/>
        <v>40219</v>
      </c>
      <c r="J19" s="4">
        <v>10</v>
      </c>
      <c r="K19" s="92" t="s">
        <v>108</v>
      </c>
      <c r="L19" s="4" t="s">
        <v>130</v>
      </c>
      <c r="M19" s="4" t="s">
        <v>96</v>
      </c>
      <c r="N19" s="4" t="s">
        <v>96</v>
      </c>
      <c r="O19" s="4" t="s">
        <v>96</v>
      </c>
      <c r="P19" s="4">
        <v>8295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4819</v>
      </c>
      <c r="G20" s="4">
        <f t="shared" si="1"/>
        <v>280</v>
      </c>
      <c r="H20" s="4">
        <f t="shared" si="2"/>
        <v>16470</v>
      </c>
      <c r="I20" s="5">
        <f t="shared" si="3"/>
        <v>40219</v>
      </c>
      <c r="J20" s="4">
        <v>10</v>
      </c>
      <c r="K20" s="92" t="s">
        <v>109</v>
      </c>
      <c r="L20" s="4" t="s">
        <v>130</v>
      </c>
      <c r="M20" s="4" t="s">
        <v>96</v>
      </c>
      <c r="N20" s="4" t="s">
        <v>96</v>
      </c>
      <c r="O20" s="4" t="s">
        <v>96</v>
      </c>
      <c r="P20" s="4">
        <v>11535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4820</v>
      </c>
      <c r="G21" s="4">
        <f t="shared" si="1"/>
        <v>280</v>
      </c>
      <c r="H21" s="4">
        <f t="shared" si="2"/>
        <v>16471</v>
      </c>
      <c r="I21" s="5">
        <f t="shared" si="3"/>
        <v>40219</v>
      </c>
      <c r="J21" s="4">
        <v>10</v>
      </c>
      <c r="K21" s="92" t="s">
        <v>109</v>
      </c>
      <c r="L21" s="4" t="s">
        <v>130</v>
      </c>
      <c r="M21" s="4" t="s">
        <v>96</v>
      </c>
      <c r="N21" s="4" t="s">
        <v>96</v>
      </c>
      <c r="O21" s="4" t="s">
        <v>96</v>
      </c>
      <c r="P21" s="4">
        <v>9865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4821</v>
      </c>
      <c r="G22" s="4">
        <f t="shared" si="1"/>
        <v>280</v>
      </c>
      <c r="H22" s="4">
        <f t="shared" si="2"/>
        <v>16472</v>
      </c>
      <c r="I22" s="5">
        <f t="shared" si="3"/>
        <v>40219</v>
      </c>
      <c r="J22" s="4">
        <v>10</v>
      </c>
      <c r="K22" s="92" t="s">
        <v>110</v>
      </c>
      <c r="L22" s="4" t="s">
        <v>130</v>
      </c>
      <c r="M22" s="4" t="s">
        <v>96</v>
      </c>
      <c r="N22" s="4" t="s">
        <v>96</v>
      </c>
      <c r="O22" s="4" t="s">
        <v>96</v>
      </c>
      <c r="P22" s="4">
        <v>8000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4822</v>
      </c>
      <c r="G23" s="4">
        <f t="shared" si="1"/>
        <v>280</v>
      </c>
      <c r="H23" s="4">
        <f t="shared" si="2"/>
        <v>16473</v>
      </c>
      <c r="I23" s="5">
        <f t="shared" si="3"/>
        <v>40219</v>
      </c>
      <c r="J23" s="4">
        <v>10</v>
      </c>
      <c r="K23" s="92" t="s">
        <v>111</v>
      </c>
      <c r="L23" s="4" t="s">
        <v>130</v>
      </c>
      <c r="M23" s="4" t="s">
        <v>96</v>
      </c>
      <c r="N23" s="4" t="s">
        <v>96</v>
      </c>
      <c r="O23" s="4" t="s">
        <v>96</v>
      </c>
      <c r="P23" s="4">
        <v>7130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4823</v>
      </c>
      <c r="G24" s="4">
        <f t="shared" si="1"/>
        <v>280</v>
      </c>
      <c r="H24" s="4">
        <f t="shared" si="2"/>
        <v>16474</v>
      </c>
      <c r="I24" s="5">
        <f t="shared" si="3"/>
        <v>40219</v>
      </c>
      <c r="J24" s="4">
        <v>10</v>
      </c>
      <c r="K24" s="92" t="s">
        <v>112</v>
      </c>
      <c r="L24" s="4" t="s">
        <v>130</v>
      </c>
      <c r="M24" s="4" t="s">
        <v>96</v>
      </c>
      <c r="N24" s="4" t="s">
        <v>96</v>
      </c>
      <c r="O24" s="4" t="s">
        <v>96</v>
      </c>
      <c r="P24" s="4">
        <v>10355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4824</v>
      </c>
      <c r="G25" s="4">
        <f t="shared" si="1"/>
        <v>280</v>
      </c>
      <c r="H25" s="4">
        <f t="shared" si="2"/>
        <v>16475</v>
      </c>
      <c r="I25" s="5">
        <f t="shared" si="3"/>
        <v>40219</v>
      </c>
      <c r="J25" s="4">
        <v>10</v>
      </c>
      <c r="K25" s="92" t="s">
        <v>113</v>
      </c>
      <c r="L25" s="4" t="s">
        <v>130</v>
      </c>
      <c r="M25" s="4" t="s">
        <v>96</v>
      </c>
      <c r="N25" s="4" t="s">
        <v>96</v>
      </c>
      <c r="O25" s="4" t="s">
        <v>96</v>
      </c>
      <c r="P25" s="4">
        <v>9080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4825</v>
      </c>
      <c r="G26" s="4">
        <f t="shared" si="1"/>
        <v>280</v>
      </c>
      <c r="H26" s="4">
        <f t="shared" si="2"/>
        <v>16476</v>
      </c>
      <c r="I26" s="5">
        <f t="shared" si="3"/>
        <v>40219</v>
      </c>
      <c r="J26" s="4">
        <v>10</v>
      </c>
      <c r="K26" s="92" t="s">
        <v>114</v>
      </c>
      <c r="L26" s="4" t="s">
        <v>130</v>
      </c>
      <c r="M26" s="4" t="s">
        <v>96</v>
      </c>
      <c r="N26" s="4" t="s">
        <v>96</v>
      </c>
      <c r="O26" s="4" t="s">
        <v>96</v>
      </c>
      <c r="P26" s="4">
        <v>7635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4826</v>
      </c>
      <c r="G27" s="4">
        <f t="shared" si="1"/>
        <v>280</v>
      </c>
      <c r="H27" s="4">
        <f t="shared" si="2"/>
        <v>16477</v>
      </c>
      <c r="I27" s="5">
        <f t="shared" si="3"/>
        <v>40219</v>
      </c>
      <c r="J27" s="4">
        <v>11</v>
      </c>
      <c r="K27" s="92" t="s">
        <v>115</v>
      </c>
      <c r="L27" s="4" t="s">
        <v>130</v>
      </c>
      <c r="M27" s="4" t="s">
        <v>96</v>
      </c>
      <c r="N27" s="4" t="s">
        <v>96</v>
      </c>
      <c r="O27" s="4" t="s">
        <v>96</v>
      </c>
      <c r="P27" s="4">
        <v>8240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4827</v>
      </c>
      <c r="G28" s="4">
        <f t="shared" si="1"/>
        <v>280</v>
      </c>
      <c r="H28" s="4">
        <f t="shared" si="2"/>
        <v>16478</v>
      </c>
      <c r="I28" s="5">
        <f t="shared" si="3"/>
        <v>40219</v>
      </c>
      <c r="J28" s="4">
        <v>11</v>
      </c>
      <c r="K28" s="92" t="s">
        <v>98</v>
      </c>
      <c r="L28" s="4" t="s">
        <v>130</v>
      </c>
      <c r="M28" s="4" t="s">
        <v>96</v>
      </c>
      <c r="N28" s="4" t="s">
        <v>96</v>
      </c>
      <c r="O28" s="4" t="s">
        <v>96</v>
      </c>
      <c r="P28" s="4">
        <v>10200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4828</v>
      </c>
      <c r="G29" s="4">
        <f t="shared" si="1"/>
        <v>280</v>
      </c>
      <c r="H29" s="4">
        <f t="shared" si="2"/>
        <v>16479</v>
      </c>
      <c r="I29" s="5">
        <f t="shared" si="3"/>
        <v>40219</v>
      </c>
      <c r="J29" s="4">
        <v>10</v>
      </c>
      <c r="K29" s="92" t="s">
        <v>116</v>
      </c>
      <c r="L29" s="4" t="s">
        <v>130</v>
      </c>
      <c r="M29" s="4" t="s">
        <v>96</v>
      </c>
      <c r="N29" s="4" t="s">
        <v>96</v>
      </c>
      <c r="O29" s="4" t="s">
        <v>96</v>
      </c>
      <c r="P29" s="4">
        <v>6365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4829</v>
      </c>
      <c r="G30" s="4">
        <f t="shared" si="1"/>
        <v>280</v>
      </c>
      <c r="H30" s="4">
        <f t="shared" si="2"/>
        <v>16480</v>
      </c>
      <c r="I30" s="5">
        <f t="shared" si="3"/>
        <v>40219</v>
      </c>
      <c r="J30" s="4">
        <v>11</v>
      </c>
      <c r="K30" s="92" t="s">
        <v>117</v>
      </c>
      <c r="L30" s="4" t="s">
        <v>130</v>
      </c>
      <c r="M30" s="4" t="s">
        <v>96</v>
      </c>
      <c r="N30" s="4" t="s">
        <v>96</v>
      </c>
      <c r="O30" s="4" t="s">
        <v>96</v>
      </c>
      <c r="P30" s="4">
        <v>7290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4830</v>
      </c>
      <c r="G31" s="4">
        <f t="shared" si="1"/>
        <v>280</v>
      </c>
      <c r="H31" s="4">
        <f t="shared" si="2"/>
        <v>16481</v>
      </c>
      <c r="I31" s="5">
        <f t="shared" si="3"/>
        <v>40219</v>
      </c>
      <c r="J31" s="4">
        <v>11</v>
      </c>
      <c r="K31" s="92" t="s">
        <v>118</v>
      </c>
      <c r="L31" s="4" t="s">
        <v>130</v>
      </c>
      <c r="M31" s="4" t="s">
        <v>96</v>
      </c>
      <c r="N31" s="4" t="s">
        <v>96</v>
      </c>
      <c r="O31" s="4" t="s">
        <v>96</v>
      </c>
      <c r="P31" s="4">
        <v>9490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4831</v>
      </c>
      <c r="G32" s="4">
        <f t="shared" si="1"/>
        <v>280</v>
      </c>
      <c r="H32" s="4">
        <f t="shared" si="2"/>
        <v>16482</v>
      </c>
      <c r="I32" s="5">
        <f t="shared" si="3"/>
        <v>40219</v>
      </c>
      <c r="J32" s="4">
        <v>11</v>
      </c>
      <c r="K32" s="92" t="s">
        <v>109</v>
      </c>
      <c r="L32" s="4" t="s">
        <v>130</v>
      </c>
      <c r="M32" s="4" t="s">
        <v>96</v>
      </c>
      <c r="N32" s="4" t="s">
        <v>96</v>
      </c>
      <c r="O32" s="4" t="s">
        <v>96</v>
      </c>
      <c r="P32" s="4">
        <v>10020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4832</v>
      </c>
      <c r="G33" s="4">
        <f t="shared" si="1"/>
        <v>280</v>
      </c>
      <c r="H33" s="4">
        <f t="shared" si="2"/>
        <v>16483</v>
      </c>
      <c r="I33" s="5">
        <f t="shared" si="3"/>
        <v>40219</v>
      </c>
      <c r="J33" s="4">
        <v>11</v>
      </c>
      <c r="K33" s="92" t="s">
        <v>119</v>
      </c>
      <c r="L33" s="4" t="s">
        <v>130</v>
      </c>
      <c r="M33" s="4" t="s">
        <v>96</v>
      </c>
      <c r="N33" s="4" t="s">
        <v>96</v>
      </c>
      <c r="O33" s="4" t="s">
        <v>96</v>
      </c>
      <c r="P33" s="4">
        <v>17385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4833</v>
      </c>
      <c r="G34" s="4">
        <f t="shared" si="1"/>
        <v>280</v>
      </c>
      <c r="H34" s="4">
        <f t="shared" si="2"/>
        <v>16484</v>
      </c>
      <c r="I34" s="5">
        <f t="shared" si="3"/>
        <v>40219</v>
      </c>
      <c r="J34" s="4">
        <v>11</v>
      </c>
      <c r="K34" s="92" t="s">
        <v>119</v>
      </c>
      <c r="L34" s="4" t="s">
        <v>130</v>
      </c>
      <c r="M34" s="4" t="s">
        <v>96</v>
      </c>
      <c r="N34" s="4" t="s">
        <v>96</v>
      </c>
      <c r="O34" s="4" t="s">
        <v>96</v>
      </c>
      <c r="P34" s="4">
        <v>12105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4834</v>
      </c>
      <c r="G35" s="4">
        <f t="shared" si="1"/>
        <v>280</v>
      </c>
      <c r="H35" s="4">
        <f t="shared" si="2"/>
        <v>16485</v>
      </c>
      <c r="I35" s="5">
        <f t="shared" si="3"/>
        <v>40219</v>
      </c>
      <c r="J35" s="4">
        <v>12</v>
      </c>
      <c r="K35" s="92" t="s">
        <v>120</v>
      </c>
      <c r="L35" s="4" t="s">
        <v>131</v>
      </c>
      <c r="M35" s="4" t="s">
        <v>96</v>
      </c>
      <c r="N35" s="4" t="s">
        <v>96</v>
      </c>
      <c r="O35" s="4" t="s">
        <v>96</v>
      </c>
      <c r="P35" s="4">
        <v>9030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4835</v>
      </c>
      <c r="G36" s="4">
        <f t="shared" si="1"/>
        <v>280</v>
      </c>
      <c r="H36" s="4">
        <f t="shared" si="2"/>
        <v>16486</v>
      </c>
      <c r="I36" s="5">
        <f t="shared" si="3"/>
        <v>40219</v>
      </c>
      <c r="J36" s="4">
        <v>12</v>
      </c>
      <c r="K36" s="92" t="s">
        <v>120</v>
      </c>
      <c r="L36" s="4" t="s">
        <v>131</v>
      </c>
      <c r="M36" s="4" t="s">
        <v>96</v>
      </c>
      <c r="N36" s="4" t="s">
        <v>96</v>
      </c>
      <c r="O36" s="4" t="s">
        <v>96</v>
      </c>
      <c r="P36" s="4">
        <v>9065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4836</v>
      </c>
      <c r="G37" s="4">
        <f t="shared" si="1"/>
        <v>280</v>
      </c>
      <c r="H37" s="4">
        <f t="shared" si="2"/>
        <v>16487</v>
      </c>
      <c r="I37" s="5">
        <f t="shared" si="3"/>
        <v>40219</v>
      </c>
      <c r="J37" s="4">
        <v>12</v>
      </c>
      <c r="K37" s="92" t="s">
        <v>99</v>
      </c>
      <c r="L37" s="4" t="s">
        <v>131</v>
      </c>
      <c r="M37" s="4" t="s">
        <v>96</v>
      </c>
      <c r="N37" s="4" t="s">
        <v>96</v>
      </c>
      <c r="O37" s="4" t="s">
        <v>96</v>
      </c>
      <c r="P37" s="4">
        <v>10220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4837</v>
      </c>
      <c r="G38" s="4">
        <f t="shared" si="1"/>
        <v>280</v>
      </c>
      <c r="H38" s="4">
        <f t="shared" si="2"/>
        <v>16488</v>
      </c>
      <c r="I38" s="5">
        <f t="shared" si="3"/>
        <v>40219</v>
      </c>
      <c r="J38" s="4">
        <v>12</v>
      </c>
      <c r="K38" s="92" t="s">
        <v>99</v>
      </c>
      <c r="L38" s="4" t="s">
        <v>131</v>
      </c>
      <c r="M38" s="4" t="s">
        <v>96</v>
      </c>
      <c r="N38" s="4" t="s">
        <v>96</v>
      </c>
      <c r="O38" s="4" t="s">
        <v>96</v>
      </c>
      <c r="P38" s="4">
        <v>8535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4838</v>
      </c>
      <c r="G39" s="4">
        <f t="shared" si="1"/>
        <v>280</v>
      </c>
      <c r="H39" s="4">
        <f t="shared" si="2"/>
        <v>16489</v>
      </c>
      <c r="I39" s="5">
        <f t="shared" si="3"/>
        <v>40219</v>
      </c>
      <c r="J39" s="4">
        <v>12</v>
      </c>
      <c r="K39" s="92" t="s">
        <v>101</v>
      </c>
      <c r="L39" s="4" t="s">
        <v>131</v>
      </c>
      <c r="M39" s="4" t="s">
        <v>96</v>
      </c>
      <c r="N39" s="4" t="s">
        <v>96</v>
      </c>
      <c r="O39" s="4" t="s">
        <v>96</v>
      </c>
      <c r="P39" s="4">
        <v>9290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4839</v>
      </c>
      <c r="G40" s="4">
        <f t="shared" si="1"/>
        <v>280</v>
      </c>
      <c r="H40" s="4">
        <f t="shared" si="2"/>
        <v>16490</v>
      </c>
      <c r="I40" s="5">
        <f t="shared" si="3"/>
        <v>40219</v>
      </c>
      <c r="J40" s="4">
        <v>12</v>
      </c>
      <c r="K40" s="92" t="s">
        <v>121</v>
      </c>
      <c r="L40" s="4" t="s">
        <v>131</v>
      </c>
      <c r="M40" s="4" t="s">
        <v>96</v>
      </c>
      <c r="N40" s="4" t="s">
        <v>96</v>
      </c>
      <c r="O40" s="4" t="s">
        <v>96</v>
      </c>
      <c r="P40" s="4">
        <v>4115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4840</v>
      </c>
      <c r="G41" s="4">
        <f t="shared" si="1"/>
        <v>280</v>
      </c>
      <c r="H41" s="4">
        <f t="shared" si="2"/>
        <v>16491</v>
      </c>
      <c r="I41" s="5">
        <f t="shared" si="3"/>
        <v>40219</v>
      </c>
      <c r="J41" s="4">
        <v>12</v>
      </c>
      <c r="K41" s="92" t="s">
        <v>116</v>
      </c>
      <c r="L41" s="4" t="s">
        <v>131</v>
      </c>
      <c r="M41" s="4" t="s">
        <v>96</v>
      </c>
      <c r="N41" s="4" t="s">
        <v>96</v>
      </c>
      <c r="O41" s="4" t="s">
        <v>96</v>
      </c>
      <c r="P41" s="4">
        <v>17385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4841</v>
      </c>
      <c r="G42" s="4">
        <f t="shared" si="1"/>
        <v>280</v>
      </c>
      <c r="H42" s="4">
        <f t="shared" si="2"/>
        <v>16492</v>
      </c>
      <c r="I42" s="5">
        <f t="shared" si="3"/>
        <v>40219</v>
      </c>
      <c r="J42" s="4">
        <v>12</v>
      </c>
      <c r="K42" s="92" t="s">
        <v>118</v>
      </c>
      <c r="L42" s="4" t="s">
        <v>131</v>
      </c>
      <c r="M42" s="4" t="s">
        <v>96</v>
      </c>
      <c r="N42" s="4" t="s">
        <v>96</v>
      </c>
      <c r="O42" s="4" t="s">
        <v>96</v>
      </c>
      <c r="P42" s="4">
        <v>10005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4842</v>
      </c>
      <c r="G43" s="4">
        <f t="shared" si="1"/>
        <v>280</v>
      </c>
      <c r="H43" s="4">
        <f t="shared" si="2"/>
        <v>16493</v>
      </c>
      <c r="I43" s="5">
        <f t="shared" si="3"/>
        <v>40219</v>
      </c>
      <c r="J43" s="4">
        <v>12</v>
      </c>
      <c r="K43" s="92" t="s">
        <v>118</v>
      </c>
      <c r="L43" s="4" t="s">
        <v>131</v>
      </c>
      <c r="M43" s="4" t="s">
        <v>96</v>
      </c>
      <c r="N43" s="4" t="s">
        <v>96</v>
      </c>
      <c r="O43" s="4" t="s">
        <v>96</v>
      </c>
      <c r="P43" s="4">
        <v>9335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4843</v>
      </c>
      <c r="G44" s="4">
        <f t="shared" si="1"/>
        <v>280</v>
      </c>
      <c r="H44" s="4">
        <f t="shared" si="2"/>
        <v>16494</v>
      </c>
      <c r="I44" s="5">
        <f t="shared" si="3"/>
        <v>40219</v>
      </c>
      <c r="J44" s="4">
        <v>12</v>
      </c>
      <c r="K44" s="92" t="s">
        <v>110</v>
      </c>
      <c r="L44" s="4" t="s">
        <v>131</v>
      </c>
      <c r="M44" s="4" t="s">
        <v>96</v>
      </c>
      <c r="N44" s="4" t="s">
        <v>96</v>
      </c>
      <c r="O44" s="4" t="s">
        <v>96</v>
      </c>
      <c r="P44" s="4">
        <v>8080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4844</v>
      </c>
      <c r="G45" s="4">
        <f t="shared" si="1"/>
        <v>280</v>
      </c>
      <c r="H45" s="4">
        <f t="shared" si="2"/>
        <v>16495</v>
      </c>
      <c r="I45" s="5">
        <f t="shared" si="3"/>
        <v>40219</v>
      </c>
      <c r="J45" s="4">
        <v>12</v>
      </c>
      <c r="K45" s="92" t="s">
        <v>110</v>
      </c>
      <c r="L45" s="4" t="s">
        <v>131</v>
      </c>
      <c r="M45" s="4" t="s">
        <v>96</v>
      </c>
      <c r="N45" s="4" t="s">
        <v>96</v>
      </c>
      <c r="O45" s="4" t="s">
        <v>96</v>
      </c>
      <c r="P45" s="4">
        <v>9915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4845</v>
      </c>
      <c r="G46" s="4">
        <f t="shared" si="1"/>
        <v>280</v>
      </c>
      <c r="H46" s="4">
        <f t="shared" si="2"/>
        <v>16496</v>
      </c>
      <c r="I46" s="5">
        <f t="shared" si="3"/>
        <v>40219</v>
      </c>
      <c r="J46" s="4">
        <v>12</v>
      </c>
      <c r="K46" s="92" t="s">
        <v>113</v>
      </c>
      <c r="L46" s="4" t="s">
        <v>131</v>
      </c>
      <c r="M46" s="4" t="s">
        <v>96</v>
      </c>
      <c r="N46" s="4" t="s">
        <v>96</v>
      </c>
      <c r="O46" s="4" t="s">
        <v>96</v>
      </c>
      <c r="P46" s="4">
        <v>10555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4846</v>
      </c>
      <c r="G47" s="4">
        <f t="shared" si="1"/>
        <v>280</v>
      </c>
      <c r="H47" s="4">
        <f t="shared" si="2"/>
        <v>16497</v>
      </c>
      <c r="I47" s="5">
        <f t="shared" si="3"/>
        <v>40219</v>
      </c>
      <c r="J47" s="4">
        <v>12</v>
      </c>
      <c r="K47" s="92" t="s">
        <v>119</v>
      </c>
      <c r="L47" s="4" t="s">
        <v>131</v>
      </c>
      <c r="M47" s="4" t="s">
        <v>96</v>
      </c>
      <c r="N47" s="4" t="s">
        <v>96</v>
      </c>
      <c r="O47" s="4" t="s">
        <v>96</v>
      </c>
      <c r="P47" s="4">
        <v>12355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4847</v>
      </c>
      <c r="G48" s="4">
        <f t="shared" si="1"/>
        <v>280</v>
      </c>
      <c r="H48" s="4">
        <f t="shared" si="2"/>
        <v>16498</v>
      </c>
      <c r="I48" s="5">
        <f t="shared" si="3"/>
        <v>40219</v>
      </c>
      <c r="J48" s="4">
        <v>1</v>
      </c>
      <c r="K48" s="92" t="s">
        <v>120</v>
      </c>
      <c r="L48" s="4" t="s">
        <v>131</v>
      </c>
      <c r="M48" s="4" t="s">
        <v>96</v>
      </c>
      <c r="N48" s="4" t="s">
        <v>96</v>
      </c>
      <c r="O48" s="4" t="s">
        <v>96</v>
      </c>
      <c r="P48" s="4">
        <v>4735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4848</v>
      </c>
      <c r="G49" s="4">
        <f t="shared" si="1"/>
        <v>280</v>
      </c>
      <c r="H49" s="4">
        <f t="shared" si="2"/>
        <v>16499</v>
      </c>
      <c r="I49" s="5">
        <f t="shared" si="3"/>
        <v>40219</v>
      </c>
      <c r="J49" s="4">
        <v>1</v>
      </c>
      <c r="K49" s="92" t="s">
        <v>122</v>
      </c>
      <c r="L49" s="4" t="s">
        <v>131</v>
      </c>
      <c r="M49" s="4" t="s">
        <v>96</v>
      </c>
      <c r="N49" s="4" t="s">
        <v>96</v>
      </c>
      <c r="O49" s="4" t="s">
        <v>96</v>
      </c>
      <c r="P49" s="4">
        <v>5910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4849</v>
      </c>
      <c r="G50" s="4">
        <f t="shared" si="1"/>
        <v>280</v>
      </c>
      <c r="H50" s="4">
        <f t="shared" si="2"/>
        <v>16500</v>
      </c>
      <c r="I50" s="5">
        <f t="shared" si="3"/>
        <v>40219</v>
      </c>
      <c r="J50" s="4">
        <v>1</v>
      </c>
      <c r="K50" s="92" t="s">
        <v>123</v>
      </c>
      <c r="L50" s="4" t="s">
        <v>131</v>
      </c>
      <c r="M50" s="4" t="s">
        <v>96</v>
      </c>
      <c r="N50" s="4" t="s">
        <v>96</v>
      </c>
      <c r="O50" s="4" t="s">
        <v>96</v>
      </c>
      <c r="P50" s="4">
        <v>11535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4850</v>
      </c>
      <c r="G51" s="4">
        <f t="shared" si="1"/>
        <v>280</v>
      </c>
      <c r="H51" s="4">
        <f t="shared" si="2"/>
        <v>16501</v>
      </c>
      <c r="I51" s="5">
        <f t="shared" si="3"/>
        <v>40219</v>
      </c>
      <c r="J51" s="4">
        <v>1</v>
      </c>
      <c r="K51" s="92" t="s">
        <v>121</v>
      </c>
      <c r="L51" s="4" t="s">
        <v>131</v>
      </c>
      <c r="M51" s="4" t="s">
        <v>96</v>
      </c>
      <c r="N51" s="4" t="s">
        <v>96</v>
      </c>
      <c r="O51" s="4" t="s">
        <v>96</v>
      </c>
      <c r="P51" s="4">
        <v>7690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4851</v>
      </c>
      <c r="G52" s="4">
        <f t="shared" si="1"/>
        <v>280</v>
      </c>
      <c r="H52" s="4">
        <f t="shared" si="2"/>
        <v>16502</v>
      </c>
      <c r="I52" s="5">
        <f t="shared" si="3"/>
        <v>40219</v>
      </c>
      <c r="J52" s="4">
        <v>1</v>
      </c>
      <c r="K52" s="92" t="s">
        <v>102</v>
      </c>
      <c r="L52" s="4" t="s">
        <v>131</v>
      </c>
      <c r="M52" s="4" t="s">
        <v>96</v>
      </c>
      <c r="N52" s="4" t="s">
        <v>96</v>
      </c>
      <c r="O52" s="4" t="s">
        <v>96</v>
      </c>
      <c r="P52" s="4">
        <v>5415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4852</v>
      </c>
      <c r="G53" s="4">
        <f t="shared" si="1"/>
        <v>280</v>
      </c>
      <c r="H53" s="4">
        <f t="shared" si="2"/>
        <v>16503</v>
      </c>
      <c r="I53" s="5">
        <f t="shared" si="3"/>
        <v>40219</v>
      </c>
      <c r="J53" s="4">
        <v>1</v>
      </c>
      <c r="K53" s="92" t="s">
        <v>116</v>
      </c>
      <c r="L53" s="4" t="s">
        <v>131</v>
      </c>
      <c r="M53" s="4" t="s">
        <v>96</v>
      </c>
      <c r="N53" s="4" t="s">
        <v>96</v>
      </c>
      <c r="O53" s="4" t="s">
        <v>96</v>
      </c>
      <c r="P53" s="4">
        <v>10875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4853</v>
      </c>
      <c r="G54" s="4">
        <f t="shared" si="1"/>
        <v>280</v>
      </c>
      <c r="H54" s="4">
        <f t="shared" si="2"/>
        <v>16504</v>
      </c>
      <c r="I54" s="5">
        <f t="shared" si="3"/>
        <v>40219</v>
      </c>
      <c r="J54" s="4">
        <v>1</v>
      </c>
      <c r="K54" s="92" t="s">
        <v>118</v>
      </c>
      <c r="L54" s="4" t="s">
        <v>131</v>
      </c>
      <c r="M54" s="4" t="s">
        <v>96</v>
      </c>
      <c r="N54" s="4" t="s">
        <v>96</v>
      </c>
      <c r="O54" s="4" t="s">
        <v>96</v>
      </c>
      <c r="P54" s="4">
        <v>9496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4854</v>
      </c>
      <c r="G55" s="4">
        <f t="shared" si="1"/>
        <v>280</v>
      </c>
      <c r="H55" s="4">
        <f t="shared" si="2"/>
        <v>16505</v>
      </c>
      <c r="I55" s="5">
        <f t="shared" si="3"/>
        <v>40219</v>
      </c>
      <c r="J55" s="4">
        <v>1</v>
      </c>
      <c r="K55" s="92" t="s">
        <v>109</v>
      </c>
      <c r="L55" s="4" t="s">
        <v>131</v>
      </c>
      <c r="M55" s="4" t="s">
        <v>96</v>
      </c>
      <c r="N55" s="4" t="s">
        <v>96</v>
      </c>
      <c r="O55" s="4" t="s">
        <v>96</v>
      </c>
      <c r="P55" s="4">
        <v>10995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4855</v>
      </c>
      <c r="G56" s="4">
        <f t="shared" si="1"/>
        <v>280</v>
      </c>
      <c r="H56" s="4">
        <f t="shared" si="2"/>
        <v>16506</v>
      </c>
      <c r="I56" s="5">
        <f t="shared" si="3"/>
        <v>40219</v>
      </c>
      <c r="J56" s="4">
        <v>1</v>
      </c>
      <c r="K56" s="92" t="s">
        <v>109</v>
      </c>
      <c r="L56" s="4" t="s">
        <v>131</v>
      </c>
      <c r="M56" s="4" t="s">
        <v>96</v>
      </c>
      <c r="N56" s="4" t="s">
        <v>96</v>
      </c>
      <c r="O56" s="4" t="s">
        <v>96</v>
      </c>
      <c r="P56" s="4">
        <v>8060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4856</v>
      </c>
      <c r="G57" s="4">
        <f t="shared" si="1"/>
        <v>280</v>
      </c>
      <c r="H57" s="4">
        <f t="shared" si="2"/>
        <v>16507</v>
      </c>
      <c r="I57" s="5">
        <f t="shared" si="3"/>
        <v>40219</v>
      </c>
      <c r="J57" s="4">
        <v>1</v>
      </c>
      <c r="K57" s="92" t="s">
        <v>110</v>
      </c>
      <c r="L57" s="4" t="s">
        <v>131</v>
      </c>
      <c r="M57" s="4" t="s">
        <v>96</v>
      </c>
      <c r="N57" s="4" t="s">
        <v>96</v>
      </c>
      <c r="O57" s="4" t="s">
        <v>96</v>
      </c>
      <c r="P57" s="4">
        <v>13550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4857</v>
      </c>
      <c r="G58" s="4">
        <f t="shared" si="1"/>
        <v>280</v>
      </c>
      <c r="H58" s="4">
        <f t="shared" si="2"/>
        <v>16508</v>
      </c>
      <c r="I58" s="5">
        <f t="shared" si="3"/>
        <v>40219</v>
      </c>
      <c r="J58" s="4">
        <v>1</v>
      </c>
      <c r="K58" s="92" t="s">
        <v>110</v>
      </c>
      <c r="L58" s="4" t="s">
        <v>131</v>
      </c>
      <c r="M58" s="4" t="s">
        <v>96</v>
      </c>
      <c r="N58" s="4" t="s">
        <v>96</v>
      </c>
      <c r="O58" s="4" t="s">
        <v>96</v>
      </c>
      <c r="P58" s="4">
        <v>7165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4858</v>
      </c>
      <c r="G59" s="4">
        <f t="shared" si="1"/>
        <v>280</v>
      </c>
      <c r="H59" s="4">
        <f t="shared" si="2"/>
        <v>16509</v>
      </c>
      <c r="I59" s="5">
        <f t="shared" si="3"/>
        <v>40219</v>
      </c>
      <c r="J59" s="4">
        <v>1</v>
      </c>
      <c r="K59" s="92" t="s">
        <v>111</v>
      </c>
      <c r="L59" s="4" t="s">
        <v>131</v>
      </c>
      <c r="M59" s="4" t="s">
        <v>96</v>
      </c>
      <c r="N59" s="4" t="s">
        <v>96</v>
      </c>
      <c r="O59" s="4" t="s">
        <v>96</v>
      </c>
      <c r="P59" s="4">
        <v>8000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4859</v>
      </c>
      <c r="G60" s="4">
        <f t="shared" si="1"/>
        <v>280</v>
      </c>
      <c r="H60" s="4">
        <f t="shared" si="2"/>
        <v>16510</v>
      </c>
      <c r="I60" s="5">
        <f t="shared" si="3"/>
        <v>40219</v>
      </c>
      <c r="J60" s="4">
        <v>1</v>
      </c>
      <c r="K60" s="92" t="s">
        <v>111</v>
      </c>
      <c r="L60" s="4" t="s">
        <v>131</v>
      </c>
      <c r="M60" s="4" t="s">
        <v>96</v>
      </c>
      <c r="N60" s="4" t="s">
        <v>96</v>
      </c>
      <c r="O60" s="4" t="s">
        <v>96</v>
      </c>
      <c r="P60" s="4">
        <v>14040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4860</v>
      </c>
      <c r="G61" s="4">
        <f t="shared" si="1"/>
        <v>280</v>
      </c>
      <c r="H61" s="4">
        <f t="shared" si="2"/>
        <v>16511</v>
      </c>
      <c r="I61" s="5">
        <f t="shared" si="3"/>
        <v>40219</v>
      </c>
      <c r="J61" s="4">
        <v>1</v>
      </c>
      <c r="K61" s="92" t="s">
        <v>124</v>
      </c>
      <c r="L61" s="4" t="s">
        <v>131</v>
      </c>
      <c r="M61" s="4" t="s">
        <v>96</v>
      </c>
      <c r="N61" s="4" t="s">
        <v>96</v>
      </c>
      <c r="O61" s="4" t="s">
        <v>96</v>
      </c>
      <c r="P61" s="4">
        <v>13965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4861</v>
      </c>
      <c r="G62" s="4">
        <f t="shared" si="1"/>
        <v>280</v>
      </c>
      <c r="H62" s="4">
        <f t="shared" si="2"/>
        <v>16512</v>
      </c>
      <c r="I62" s="5">
        <f t="shared" si="3"/>
        <v>40219</v>
      </c>
      <c r="J62" s="4">
        <v>1</v>
      </c>
      <c r="K62" s="92" t="s">
        <v>125</v>
      </c>
      <c r="L62" s="4" t="s">
        <v>131</v>
      </c>
      <c r="M62" s="4" t="s">
        <v>96</v>
      </c>
      <c r="N62" s="4" t="s">
        <v>96</v>
      </c>
      <c r="O62" s="4" t="s">
        <v>96</v>
      </c>
      <c r="P62" s="4">
        <v>16125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4862</v>
      </c>
      <c r="G63" s="4">
        <f t="shared" si="1"/>
        <v>280</v>
      </c>
      <c r="H63" s="4">
        <f t="shared" si="2"/>
        <v>16513</v>
      </c>
      <c r="I63" s="5">
        <f t="shared" si="3"/>
        <v>40219</v>
      </c>
      <c r="J63" s="4">
        <v>1</v>
      </c>
      <c r="K63" s="92" t="s">
        <v>125</v>
      </c>
      <c r="L63" s="4" t="s">
        <v>131</v>
      </c>
      <c r="M63" s="4" t="s">
        <v>96</v>
      </c>
      <c r="N63" s="4" t="s">
        <v>96</v>
      </c>
      <c r="O63" s="4" t="s">
        <v>96</v>
      </c>
      <c r="P63" s="4">
        <v>10005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4863</v>
      </c>
      <c r="G64" s="4">
        <f t="shared" si="1"/>
        <v>280</v>
      </c>
      <c r="H64" s="4">
        <f t="shared" si="2"/>
        <v>16514</v>
      </c>
      <c r="I64" s="5">
        <f t="shared" si="3"/>
        <v>40219</v>
      </c>
      <c r="J64" s="4">
        <v>1</v>
      </c>
      <c r="K64" s="92" t="s">
        <v>112</v>
      </c>
      <c r="L64" s="4" t="s">
        <v>131</v>
      </c>
      <c r="M64" s="4" t="s">
        <v>96</v>
      </c>
      <c r="N64" s="4" t="s">
        <v>96</v>
      </c>
      <c r="O64" s="4" t="s">
        <v>96</v>
      </c>
      <c r="P64" s="4">
        <v>16111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4864</v>
      </c>
      <c r="G65" s="4">
        <f t="shared" si="1"/>
        <v>280</v>
      </c>
      <c r="H65" s="4">
        <f t="shared" si="2"/>
        <v>16515</v>
      </c>
      <c r="I65" s="5">
        <f t="shared" si="3"/>
        <v>40219</v>
      </c>
      <c r="J65" s="4">
        <v>1</v>
      </c>
      <c r="K65" s="92" t="s">
        <v>112</v>
      </c>
      <c r="L65" s="4" t="s">
        <v>131</v>
      </c>
      <c r="M65" s="4" t="s">
        <v>96</v>
      </c>
      <c r="N65" s="4" t="s">
        <v>96</v>
      </c>
      <c r="O65" s="4" t="s">
        <v>96</v>
      </c>
      <c r="P65" s="4">
        <v>18105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4865</v>
      </c>
      <c r="G66" s="4">
        <f t="shared" si="1"/>
        <v>280</v>
      </c>
      <c r="H66" s="4">
        <f t="shared" si="2"/>
        <v>16516</v>
      </c>
      <c r="I66" s="5">
        <f t="shared" si="3"/>
        <v>40219</v>
      </c>
      <c r="J66" s="4">
        <v>1</v>
      </c>
      <c r="K66" s="92" t="s">
        <v>111</v>
      </c>
      <c r="L66" s="4" t="s">
        <v>131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4866</v>
      </c>
      <c r="G67" s="4">
        <f t="shared" si="1"/>
        <v>280</v>
      </c>
      <c r="H67" s="4">
        <f t="shared" si="2"/>
        <v>16517</v>
      </c>
      <c r="I67" s="5">
        <f t="shared" si="3"/>
        <v>40219</v>
      </c>
      <c r="J67" s="4">
        <v>1</v>
      </c>
      <c r="K67" s="92" t="s">
        <v>124</v>
      </c>
      <c r="L67" s="4" t="s">
        <v>131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4867</v>
      </c>
      <c r="G68" s="4">
        <f t="shared" ref="G68:G76" si="5">G67</f>
        <v>280</v>
      </c>
      <c r="H68" s="4">
        <f t="shared" ref="H68:H76" si="6">H67+1</f>
        <v>16518</v>
      </c>
      <c r="I68" s="5">
        <f t="shared" ref="I68:I76" si="7">I67</f>
        <v>40219</v>
      </c>
      <c r="J68" s="4">
        <v>1</v>
      </c>
      <c r="K68" s="92" t="s">
        <v>125</v>
      </c>
      <c r="L68" s="4" t="s">
        <v>131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4868</v>
      </c>
      <c r="G69" s="4">
        <f t="shared" si="5"/>
        <v>280</v>
      </c>
      <c r="H69" s="4">
        <f t="shared" si="6"/>
        <v>16519</v>
      </c>
      <c r="I69" s="5">
        <f t="shared" si="7"/>
        <v>40219</v>
      </c>
      <c r="J69" s="4">
        <v>1</v>
      </c>
      <c r="K69" s="92" t="s">
        <v>125</v>
      </c>
      <c r="L69" s="4" t="s">
        <v>131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4869</v>
      </c>
      <c r="G70" s="4">
        <f t="shared" si="5"/>
        <v>280</v>
      </c>
      <c r="H70" s="4">
        <f t="shared" si="6"/>
        <v>16520</v>
      </c>
      <c r="I70" s="5">
        <f t="shared" si="7"/>
        <v>40219</v>
      </c>
      <c r="J70" s="4">
        <v>1</v>
      </c>
      <c r="K70" s="92" t="s">
        <v>112</v>
      </c>
      <c r="L70" s="4" t="s">
        <v>131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4870</v>
      </c>
      <c r="G71" s="4">
        <f t="shared" si="5"/>
        <v>280</v>
      </c>
      <c r="H71" s="4">
        <f t="shared" si="6"/>
        <v>16521</v>
      </c>
      <c r="I71" s="5">
        <f t="shared" si="7"/>
        <v>40219</v>
      </c>
      <c r="J71" s="4">
        <v>4</v>
      </c>
      <c r="K71" s="92" t="s">
        <v>122</v>
      </c>
      <c r="L71" s="4" t="s">
        <v>131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4871</v>
      </c>
      <c r="G72" s="4">
        <f t="shared" si="5"/>
        <v>280</v>
      </c>
      <c r="H72" s="4">
        <f t="shared" si="6"/>
        <v>16522</v>
      </c>
      <c r="I72" s="5">
        <f t="shared" si="7"/>
        <v>40219</v>
      </c>
      <c r="J72" s="4">
        <v>4</v>
      </c>
      <c r="K72" s="92" t="s">
        <v>126</v>
      </c>
      <c r="L72" s="4" t="s">
        <v>131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4872</v>
      </c>
      <c r="G73" s="4">
        <f t="shared" si="5"/>
        <v>280</v>
      </c>
      <c r="H73" s="4">
        <f t="shared" si="6"/>
        <v>16523</v>
      </c>
      <c r="I73" s="5">
        <f t="shared" si="7"/>
        <v>40219</v>
      </c>
      <c r="J73" s="4">
        <v>4</v>
      </c>
      <c r="K73" s="92" t="s">
        <v>127</v>
      </c>
      <c r="L73" s="4" t="s">
        <v>131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4873</v>
      </c>
      <c r="G74" s="4">
        <f t="shared" si="5"/>
        <v>280</v>
      </c>
      <c r="H74" s="4">
        <f t="shared" si="6"/>
        <v>16524</v>
      </c>
      <c r="I74" s="5">
        <f t="shared" si="7"/>
        <v>40219</v>
      </c>
      <c r="J74" s="4">
        <v>4</v>
      </c>
      <c r="K74" s="92" t="s">
        <v>128</v>
      </c>
      <c r="L74" s="4" t="s">
        <v>131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4874</v>
      </c>
      <c r="G75" s="4">
        <f t="shared" si="5"/>
        <v>280</v>
      </c>
      <c r="H75" s="4">
        <f t="shared" si="6"/>
        <v>16525</v>
      </c>
      <c r="I75" s="5">
        <f t="shared" si="7"/>
        <v>40219</v>
      </c>
      <c r="J75" s="4">
        <v>4</v>
      </c>
      <c r="K75" s="92" t="s">
        <v>129</v>
      </c>
      <c r="L75" s="4" t="s">
        <v>131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4875</v>
      </c>
      <c r="G76" s="4">
        <f t="shared" si="5"/>
        <v>280</v>
      </c>
      <c r="H76" s="4">
        <f t="shared" si="6"/>
        <v>16526</v>
      </c>
      <c r="I76" s="5">
        <f t="shared" si="7"/>
        <v>40219</v>
      </c>
      <c r="J76" s="4">
        <v>4</v>
      </c>
      <c r="K76" s="92" t="s">
        <v>98</v>
      </c>
      <c r="L76" s="4" t="s">
        <v>131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4801</v>
      </c>
      <c r="G2" s="29" t="str">
        <f>CONCATENATE("c",FieldWorksheet!G2)</f>
        <v>c280</v>
      </c>
      <c r="H2" s="29" t="str">
        <f>CONCATENATE("c",FieldWorksheet!H2)</f>
        <v>c16452</v>
      </c>
      <c r="I2" s="11">
        <f>FieldWorksheet!I2</f>
        <v>40219</v>
      </c>
      <c r="J2" s="29" t="str">
        <f>CONCATENATE(FieldWorksheet!J2,":",FieldWorksheet!K2,FieldWorksheet!L2)</f>
        <v>9:10AM</v>
      </c>
      <c r="K2" s="30" t="s">
        <v>96</v>
      </c>
      <c r="L2" s="30" t="s">
        <v>96</v>
      </c>
      <c r="M2" s="30" t="s">
        <v>96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4853</v>
      </c>
      <c r="U2" s="29" t="str">
        <f>CONCATENATE("c",FieldWorksheet!G54)</f>
        <v>c280</v>
      </c>
      <c r="V2" s="29" t="str">
        <f>CONCATENATE("c",FieldWorksheet!H54)</f>
        <v>c16504</v>
      </c>
      <c r="W2" s="11">
        <f>FieldWorksheet!I54</f>
        <v>40219</v>
      </c>
      <c r="X2" s="29" t="str">
        <f>CONCATENATE(FieldWorksheet!J54,":",FieldWorksheet!K54,FieldWorksheet!L54)</f>
        <v>1:35PM</v>
      </c>
      <c r="Y2" s="30" t="s">
        <v>96</v>
      </c>
      <c r="Z2" s="30" t="s">
        <v>96</v>
      </c>
      <c r="AA2" s="30" t="s">
        <v>96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4802</v>
      </c>
      <c r="G3" s="15" t="str">
        <f>CONCATENATE("c",FieldWorksheet!G3)</f>
        <v>c280</v>
      </c>
      <c r="H3" s="15" t="str">
        <f>CONCATENATE("c",FieldWorksheet!H3)</f>
        <v>c16453</v>
      </c>
      <c r="I3" s="16">
        <f>FieldWorksheet!I3</f>
        <v>40219</v>
      </c>
      <c r="J3" s="15" t="str">
        <f>CONCATENATE(FieldWorksheet!J3,":",FieldWorksheet!K3,FieldWorksheet!L3)</f>
        <v>9:12AM</v>
      </c>
      <c r="K3" s="15" t="s">
        <v>96</v>
      </c>
      <c r="L3" s="15" t="s">
        <v>96</v>
      </c>
      <c r="M3" s="15" t="s">
        <v>96</v>
      </c>
      <c r="N3" s="33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4854</v>
      </c>
      <c r="U3" s="15" t="str">
        <f>CONCATENATE("c",FieldWorksheet!G55)</f>
        <v>c280</v>
      </c>
      <c r="V3" s="15" t="str">
        <f>CONCATENATE("c",FieldWorksheet!H55)</f>
        <v>c16505</v>
      </c>
      <c r="W3" s="16">
        <f>FieldWorksheet!I55</f>
        <v>40219</v>
      </c>
      <c r="X3" s="15" t="str">
        <f>CONCATENATE(FieldWorksheet!J55,":",FieldWorksheet!K55,FieldWorksheet!L55)</f>
        <v>1:40PM</v>
      </c>
      <c r="Y3" s="15" t="s">
        <v>96</v>
      </c>
      <c r="Z3" s="15" t="s">
        <v>96</v>
      </c>
      <c r="AA3" s="15" t="s">
        <v>96</v>
      </c>
      <c r="AB3" s="33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4803</v>
      </c>
      <c r="G4" s="29" t="str">
        <f>CONCATENATE("c",FieldWorksheet!G4)</f>
        <v>c280</v>
      </c>
      <c r="H4" s="29" t="str">
        <f>CONCATENATE("c",FieldWorksheet!H4)</f>
        <v>c16454</v>
      </c>
      <c r="I4" s="11">
        <f>FieldWorksheet!I4</f>
        <v>40219</v>
      </c>
      <c r="J4" s="29" t="str">
        <f>CONCATENATE(FieldWorksheet!J4,":",FieldWorksheet!K4,FieldWorksheet!L4)</f>
        <v>9:17AM</v>
      </c>
      <c r="K4" s="30" t="s">
        <v>96</v>
      </c>
      <c r="L4" s="30" t="s">
        <v>96</v>
      </c>
      <c r="M4" s="30" t="s">
        <v>96</v>
      </c>
      <c r="N4" s="33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4855</v>
      </c>
      <c r="U4" s="29" t="str">
        <f>CONCATENATE("c",FieldWorksheet!G56)</f>
        <v>c280</v>
      </c>
      <c r="V4" s="29" t="str">
        <f>CONCATENATE("c",FieldWorksheet!H56)</f>
        <v>c16506</v>
      </c>
      <c r="W4" s="11">
        <f>FieldWorksheet!I56</f>
        <v>40219</v>
      </c>
      <c r="X4" s="29" t="str">
        <f>CONCATENATE(FieldWorksheet!J56,":",FieldWorksheet!K56,FieldWorksheet!L56)</f>
        <v>1:40PM</v>
      </c>
      <c r="Y4" s="30" t="s">
        <v>96</v>
      </c>
      <c r="Z4" s="30" t="s">
        <v>96</v>
      </c>
      <c r="AA4" s="30" t="s">
        <v>96</v>
      </c>
      <c r="AB4" s="33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4804</v>
      </c>
      <c r="G5" s="15" t="str">
        <f>CONCATENATE("c",FieldWorksheet!G5)</f>
        <v>c280</v>
      </c>
      <c r="H5" s="15" t="str">
        <f>CONCATENATE("c",FieldWorksheet!H5)</f>
        <v>c16455</v>
      </c>
      <c r="I5" s="16">
        <f>FieldWorksheet!I5</f>
        <v>40219</v>
      </c>
      <c r="J5" s="15" t="str">
        <f>CONCATENATE(FieldWorksheet!J5,":",FieldWorksheet!K5,FieldWorksheet!L5)</f>
        <v>9:20AM</v>
      </c>
      <c r="K5" s="15" t="s">
        <v>96</v>
      </c>
      <c r="L5" s="15" t="s">
        <v>96</v>
      </c>
      <c r="M5" s="15" t="s">
        <v>96</v>
      </c>
      <c r="N5" s="33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4856</v>
      </c>
      <c r="U5" s="15" t="str">
        <f>CONCATENATE("c",FieldWorksheet!G57)</f>
        <v>c280</v>
      </c>
      <c r="V5" s="15" t="str">
        <f>CONCATENATE("c",FieldWorksheet!H57)</f>
        <v>c16507</v>
      </c>
      <c r="W5" s="16">
        <f>FieldWorksheet!I57</f>
        <v>40219</v>
      </c>
      <c r="X5" s="15" t="str">
        <f>CONCATENATE(FieldWorksheet!J57,":",FieldWorksheet!K57,FieldWorksheet!L57)</f>
        <v>1:43PM</v>
      </c>
      <c r="Y5" s="15" t="s">
        <v>96</v>
      </c>
      <c r="Z5" s="15" t="s">
        <v>96</v>
      </c>
      <c r="AA5" s="15" t="s">
        <v>96</v>
      </c>
      <c r="AB5" s="33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4805</v>
      </c>
      <c r="G6" s="29" t="str">
        <f>CONCATENATE("c",FieldWorksheet!G6)</f>
        <v>c280</v>
      </c>
      <c r="H6" s="29" t="str">
        <f>CONCATENATE("c",FieldWorksheet!H6)</f>
        <v>c16456</v>
      </c>
      <c r="I6" s="11">
        <f>FieldWorksheet!I6</f>
        <v>40219</v>
      </c>
      <c r="J6" s="29" t="str">
        <f>CONCATENATE(FieldWorksheet!J6,":",FieldWorksheet!K6,FieldWorksheet!L6)</f>
        <v>9:24AM</v>
      </c>
      <c r="K6" s="30" t="s">
        <v>96</v>
      </c>
      <c r="L6" s="30" t="s">
        <v>96</v>
      </c>
      <c r="M6" s="30" t="s">
        <v>96</v>
      </c>
      <c r="N6" s="33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4857</v>
      </c>
      <c r="U6" s="29" t="str">
        <f>CONCATENATE("c",FieldWorksheet!G58)</f>
        <v>c280</v>
      </c>
      <c r="V6" s="29" t="str">
        <f>CONCATENATE("c",FieldWorksheet!H58)</f>
        <v>c16508</v>
      </c>
      <c r="W6" s="11">
        <f>FieldWorksheet!I58</f>
        <v>40219</v>
      </c>
      <c r="X6" s="29" t="str">
        <f>CONCATENATE(FieldWorksheet!J58,":",FieldWorksheet!K58,FieldWorksheet!L58)</f>
        <v>1:43PM</v>
      </c>
      <c r="Y6" s="30" t="s">
        <v>96</v>
      </c>
      <c r="Z6" s="30" t="s">
        <v>96</v>
      </c>
      <c r="AA6" s="30" t="s">
        <v>96</v>
      </c>
      <c r="AB6" s="33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4806</v>
      </c>
      <c r="G7" s="15" t="str">
        <f>CONCATENATE("c",FieldWorksheet!G7)</f>
        <v>c280</v>
      </c>
      <c r="H7" s="15" t="str">
        <f>CONCATENATE("c",FieldWorksheet!H7)</f>
        <v>c16457</v>
      </c>
      <c r="I7" s="16">
        <f>FieldWorksheet!I7</f>
        <v>40219</v>
      </c>
      <c r="J7" s="15" t="str">
        <f>CONCATENATE(FieldWorksheet!J7,":",FieldWorksheet!K7,FieldWorksheet!L7)</f>
        <v>9:29AM</v>
      </c>
      <c r="K7" s="15" t="s">
        <v>96</v>
      </c>
      <c r="L7" s="15" t="s">
        <v>96</v>
      </c>
      <c r="M7" s="15" t="s">
        <v>96</v>
      </c>
      <c r="N7" s="33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4858</v>
      </c>
      <c r="U7" s="15" t="str">
        <f>CONCATENATE("c",FieldWorksheet!G59)</f>
        <v>c280</v>
      </c>
      <c r="V7" s="15" t="str">
        <f>CONCATENATE("c",FieldWorksheet!H59)</f>
        <v>c16509</v>
      </c>
      <c r="W7" s="16">
        <f>FieldWorksheet!I59</f>
        <v>40219</v>
      </c>
      <c r="X7" s="15" t="str">
        <f>CONCATENATE(FieldWorksheet!J59,":",FieldWorksheet!K59,FieldWorksheet!L59)</f>
        <v>1:46PM</v>
      </c>
      <c r="Y7" s="15" t="s">
        <v>96</v>
      </c>
      <c r="Z7" s="15" t="s">
        <v>96</v>
      </c>
      <c r="AA7" s="15" t="s">
        <v>96</v>
      </c>
      <c r="AB7" s="33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4807</v>
      </c>
      <c r="G8" s="29" t="str">
        <f>CONCATENATE("c",FieldWorksheet!G8)</f>
        <v>c280</v>
      </c>
      <c r="H8" s="29" t="str">
        <f>CONCATENATE("c",FieldWorksheet!H8)</f>
        <v>c16458</v>
      </c>
      <c r="I8" s="11">
        <f>FieldWorksheet!I8</f>
        <v>40219</v>
      </c>
      <c r="J8" s="29" t="str">
        <f>CONCATENATE(FieldWorksheet!J8,":",FieldWorksheet!K8,FieldWorksheet!L8)</f>
        <v>9:37AM</v>
      </c>
      <c r="K8" s="30" t="s">
        <v>96</v>
      </c>
      <c r="L8" s="30" t="s">
        <v>96</v>
      </c>
      <c r="M8" s="30" t="s">
        <v>96</v>
      </c>
      <c r="N8" s="33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4859</v>
      </c>
      <c r="U8" s="29" t="str">
        <f>CONCATENATE("c",FieldWorksheet!G60)</f>
        <v>c280</v>
      </c>
      <c r="V8" s="29" t="str">
        <f>CONCATENATE("c",FieldWorksheet!H60)</f>
        <v>c16510</v>
      </c>
      <c r="W8" s="11">
        <f>FieldWorksheet!I60</f>
        <v>40219</v>
      </c>
      <c r="X8" s="29" t="str">
        <f>CONCATENATE(FieldWorksheet!J60,":",FieldWorksheet!K60,FieldWorksheet!L60)</f>
        <v>1:46PM</v>
      </c>
      <c r="Y8" s="30" t="s">
        <v>96</v>
      </c>
      <c r="Z8" s="30" t="s">
        <v>96</v>
      </c>
      <c r="AA8" s="30" t="s">
        <v>96</v>
      </c>
      <c r="AB8" s="33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4808</v>
      </c>
      <c r="G9" s="15" t="str">
        <f>CONCATENATE("c",FieldWorksheet!G9)</f>
        <v>c280</v>
      </c>
      <c r="H9" s="15" t="str">
        <f>CONCATENATE("c",FieldWorksheet!H9)</f>
        <v>c16459</v>
      </c>
      <c r="I9" s="16">
        <f>FieldWorksheet!I9</f>
        <v>40219</v>
      </c>
      <c r="J9" s="15" t="str">
        <f>CONCATENATE(FieldWorksheet!J9,":",FieldWorksheet!K9,FieldWorksheet!L9)</f>
        <v>9:37AM</v>
      </c>
      <c r="K9" s="15" t="s">
        <v>96</v>
      </c>
      <c r="L9" s="15" t="s">
        <v>96</v>
      </c>
      <c r="M9" s="15" t="s">
        <v>96</v>
      </c>
      <c r="N9" s="33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4860</v>
      </c>
      <c r="U9" s="15" t="str">
        <f>CONCATENATE("c",FieldWorksheet!G61)</f>
        <v>c280</v>
      </c>
      <c r="V9" s="15" t="str">
        <f>CONCATENATE("c",FieldWorksheet!H61)</f>
        <v>c16511</v>
      </c>
      <c r="W9" s="16">
        <f>FieldWorksheet!I61</f>
        <v>40219</v>
      </c>
      <c r="X9" s="15" t="str">
        <f>CONCATENATE(FieldWorksheet!J61,":",FieldWorksheet!K61,FieldWorksheet!L61)</f>
        <v>1:48PM</v>
      </c>
      <c r="Y9" s="15" t="s">
        <v>96</v>
      </c>
      <c r="Z9" s="15" t="s">
        <v>96</v>
      </c>
      <c r="AA9" s="15" t="s">
        <v>96</v>
      </c>
      <c r="AB9" s="33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4809</v>
      </c>
      <c r="G10" s="29" t="str">
        <f>CONCATENATE("c",FieldWorksheet!G10)</f>
        <v>c280</v>
      </c>
      <c r="H10" s="29" t="str">
        <f>CONCATENATE("c",FieldWorksheet!H10)</f>
        <v>c16460</v>
      </c>
      <c r="I10" s="11">
        <f>FieldWorksheet!I10</f>
        <v>40219</v>
      </c>
      <c r="J10" s="29" t="str">
        <f>CONCATENATE(FieldWorksheet!J10,":",FieldWorksheet!K10,FieldWorksheet!L10)</f>
        <v>9:45AM</v>
      </c>
      <c r="K10" s="30" t="s">
        <v>96</v>
      </c>
      <c r="L10" s="30" t="s">
        <v>96</v>
      </c>
      <c r="M10" s="30" t="s">
        <v>96</v>
      </c>
      <c r="N10" s="33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4861</v>
      </c>
      <c r="U10" s="29" t="str">
        <f>CONCATENATE("c",FieldWorksheet!G62)</f>
        <v>c280</v>
      </c>
      <c r="V10" s="29" t="str">
        <f>CONCATENATE("c",FieldWorksheet!H62)</f>
        <v>c16512</v>
      </c>
      <c r="W10" s="11">
        <f>FieldWorksheet!I62</f>
        <v>40219</v>
      </c>
      <c r="X10" s="29" t="str">
        <f>CONCATENATE(FieldWorksheet!J62,":",FieldWorksheet!K62,FieldWorksheet!L62)</f>
        <v>1:50PM</v>
      </c>
      <c r="Y10" s="30" t="s">
        <v>96</v>
      </c>
      <c r="Z10" s="30" t="s">
        <v>96</v>
      </c>
      <c r="AA10" s="30" t="s">
        <v>96</v>
      </c>
      <c r="AB10" s="33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4810</v>
      </c>
      <c r="G11" s="15" t="str">
        <f>CONCATENATE("c",FieldWorksheet!G11)</f>
        <v>c280</v>
      </c>
      <c r="H11" s="15" t="str">
        <f>CONCATENATE("c",FieldWorksheet!H11)</f>
        <v>c16461</v>
      </c>
      <c r="I11" s="16">
        <f>FieldWorksheet!I11</f>
        <v>40219</v>
      </c>
      <c r="J11" s="15" t="str">
        <f>CONCATENATE(FieldWorksheet!J11,":",FieldWorksheet!K11,FieldWorksheet!L11)</f>
        <v>9:45AM</v>
      </c>
      <c r="K11" s="15" t="s">
        <v>96</v>
      </c>
      <c r="L11" s="15" t="s">
        <v>96</v>
      </c>
      <c r="M11" s="15" t="s">
        <v>96</v>
      </c>
      <c r="N11" s="33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4862</v>
      </c>
      <c r="U11" s="15" t="str">
        <f>CONCATENATE("c",FieldWorksheet!G63)</f>
        <v>c280</v>
      </c>
      <c r="V11" s="15" t="str">
        <f>CONCATENATE("c",FieldWorksheet!H63)</f>
        <v>c16513</v>
      </c>
      <c r="W11" s="16">
        <f>FieldWorksheet!I63</f>
        <v>40219</v>
      </c>
      <c r="X11" s="15" t="str">
        <f>CONCATENATE(FieldWorksheet!J63,":",FieldWorksheet!K63,FieldWorksheet!L63)</f>
        <v>1:50PM</v>
      </c>
      <c r="Y11" s="15" t="s">
        <v>96</v>
      </c>
      <c r="Z11" s="15" t="s">
        <v>96</v>
      </c>
      <c r="AA11" s="15" t="s">
        <v>96</v>
      </c>
      <c r="AB11" s="33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4811</v>
      </c>
      <c r="G12" s="29" t="str">
        <f>CONCATENATE("c",FieldWorksheet!G12)</f>
        <v>c280</v>
      </c>
      <c r="H12" s="29" t="str">
        <f>CONCATENATE("c",FieldWorksheet!H12)</f>
        <v>c16462</v>
      </c>
      <c r="I12" s="11">
        <f>FieldWorksheet!I12</f>
        <v>40219</v>
      </c>
      <c r="J12" s="29" t="str">
        <f>CONCATENATE(FieldWorksheet!J12,":",FieldWorksheet!K12,FieldWorksheet!L12)</f>
        <v>9:58AM</v>
      </c>
      <c r="K12" s="30" t="s">
        <v>96</v>
      </c>
      <c r="L12" s="30" t="s">
        <v>96</v>
      </c>
      <c r="M12" s="30" t="s">
        <v>96</v>
      </c>
      <c r="N12" s="33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4863</v>
      </c>
      <c r="U12" s="29" t="str">
        <f>CONCATENATE("c",FieldWorksheet!G64)</f>
        <v>c280</v>
      </c>
      <c r="V12" s="29" t="str">
        <f>CONCATENATE("c",FieldWorksheet!H64)</f>
        <v>c16514</v>
      </c>
      <c r="W12" s="11">
        <f>FieldWorksheet!I64</f>
        <v>40219</v>
      </c>
      <c r="X12" s="29" t="str">
        <f>CONCATENATE(FieldWorksheet!J64,":",FieldWorksheet!K64,FieldWorksheet!L64)</f>
        <v>1:51PM</v>
      </c>
      <c r="Y12" s="30" t="s">
        <v>96</v>
      </c>
      <c r="Z12" s="30" t="s">
        <v>96</v>
      </c>
      <c r="AA12" s="30" t="s">
        <v>96</v>
      </c>
      <c r="AB12" s="33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4812</v>
      </c>
      <c r="G13" s="15" t="str">
        <f>CONCATENATE("c",FieldWorksheet!G13)</f>
        <v>c280</v>
      </c>
      <c r="H13" s="15" t="str">
        <f>CONCATENATE("c",FieldWorksheet!H13)</f>
        <v>c16463</v>
      </c>
      <c r="I13" s="16">
        <f>FieldWorksheet!I13</f>
        <v>40219</v>
      </c>
      <c r="J13" s="15" t="str">
        <f>CONCATENATE(FieldWorksheet!J13,":",FieldWorksheet!K13,FieldWorksheet!L13)</f>
        <v>9:58AM</v>
      </c>
      <c r="K13" s="15" t="s">
        <v>96</v>
      </c>
      <c r="L13" s="15" t="s">
        <v>96</v>
      </c>
      <c r="M13" s="15" t="s">
        <v>96</v>
      </c>
      <c r="N13" s="33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4864</v>
      </c>
      <c r="U13" s="15" t="str">
        <f>CONCATENATE("c",FieldWorksheet!G65)</f>
        <v>c280</v>
      </c>
      <c r="V13" s="15" t="str">
        <f>CONCATENATE("c",FieldWorksheet!H65)</f>
        <v>c16515</v>
      </c>
      <c r="W13" s="16">
        <f>FieldWorksheet!I65</f>
        <v>40219</v>
      </c>
      <c r="X13" s="15" t="str">
        <f>CONCATENATE(FieldWorksheet!J65,":",FieldWorksheet!K65,FieldWorksheet!L65)</f>
        <v>1:51PM</v>
      </c>
      <c r="Y13" s="15" t="s">
        <v>96</v>
      </c>
      <c r="Z13" s="15" t="s">
        <v>96</v>
      </c>
      <c r="AA13" s="15" t="s">
        <v>96</v>
      </c>
      <c r="AB13" s="33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4813</v>
      </c>
      <c r="G14" s="29" t="str">
        <f>CONCATENATE("c",FieldWorksheet!G14)</f>
        <v>c280</v>
      </c>
      <c r="H14" s="29" t="str">
        <f>CONCATENATE("c",FieldWorksheet!H14)</f>
        <v>c16464</v>
      </c>
      <c r="I14" s="11">
        <f>FieldWorksheet!I14</f>
        <v>40219</v>
      </c>
      <c r="J14" s="29" t="str">
        <f>CONCATENATE(FieldWorksheet!J14,":",FieldWorksheet!K14,FieldWorksheet!L14)</f>
        <v>10:10AM</v>
      </c>
      <c r="K14" s="30" t="s">
        <v>96</v>
      </c>
      <c r="L14" s="30" t="s">
        <v>96</v>
      </c>
      <c r="M14" s="30" t="s">
        <v>96</v>
      </c>
      <c r="N14" s="33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4865</v>
      </c>
      <c r="U14" s="29" t="str">
        <f>CONCATENATE("c",FieldWorksheet!G66)</f>
        <v>c280</v>
      </c>
      <c r="V14" s="29" t="str">
        <f>CONCATENATE("c",FieldWorksheet!H66)</f>
        <v>c16516</v>
      </c>
      <c r="W14" s="11">
        <f>FieldWorksheet!I66</f>
        <v>40219</v>
      </c>
      <c r="X14" s="29" t="str">
        <f>CONCATENATE(FieldWorksheet!J66,":",FieldWorksheet!K66,FieldWorksheet!L66)</f>
        <v>1:46PM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4814</v>
      </c>
      <c r="G15" s="15" t="str">
        <f>CONCATENATE("c",FieldWorksheet!G15)</f>
        <v>c280</v>
      </c>
      <c r="H15" s="15" t="str">
        <f>CONCATENATE("c",FieldWorksheet!H15)</f>
        <v>c16465</v>
      </c>
      <c r="I15" s="16">
        <f>FieldWorksheet!I15</f>
        <v>40219</v>
      </c>
      <c r="J15" s="15" t="str">
        <f>CONCATENATE(FieldWorksheet!J15,":",FieldWorksheet!K15,FieldWorksheet!L15)</f>
        <v>10:12AM</v>
      </c>
      <c r="K15" s="15" t="s">
        <v>96</v>
      </c>
      <c r="L15" s="15" t="s">
        <v>96</v>
      </c>
      <c r="M15" s="15" t="s">
        <v>96</v>
      </c>
      <c r="N15" s="33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4866</v>
      </c>
      <c r="U15" s="15" t="str">
        <f>CONCATENATE("c",FieldWorksheet!G67)</f>
        <v>c280</v>
      </c>
      <c r="V15" s="15" t="str">
        <f>CONCATENATE("c",FieldWorksheet!H67)</f>
        <v>c16517</v>
      </c>
      <c r="W15" s="16">
        <f>FieldWorksheet!I67</f>
        <v>40219</v>
      </c>
      <c r="X15" s="15" t="str">
        <f>CONCATENATE(FieldWorksheet!J67,":",FieldWorksheet!K67,FieldWorksheet!L67)</f>
        <v>1:48PM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4815</v>
      </c>
      <c r="G16" s="29" t="str">
        <f>CONCATENATE("c",FieldWorksheet!G16)</f>
        <v>c280</v>
      </c>
      <c r="H16" s="29" t="str">
        <f>CONCATENATE("c",FieldWorksheet!H16)</f>
        <v>c16466</v>
      </c>
      <c r="I16" s="11">
        <f>FieldWorksheet!I16</f>
        <v>40219</v>
      </c>
      <c r="J16" s="29" t="str">
        <f>CONCATENATE(FieldWorksheet!J16,":",FieldWorksheet!K16,FieldWorksheet!L16)</f>
        <v>10:22AM</v>
      </c>
      <c r="K16" s="30" t="s">
        <v>96</v>
      </c>
      <c r="L16" s="30" t="s">
        <v>96</v>
      </c>
      <c r="M16" s="30" t="s">
        <v>96</v>
      </c>
      <c r="N16" s="33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4867</v>
      </c>
      <c r="U16" s="29" t="str">
        <f>CONCATENATE("c",FieldWorksheet!G68)</f>
        <v>c280</v>
      </c>
      <c r="V16" s="29" t="str">
        <f>CONCATENATE("c",FieldWorksheet!H68)</f>
        <v>c16518</v>
      </c>
      <c r="W16" s="11">
        <f>FieldWorksheet!I68</f>
        <v>40219</v>
      </c>
      <c r="X16" s="29" t="str">
        <f>CONCATENATE(FieldWorksheet!J68,":",FieldWorksheet!K68,FieldWorksheet!L68)</f>
        <v>1:50PM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4816</v>
      </c>
      <c r="G17" s="15" t="str">
        <f>CONCATENATE("c",FieldWorksheet!G17)</f>
        <v>c280</v>
      </c>
      <c r="H17" s="15" t="str">
        <f>CONCATENATE("c",FieldWorksheet!H17)</f>
        <v>c16467</v>
      </c>
      <c r="I17" s="16">
        <f>FieldWorksheet!I17</f>
        <v>40219</v>
      </c>
      <c r="J17" s="15" t="str">
        <f>CONCATENATE(FieldWorksheet!J17,":",FieldWorksheet!K17,FieldWorksheet!L17)</f>
        <v>10:22AM</v>
      </c>
      <c r="K17" s="15" t="s">
        <v>96</v>
      </c>
      <c r="L17" s="15" t="s">
        <v>96</v>
      </c>
      <c r="M17" s="15" t="s">
        <v>96</v>
      </c>
      <c r="N17" s="33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4868</v>
      </c>
      <c r="U17" s="15" t="str">
        <f>CONCATENATE("c",FieldWorksheet!G69)</f>
        <v>c280</v>
      </c>
      <c r="V17" s="15" t="str">
        <f>CONCATENATE("c",FieldWorksheet!H69)</f>
        <v>c16519</v>
      </c>
      <c r="W17" s="16">
        <f>FieldWorksheet!I69</f>
        <v>40219</v>
      </c>
      <c r="X17" s="15" t="str">
        <f>CONCATENATE(FieldWorksheet!J69,":",FieldWorksheet!K69,FieldWorksheet!L69)</f>
        <v>1:50PM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4817</v>
      </c>
      <c r="G18" s="29" t="str">
        <f>CONCATENATE("c",FieldWorksheet!G18)</f>
        <v>c280</v>
      </c>
      <c r="H18" s="29" t="str">
        <f>CONCATENATE("c",FieldWorksheet!H18)</f>
        <v>c16468</v>
      </c>
      <c r="I18" s="11">
        <f>FieldWorksheet!I18</f>
        <v>40219</v>
      </c>
      <c r="J18" s="29" t="str">
        <f>CONCATENATE(FieldWorksheet!J18,":",FieldWorksheet!K18,FieldWorksheet!L18)</f>
        <v>10:31AM</v>
      </c>
      <c r="K18" s="30" t="s">
        <v>96</v>
      </c>
      <c r="L18" s="30" t="s">
        <v>96</v>
      </c>
      <c r="M18" s="30" t="s">
        <v>96</v>
      </c>
      <c r="N18" s="33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4869</v>
      </c>
      <c r="U18" s="29" t="str">
        <f>CONCATENATE("c",FieldWorksheet!G70)</f>
        <v>c280</v>
      </c>
      <c r="V18" s="29" t="str">
        <f>CONCATENATE("c",FieldWorksheet!H70)</f>
        <v>c16520</v>
      </c>
      <c r="W18" s="11">
        <f>FieldWorksheet!I70</f>
        <v>40219</v>
      </c>
      <c r="X18" s="29" t="str">
        <f>CONCATENATE(FieldWorksheet!J70,":",FieldWorksheet!K70,FieldWorksheet!L70)</f>
        <v>1:51PM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4818</v>
      </c>
      <c r="G19" s="15" t="str">
        <f>CONCATENATE("c",FieldWorksheet!G19)</f>
        <v>c280</v>
      </c>
      <c r="H19" s="15" t="str">
        <f>CONCATENATE("c",FieldWorksheet!H19)</f>
        <v>c16469</v>
      </c>
      <c r="I19" s="16">
        <f>FieldWorksheet!I19</f>
        <v>40219</v>
      </c>
      <c r="J19" s="15" t="str">
        <f>CONCATENATE(FieldWorksheet!J19,":",FieldWorksheet!K19,FieldWorksheet!L19)</f>
        <v>10:31AM</v>
      </c>
      <c r="K19" s="15" t="s">
        <v>96</v>
      </c>
      <c r="L19" s="15" t="s">
        <v>96</v>
      </c>
      <c r="M19" s="15" t="s">
        <v>96</v>
      </c>
      <c r="N19" s="33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4870</v>
      </c>
      <c r="U19" s="15" t="str">
        <f>CONCATENATE("c",FieldWorksheet!G71)</f>
        <v>c280</v>
      </c>
      <c r="V19" s="15" t="str">
        <f>CONCATENATE("c",FieldWorksheet!H71)</f>
        <v>c16521</v>
      </c>
      <c r="W19" s="16">
        <f>FieldWorksheet!I71</f>
        <v>40219</v>
      </c>
      <c r="X19" s="15" t="str">
        <f>CONCATENATE(FieldWorksheet!J71,":",FieldWorksheet!K71,FieldWorksheet!L71)</f>
        <v>4:05PM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4819</v>
      </c>
      <c r="G20" s="29" t="str">
        <f>CONCATENATE("c",FieldWorksheet!G20)</f>
        <v>c280</v>
      </c>
      <c r="H20" s="29" t="str">
        <f>CONCATENATE("c",FieldWorksheet!H20)</f>
        <v>c16470</v>
      </c>
      <c r="I20" s="11">
        <f>FieldWorksheet!I20</f>
        <v>40219</v>
      </c>
      <c r="J20" s="29" t="str">
        <f>CONCATENATE(FieldWorksheet!J20,":",FieldWorksheet!K20,FieldWorksheet!L20)</f>
        <v>10:40AM</v>
      </c>
      <c r="K20" s="30" t="s">
        <v>96</v>
      </c>
      <c r="L20" s="30" t="s">
        <v>96</v>
      </c>
      <c r="M20" s="30" t="s">
        <v>96</v>
      </c>
      <c r="N20" s="33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4871</v>
      </c>
      <c r="U20" s="29" t="str">
        <f>CONCATENATE("c",FieldWorksheet!G72)</f>
        <v>c280</v>
      </c>
      <c r="V20" s="29" t="str">
        <f>CONCATENATE("c",FieldWorksheet!H72)</f>
        <v>c16522</v>
      </c>
      <c r="W20" s="11">
        <f>FieldWorksheet!I72</f>
        <v>40219</v>
      </c>
      <c r="X20" s="29" t="str">
        <f>CONCATENATE(FieldWorksheet!J72,":",FieldWorksheet!K72,FieldWorksheet!L72)</f>
        <v>4:06PM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4820</v>
      </c>
      <c r="G21" s="15" t="str">
        <f>CONCATENATE("c",FieldWorksheet!G21)</f>
        <v>c280</v>
      </c>
      <c r="H21" s="15" t="str">
        <f>CONCATENATE("c",FieldWorksheet!H21)</f>
        <v>c16471</v>
      </c>
      <c r="I21" s="16">
        <f>FieldWorksheet!I21</f>
        <v>40219</v>
      </c>
      <c r="J21" s="15" t="str">
        <f>CONCATENATE(FieldWorksheet!J21,":",FieldWorksheet!K21,FieldWorksheet!L21)</f>
        <v>10:40AM</v>
      </c>
      <c r="K21" s="15" t="s">
        <v>96</v>
      </c>
      <c r="L21" s="15" t="s">
        <v>96</v>
      </c>
      <c r="M21" s="15" t="s">
        <v>96</v>
      </c>
      <c r="N21" s="33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4872</v>
      </c>
      <c r="U21" s="15" t="str">
        <f>CONCATENATE("c",FieldWorksheet!G73)</f>
        <v>c280</v>
      </c>
      <c r="V21" s="15" t="str">
        <f>CONCATENATE("c",FieldWorksheet!H73)</f>
        <v>c16523</v>
      </c>
      <c r="W21" s="16">
        <f>FieldWorksheet!I73</f>
        <v>40219</v>
      </c>
      <c r="X21" s="15" t="str">
        <f>CONCATENATE(FieldWorksheet!J73,":",FieldWorksheet!K73,FieldWorksheet!L73)</f>
        <v>4:07PM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4821</v>
      </c>
      <c r="G22" s="29" t="str">
        <f>CONCATENATE("c",FieldWorksheet!G22)</f>
        <v>c280</v>
      </c>
      <c r="H22" s="29" t="str">
        <f>CONCATENATE("c",FieldWorksheet!H22)</f>
        <v>c16472</v>
      </c>
      <c r="I22" s="11">
        <f>FieldWorksheet!I22</f>
        <v>40219</v>
      </c>
      <c r="J22" s="29" t="str">
        <f>CONCATENATE(FieldWorksheet!J22,":",FieldWorksheet!K22,FieldWorksheet!L22)</f>
        <v>10:43AM</v>
      </c>
      <c r="K22" s="30" t="s">
        <v>96</v>
      </c>
      <c r="L22" s="30" t="s">
        <v>96</v>
      </c>
      <c r="M22" s="30" t="s">
        <v>96</v>
      </c>
      <c r="N22" s="33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4873</v>
      </c>
      <c r="U22" s="29" t="str">
        <f>CONCATENATE("c",FieldWorksheet!G74)</f>
        <v>c280</v>
      </c>
      <c r="V22" s="29" t="str">
        <f>CONCATENATE("c",FieldWorksheet!H74)</f>
        <v>c16524</v>
      </c>
      <c r="W22" s="11">
        <f>FieldWorksheet!I74</f>
        <v>40219</v>
      </c>
      <c r="X22" s="29" t="str">
        <f>CONCATENATE(FieldWorksheet!J74,":",FieldWorksheet!K74,FieldWorksheet!L74)</f>
        <v>4:08PM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4822</v>
      </c>
      <c r="G23" s="15" t="str">
        <f>CONCATENATE("c",FieldWorksheet!G23)</f>
        <v>c280</v>
      </c>
      <c r="H23" s="15" t="str">
        <f>CONCATENATE("c",FieldWorksheet!H23)</f>
        <v>c16473</v>
      </c>
      <c r="I23" s="16">
        <f>FieldWorksheet!I23</f>
        <v>40219</v>
      </c>
      <c r="J23" s="15" t="str">
        <f>CONCATENATE(FieldWorksheet!J23,":",FieldWorksheet!K23,FieldWorksheet!L23)</f>
        <v>10:46AM</v>
      </c>
      <c r="K23" s="15" t="s">
        <v>96</v>
      </c>
      <c r="L23" s="15" t="s">
        <v>96</v>
      </c>
      <c r="M23" s="15" t="s">
        <v>96</v>
      </c>
      <c r="N23" s="33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4874</v>
      </c>
      <c r="U23" s="15" t="str">
        <f>CONCATENATE("c",FieldWorksheet!G75)</f>
        <v>c280</v>
      </c>
      <c r="V23" s="15" t="str">
        <f>CONCATENATE("c",FieldWorksheet!H75)</f>
        <v>c16525</v>
      </c>
      <c r="W23" s="16">
        <f>FieldWorksheet!I75</f>
        <v>40219</v>
      </c>
      <c r="X23" s="15" t="str">
        <f>CONCATENATE(FieldWorksheet!J75,":",FieldWorksheet!K75,FieldWorksheet!L75)</f>
        <v>4:09PM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4823</v>
      </c>
      <c r="G24" s="29" t="str">
        <f>CONCATENATE("c",FieldWorksheet!G24)</f>
        <v>c280</v>
      </c>
      <c r="H24" s="29" t="str">
        <f>CONCATENATE("c",FieldWorksheet!H24)</f>
        <v>c16474</v>
      </c>
      <c r="I24" s="11">
        <f>FieldWorksheet!I24</f>
        <v>40219</v>
      </c>
      <c r="J24" s="29" t="str">
        <f>CONCATENATE(FieldWorksheet!J24,":",FieldWorksheet!K24,FieldWorksheet!L24)</f>
        <v>10:51AM</v>
      </c>
      <c r="K24" s="30" t="s">
        <v>96</v>
      </c>
      <c r="L24" s="30" t="s">
        <v>96</v>
      </c>
      <c r="M24" s="30" t="s">
        <v>96</v>
      </c>
      <c r="N24" s="33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4875</v>
      </c>
      <c r="U24" s="18" t="str">
        <f>CONCATENATE("c",FieldWorksheet!G76)</f>
        <v>c280</v>
      </c>
      <c r="V24" s="18" t="str">
        <f>CONCATENATE("c",FieldWorksheet!H76)</f>
        <v>c16526</v>
      </c>
      <c r="W24" s="17">
        <f>FieldWorksheet!I76</f>
        <v>40219</v>
      </c>
      <c r="X24" s="18" t="str">
        <f>CONCATENATE(FieldWorksheet!J76,":",FieldWorksheet!K76,FieldWorksheet!L76)</f>
        <v>4:10PM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4824</v>
      </c>
      <c r="G25" s="15" t="str">
        <f>CONCATENATE("c",FieldWorksheet!G25)</f>
        <v>c280</v>
      </c>
      <c r="H25" s="15" t="str">
        <f>CONCATENATE("c",FieldWorksheet!H25)</f>
        <v>c16475</v>
      </c>
      <c r="I25" s="16">
        <f>FieldWorksheet!I25</f>
        <v>40219</v>
      </c>
      <c r="J25" s="15" t="str">
        <f>CONCATENATE(FieldWorksheet!J25,":",FieldWorksheet!K25,FieldWorksheet!L25)</f>
        <v>10:55AM</v>
      </c>
      <c r="K25" s="15" t="s">
        <v>96</v>
      </c>
      <c r="L25" s="15" t="s">
        <v>96</v>
      </c>
      <c r="M25" s="15" t="s">
        <v>96</v>
      </c>
      <c r="N25" s="33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4825</v>
      </c>
      <c r="G26" s="29" t="str">
        <f>CONCATENATE("c",FieldWorksheet!G26)</f>
        <v>c280</v>
      </c>
      <c r="H26" s="29" t="str">
        <f>CONCATENATE("c",FieldWorksheet!H26)</f>
        <v>c16476</v>
      </c>
      <c r="I26" s="11">
        <f>FieldWorksheet!I26</f>
        <v>40219</v>
      </c>
      <c r="J26" s="29" t="str">
        <f>CONCATENATE(FieldWorksheet!J26,":",FieldWorksheet!K26,FieldWorksheet!L26)</f>
        <v>10:59AM</v>
      </c>
      <c r="K26" s="30" t="s">
        <v>96</v>
      </c>
      <c r="L26" s="30" t="s">
        <v>96</v>
      </c>
      <c r="M26" s="30" t="s">
        <v>96</v>
      </c>
      <c r="N26" s="33"/>
      <c r="O26" s="27" t="s">
        <v>33</v>
      </c>
      <c r="P26" s="31"/>
      <c r="Q26" s="37"/>
      <c r="R26" s="38"/>
      <c r="S26" s="37"/>
      <c r="T26" s="38"/>
      <c r="U26" s="37"/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4826</v>
      </c>
      <c r="G27" s="15" t="str">
        <f>CONCATENATE("c",FieldWorksheet!G27)</f>
        <v>c280</v>
      </c>
      <c r="H27" s="15" t="str">
        <f>CONCATENATE("c",FieldWorksheet!H27)</f>
        <v>c16477</v>
      </c>
      <c r="I27" s="16">
        <f>FieldWorksheet!I27</f>
        <v>40219</v>
      </c>
      <c r="J27" s="15" t="str">
        <f>CONCATENATE(FieldWorksheet!J27,":",FieldWorksheet!K27,FieldWorksheet!L27)</f>
        <v>11:14AM</v>
      </c>
      <c r="K27" s="15" t="s">
        <v>96</v>
      </c>
      <c r="L27" s="15" t="s">
        <v>96</v>
      </c>
      <c r="M27" s="15" t="s">
        <v>96</v>
      </c>
      <c r="N27" s="33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/>
      <c r="Y27" s="51"/>
      <c r="Z27" s="51"/>
      <c r="AA27" s="51"/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4827</v>
      </c>
      <c r="G28" s="29" t="str">
        <f>CONCATENATE("c",FieldWorksheet!G28)</f>
        <v>c280</v>
      </c>
      <c r="H28" s="29" t="str">
        <f>CONCATENATE("c",FieldWorksheet!H28)</f>
        <v>c16478</v>
      </c>
      <c r="I28" s="11">
        <f>FieldWorksheet!I28</f>
        <v>40219</v>
      </c>
      <c r="J28" s="29" t="str">
        <f>CONCATENATE(FieldWorksheet!J28,":",FieldWorksheet!K28,FieldWorksheet!L28)</f>
        <v>11:10AM</v>
      </c>
      <c r="K28" s="30" t="s">
        <v>96</v>
      </c>
      <c r="L28" s="30" t="s">
        <v>96</v>
      </c>
      <c r="M28" s="30" t="s">
        <v>96</v>
      </c>
      <c r="N28" s="33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4828</v>
      </c>
      <c r="G29" s="15" t="str">
        <f>CONCATENATE("c",FieldWorksheet!G29)</f>
        <v>c280</v>
      </c>
      <c r="H29" s="15" t="str">
        <f>CONCATENATE("c",FieldWorksheet!H29)</f>
        <v>c16479</v>
      </c>
      <c r="I29" s="16">
        <f>FieldWorksheet!I29</f>
        <v>40219</v>
      </c>
      <c r="J29" s="15" t="str">
        <f>CONCATENATE(FieldWorksheet!J29,":",FieldWorksheet!K29,FieldWorksheet!L29)</f>
        <v>10:30AM</v>
      </c>
      <c r="K29" s="15" t="s">
        <v>96</v>
      </c>
      <c r="L29" s="15" t="s">
        <v>96</v>
      </c>
      <c r="M29" s="15" t="s">
        <v>96</v>
      </c>
      <c r="N29" s="33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/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4829</v>
      </c>
      <c r="G30" s="29" t="str">
        <f>CONCATENATE("c",FieldWorksheet!G30)</f>
        <v>c280</v>
      </c>
      <c r="H30" s="29" t="str">
        <f>CONCATENATE("c",FieldWorksheet!H30)</f>
        <v>c16480</v>
      </c>
      <c r="I30" s="11">
        <f>FieldWorksheet!I30</f>
        <v>40219</v>
      </c>
      <c r="J30" s="29" t="str">
        <f>CONCATENATE(FieldWorksheet!J30,":",FieldWorksheet!K30,FieldWorksheet!L30)</f>
        <v>11:34AM</v>
      </c>
      <c r="K30" s="30" t="s">
        <v>96</v>
      </c>
      <c r="L30" s="30" t="s">
        <v>96</v>
      </c>
      <c r="M30" s="30" t="s">
        <v>96</v>
      </c>
      <c r="N30" s="33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4830</v>
      </c>
      <c r="G31" s="15" t="str">
        <f>CONCATENATE("c",FieldWorksheet!G31)</f>
        <v>c280</v>
      </c>
      <c r="H31" s="15" t="str">
        <f>CONCATENATE("c",FieldWorksheet!H31)</f>
        <v>c16481</v>
      </c>
      <c r="I31" s="16">
        <f>FieldWorksheet!I31</f>
        <v>40219</v>
      </c>
      <c r="J31" s="15" t="str">
        <f>CONCATENATE(FieldWorksheet!J31,":",FieldWorksheet!K31,FieldWorksheet!L31)</f>
        <v>11:35AM</v>
      </c>
      <c r="K31" s="15" t="s">
        <v>96</v>
      </c>
      <c r="L31" s="15" t="s">
        <v>96</v>
      </c>
      <c r="M31" s="15" t="s">
        <v>96</v>
      </c>
      <c r="N31" s="33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4831</v>
      </c>
      <c r="G32" s="29" t="str">
        <f>CONCATENATE("c",FieldWorksheet!G32)</f>
        <v>c280</v>
      </c>
      <c r="H32" s="29" t="str">
        <f>CONCATENATE("c",FieldWorksheet!H32)</f>
        <v>c16482</v>
      </c>
      <c r="I32" s="11">
        <f>FieldWorksheet!I32</f>
        <v>40219</v>
      </c>
      <c r="J32" s="29" t="str">
        <f>CONCATENATE(FieldWorksheet!J32,":",FieldWorksheet!K32,FieldWorksheet!L32)</f>
        <v>11:40AM</v>
      </c>
      <c r="K32" s="30" t="s">
        <v>96</v>
      </c>
      <c r="L32" s="30" t="s">
        <v>96</v>
      </c>
      <c r="M32" s="30" t="s">
        <v>96</v>
      </c>
      <c r="N32" s="33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4832</v>
      </c>
      <c r="G33" s="15" t="str">
        <f>CONCATENATE("c",FieldWorksheet!G33)</f>
        <v>c280</v>
      </c>
      <c r="H33" s="15" t="str">
        <f>CONCATENATE("c",FieldWorksheet!H33)</f>
        <v>c16483</v>
      </c>
      <c r="I33" s="16">
        <f>FieldWorksheet!I33</f>
        <v>40219</v>
      </c>
      <c r="J33" s="15" t="str">
        <f>CONCATENATE(FieldWorksheet!J33,":",FieldWorksheet!K33,FieldWorksheet!L33)</f>
        <v>11:56AM</v>
      </c>
      <c r="K33" s="15" t="s">
        <v>96</v>
      </c>
      <c r="L33" s="15" t="s">
        <v>96</v>
      </c>
      <c r="M33" s="15" t="s">
        <v>96</v>
      </c>
      <c r="N33" s="33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4833</v>
      </c>
      <c r="G34" s="29" t="str">
        <f>CONCATENATE("c",FieldWorksheet!G34)</f>
        <v>c280</v>
      </c>
      <c r="H34" s="29" t="str">
        <f>CONCATENATE("c",FieldWorksheet!H34)</f>
        <v>c16484</v>
      </c>
      <c r="I34" s="11">
        <f>FieldWorksheet!I34</f>
        <v>40219</v>
      </c>
      <c r="J34" s="29" t="str">
        <f>CONCATENATE(FieldWorksheet!J34,":",FieldWorksheet!K34,FieldWorksheet!L34)</f>
        <v>11:56AM</v>
      </c>
      <c r="K34" s="30" t="s">
        <v>96</v>
      </c>
      <c r="L34" s="30" t="s">
        <v>96</v>
      </c>
      <c r="M34" s="30" t="s">
        <v>96</v>
      </c>
      <c r="N34" s="33"/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4834</v>
      </c>
      <c r="G35" s="15" t="str">
        <f>CONCATENATE("c",FieldWorksheet!G35)</f>
        <v>c280</v>
      </c>
      <c r="H35" s="15" t="str">
        <f>CONCATENATE("c",FieldWorksheet!H35)</f>
        <v>c16485</v>
      </c>
      <c r="I35" s="16">
        <f>FieldWorksheet!I35</f>
        <v>40219</v>
      </c>
      <c r="J35" s="15" t="str">
        <f>CONCATENATE(FieldWorksheet!J35,":",FieldWorksheet!K35,FieldWorksheet!L35)</f>
        <v>12:03PM</v>
      </c>
      <c r="K35" s="15" t="s">
        <v>96</v>
      </c>
      <c r="L35" s="15" t="s">
        <v>96</v>
      </c>
      <c r="M35" s="15" t="s">
        <v>96</v>
      </c>
      <c r="N35" s="33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4835</v>
      </c>
      <c r="G36" s="29" t="str">
        <f>CONCATENATE("c",FieldWorksheet!G36)</f>
        <v>c280</v>
      </c>
      <c r="H36" s="29" t="str">
        <f>CONCATENATE("c",FieldWorksheet!H36)</f>
        <v>c16486</v>
      </c>
      <c r="I36" s="11">
        <f>FieldWorksheet!I36</f>
        <v>40219</v>
      </c>
      <c r="J36" s="29" t="str">
        <f>CONCATENATE(FieldWorksheet!J36,":",FieldWorksheet!K36,FieldWorksheet!L36)</f>
        <v>12:03PM</v>
      </c>
      <c r="K36" s="30" t="s">
        <v>96</v>
      </c>
      <c r="L36" s="30" t="s">
        <v>96</v>
      </c>
      <c r="M36" s="30" t="s">
        <v>96</v>
      </c>
      <c r="N36" s="33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4836</v>
      </c>
      <c r="G37" s="15" t="str">
        <f>CONCATENATE("c",FieldWorksheet!G37)</f>
        <v>c280</v>
      </c>
      <c r="H37" s="15" t="str">
        <f>CONCATENATE("c",FieldWorksheet!H37)</f>
        <v>c16487</v>
      </c>
      <c r="I37" s="16">
        <f>FieldWorksheet!I37</f>
        <v>40219</v>
      </c>
      <c r="J37" s="15" t="str">
        <f>CONCATENATE(FieldWorksheet!J37,":",FieldWorksheet!K37,FieldWorksheet!L37)</f>
        <v>12:12PM</v>
      </c>
      <c r="K37" s="15" t="s">
        <v>96</v>
      </c>
      <c r="L37" s="15" t="s">
        <v>96</v>
      </c>
      <c r="M37" s="15" t="s">
        <v>96</v>
      </c>
      <c r="N37" s="33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4837</v>
      </c>
      <c r="G38" s="29" t="str">
        <f>CONCATENATE("c",FieldWorksheet!G38)</f>
        <v>c280</v>
      </c>
      <c r="H38" s="29" t="str">
        <f>CONCATENATE("c",FieldWorksheet!H38)</f>
        <v>c16488</v>
      </c>
      <c r="I38" s="11">
        <f>FieldWorksheet!I38</f>
        <v>40219</v>
      </c>
      <c r="J38" s="29" t="str">
        <f>CONCATENATE(FieldWorksheet!J38,":",FieldWorksheet!K38,FieldWorksheet!L38)</f>
        <v>12:12PM</v>
      </c>
      <c r="K38" s="30" t="s">
        <v>96</v>
      </c>
      <c r="L38" s="30" t="s">
        <v>96</v>
      </c>
      <c r="M38" s="30" t="s">
        <v>96</v>
      </c>
      <c r="N38" s="33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4838</v>
      </c>
      <c r="G39" s="15" t="str">
        <f>CONCATENATE("c",FieldWorksheet!G39)</f>
        <v>c280</v>
      </c>
      <c r="H39" s="15" t="str">
        <f>CONCATENATE("c",FieldWorksheet!H39)</f>
        <v>c16489</v>
      </c>
      <c r="I39" s="16">
        <f>FieldWorksheet!I39</f>
        <v>40219</v>
      </c>
      <c r="J39" s="15" t="str">
        <f>CONCATENATE(FieldWorksheet!J39,":",FieldWorksheet!K39,FieldWorksheet!L39)</f>
        <v>12:20PM</v>
      </c>
      <c r="K39" s="15" t="s">
        <v>96</v>
      </c>
      <c r="L39" s="15" t="s">
        <v>96</v>
      </c>
      <c r="M39" s="15" t="s">
        <v>96</v>
      </c>
      <c r="N39" s="33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4839</v>
      </c>
      <c r="G40" s="29" t="str">
        <f>CONCATENATE("c",FieldWorksheet!G40)</f>
        <v>c280</v>
      </c>
      <c r="H40" s="29" t="str">
        <f>CONCATENATE("c",FieldWorksheet!H40)</f>
        <v>c16490</v>
      </c>
      <c r="I40" s="11">
        <f>FieldWorksheet!I40</f>
        <v>40219</v>
      </c>
      <c r="J40" s="29" t="str">
        <f>CONCATENATE(FieldWorksheet!J40,":",FieldWorksheet!K40,FieldWorksheet!L40)</f>
        <v>12:18PM</v>
      </c>
      <c r="K40" s="30" t="s">
        <v>96</v>
      </c>
      <c r="L40" s="30" t="s">
        <v>96</v>
      </c>
      <c r="M40" s="30" t="s">
        <v>96</v>
      </c>
      <c r="N40" s="33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4840</v>
      </c>
      <c r="G41" s="15" t="str">
        <f>CONCATENATE("c",FieldWorksheet!G41)</f>
        <v>c280</v>
      </c>
      <c r="H41" s="15" t="str">
        <f>CONCATENATE("c",FieldWorksheet!H41)</f>
        <v>c16491</v>
      </c>
      <c r="I41" s="16">
        <f>FieldWorksheet!I41</f>
        <v>40219</v>
      </c>
      <c r="J41" s="15" t="str">
        <f>CONCATENATE(FieldWorksheet!J41,":",FieldWorksheet!K41,FieldWorksheet!L41)</f>
        <v>12:30PM</v>
      </c>
      <c r="K41" s="15" t="s">
        <v>96</v>
      </c>
      <c r="L41" s="15" t="s">
        <v>96</v>
      </c>
      <c r="M41" s="15" t="s">
        <v>96</v>
      </c>
      <c r="N41" s="33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4841</v>
      </c>
      <c r="G42" s="29" t="str">
        <f>CONCATENATE("c",FieldWorksheet!G42)</f>
        <v>c280</v>
      </c>
      <c r="H42" s="29" t="str">
        <f>CONCATENATE("c",FieldWorksheet!H42)</f>
        <v>c16492</v>
      </c>
      <c r="I42" s="11">
        <f>FieldWorksheet!I42</f>
        <v>40219</v>
      </c>
      <c r="J42" s="29" t="str">
        <f>CONCATENATE(FieldWorksheet!J42,":",FieldWorksheet!K42,FieldWorksheet!L42)</f>
        <v>12:35PM</v>
      </c>
      <c r="K42" s="30" t="s">
        <v>96</v>
      </c>
      <c r="L42" s="30" t="s">
        <v>96</v>
      </c>
      <c r="M42" s="30" t="s">
        <v>96</v>
      </c>
      <c r="N42" s="33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4842</v>
      </c>
      <c r="G43" s="15" t="str">
        <f>CONCATENATE("c",FieldWorksheet!G43)</f>
        <v>c280</v>
      </c>
      <c r="H43" s="15" t="str">
        <f>CONCATENATE("c",FieldWorksheet!H43)</f>
        <v>c16493</v>
      </c>
      <c r="I43" s="16">
        <f>FieldWorksheet!I43</f>
        <v>40219</v>
      </c>
      <c r="J43" s="15" t="str">
        <f>CONCATENATE(FieldWorksheet!J43,":",FieldWorksheet!K43,FieldWorksheet!L43)</f>
        <v>12:35PM</v>
      </c>
      <c r="K43" s="15" t="s">
        <v>96</v>
      </c>
      <c r="L43" s="15" t="s">
        <v>96</v>
      </c>
      <c r="M43" s="15" t="s">
        <v>96</v>
      </c>
      <c r="N43" s="33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4843</v>
      </c>
      <c r="G44" s="29" t="str">
        <f>CONCATENATE("c",FieldWorksheet!G44)</f>
        <v>c280</v>
      </c>
      <c r="H44" s="29" t="str">
        <f>CONCATENATE("c",FieldWorksheet!H44)</f>
        <v>c16494</v>
      </c>
      <c r="I44" s="11">
        <f>FieldWorksheet!I44</f>
        <v>40219</v>
      </c>
      <c r="J44" s="29" t="str">
        <f>CONCATENATE(FieldWorksheet!J44,":",FieldWorksheet!K44,FieldWorksheet!L44)</f>
        <v>12:43PM</v>
      </c>
      <c r="K44" s="30" t="s">
        <v>96</v>
      </c>
      <c r="L44" s="30" t="s">
        <v>96</v>
      </c>
      <c r="M44" s="30" t="s">
        <v>96</v>
      </c>
      <c r="N44" s="33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4844</v>
      </c>
      <c r="G45" s="15" t="str">
        <f>CONCATENATE("c",FieldWorksheet!G45)</f>
        <v>c280</v>
      </c>
      <c r="H45" s="15" t="str">
        <f>CONCATENATE("c",FieldWorksheet!H45)</f>
        <v>c16495</v>
      </c>
      <c r="I45" s="16">
        <f>FieldWorksheet!I45</f>
        <v>40219</v>
      </c>
      <c r="J45" s="15" t="str">
        <f>CONCATENATE(FieldWorksheet!J45,":",FieldWorksheet!K45,FieldWorksheet!L45)</f>
        <v>12:43PM</v>
      </c>
      <c r="K45" s="15" t="s">
        <v>96</v>
      </c>
      <c r="L45" s="15" t="s">
        <v>96</v>
      </c>
      <c r="M45" s="15" t="s">
        <v>96</v>
      </c>
      <c r="N45" s="33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4845</v>
      </c>
      <c r="G46" s="29" t="str">
        <f>CONCATENATE("c",FieldWorksheet!G46)</f>
        <v>c280</v>
      </c>
      <c r="H46" s="29" t="str">
        <f>CONCATENATE("c",FieldWorksheet!H46)</f>
        <v>c16496</v>
      </c>
      <c r="I46" s="11">
        <f>FieldWorksheet!I46</f>
        <v>40219</v>
      </c>
      <c r="J46" s="29" t="str">
        <f>CONCATENATE(FieldWorksheet!J46,":",FieldWorksheet!K46,FieldWorksheet!L46)</f>
        <v>12:55PM</v>
      </c>
      <c r="K46" s="30" t="s">
        <v>96</v>
      </c>
      <c r="L46" s="30" t="s">
        <v>96</v>
      </c>
      <c r="M46" s="30" t="s">
        <v>96</v>
      </c>
      <c r="N46" s="33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4846</v>
      </c>
      <c r="G47" s="15" t="str">
        <f>CONCATENATE("c",FieldWorksheet!G47)</f>
        <v>c280</v>
      </c>
      <c r="H47" s="15" t="str">
        <f>CONCATENATE("c",FieldWorksheet!H47)</f>
        <v>c16497</v>
      </c>
      <c r="I47" s="16">
        <f>FieldWorksheet!I47</f>
        <v>40219</v>
      </c>
      <c r="J47" s="15" t="str">
        <f>CONCATENATE(FieldWorksheet!J47,":",FieldWorksheet!K47,FieldWorksheet!L47)</f>
        <v>12:56PM</v>
      </c>
      <c r="K47" s="15" t="s">
        <v>96</v>
      </c>
      <c r="L47" s="15" t="s">
        <v>96</v>
      </c>
      <c r="M47" s="15" t="s">
        <v>96</v>
      </c>
      <c r="N47" s="33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4847</v>
      </c>
      <c r="G48" s="29" t="str">
        <f>CONCATENATE("c",FieldWorksheet!G48)</f>
        <v>c280</v>
      </c>
      <c r="H48" s="29" t="str">
        <f>CONCATENATE("c",FieldWorksheet!H48)</f>
        <v>c16498</v>
      </c>
      <c r="I48" s="11">
        <f>FieldWorksheet!I48</f>
        <v>40219</v>
      </c>
      <c r="J48" s="29" t="str">
        <f>CONCATENATE(FieldWorksheet!J48,":",FieldWorksheet!K48,FieldWorksheet!L48)</f>
        <v>1:03PM</v>
      </c>
      <c r="K48" s="30" t="s">
        <v>96</v>
      </c>
      <c r="L48" s="30" t="s">
        <v>96</v>
      </c>
      <c r="M48" s="30" t="s">
        <v>96</v>
      </c>
      <c r="N48" s="33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4848</v>
      </c>
      <c r="G49" s="15" t="str">
        <f>CONCATENATE("c",FieldWorksheet!G49)</f>
        <v>c280</v>
      </c>
      <c r="H49" s="15" t="str">
        <f>CONCATENATE("c",FieldWorksheet!H49)</f>
        <v>c16499</v>
      </c>
      <c r="I49" s="16">
        <f>FieldWorksheet!I49</f>
        <v>40219</v>
      </c>
      <c r="J49" s="15" t="str">
        <f>CONCATENATE(FieldWorksheet!J49,":",FieldWorksheet!K49,FieldWorksheet!L49)</f>
        <v>1:05PM</v>
      </c>
      <c r="K49" s="15" t="s">
        <v>96</v>
      </c>
      <c r="L49" s="15" t="s">
        <v>96</v>
      </c>
      <c r="M49" s="15" t="s">
        <v>96</v>
      </c>
      <c r="N49" s="33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4849</v>
      </c>
      <c r="G50" s="29" t="str">
        <f>CONCATENATE("c",FieldWorksheet!G50)</f>
        <v>c280</v>
      </c>
      <c r="H50" s="29" t="str">
        <f>CONCATENATE("c",FieldWorksheet!H50)</f>
        <v>c16500</v>
      </c>
      <c r="I50" s="11">
        <f>FieldWorksheet!I50</f>
        <v>40219</v>
      </c>
      <c r="J50" s="29" t="str">
        <f>CONCATENATE(FieldWorksheet!J50,":",FieldWorksheet!K50,FieldWorksheet!L50)</f>
        <v>1:15PM</v>
      </c>
      <c r="K50" s="30" t="s">
        <v>96</v>
      </c>
      <c r="L50" s="30" t="s">
        <v>96</v>
      </c>
      <c r="M50" s="30" t="s">
        <v>96</v>
      </c>
      <c r="N50" s="33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4850</v>
      </c>
      <c r="G51" s="15" t="str">
        <f>CONCATENATE("c",FieldWorksheet!G51)</f>
        <v>c280</v>
      </c>
      <c r="H51" s="15" t="str">
        <f>CONCATENATE("c",FieldWorksheet!H51)</f>
        <v>c16501</v>
      </c>
      <c r="I51" s="16">
        <f>FieldWorksheet!I51</f>
        <v>40219</v>
      </c>
      <c r="J51" s="15" t="str">
        <f>CONCATENATE(FieldWorksheet!J51,":",FieldWorksheet!K51,FieldWorksheet!L51)</f>
        <v>1:18PM</v>
      </c>
      <c r="K51" s="15" t="s">
        <v>96</v>
      </c>
      <c r="L51" s="15" t="s">
        <v>96</v>
      </c>
      <c r="M51" s="15" t="s">
        <v>96</v>
      </c>
      <c r="N51" s="33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4851</v>
      </c>
      <c r="G52" s="29" t="str">
        <f>CONCATENATE("c",FieldWorksheet!G52)</f>
        <v>c280</v>
      </c>
      <c r="H52" s="29" t="str">
        <f>CONCATENATE("c",FieldWorksheet!H52)</f>
        <v>c16502</v>
      </c>
      <c r="I52" s="11">
        <f>FieldWorksheet!I52</f>
        <v>40219</v>
      </c>
      <c r="J52" s="29" t="str">
        <f>CONCATENATE(FieldWorksheet!J52,":",FieldWorksheet!K52,FieldWorksheet!L52)</f>
        <v>1:24PM</v>
      </c>
      <c r="K52" s="30" t="s">
        <v>96</v>
      </c>
      <c r="L52" s="30" t="s">
        <v>96</v>
      </c>
      <c r="M52" s="30" t="s">
        <v>96</v>
      </c>
      <c r="N52" s="33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4852</v>
      </c>
      <c r="G53" s="15" t="str">
        <f>CONCATENATE("c",FieldWorksheet!G53)</f>
        <v>c280</v>
      </c>
      <c r="H53" s="15" t="str">
        <f>CONCATENATE("c",FieldWorksheet!H53)</f>
        <v>c16503</v>
      </c>
      <c r="I53" s="16">
        <f>FieldWorksheet!I53</f>
        <v>40219</v>
      </c>
      <c r="J53" s="15" t="str">
        <f>CONCATENATE(FieldWorksheet!J53,":",FieldWorksheet!K53,FieldWorksheet!L53)</f>
        <v>1:30PM</v>
      </c>
      <c r="K53" s="15" t="s">
        <v>96</v>
      </c>
      <c r="L53" s="15" t="s">
        <v>96</v>
      </c>
      <c r="M53" s="15" t="s">
        <v>96</v>
      </c>
      <c r="N53" s="33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4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4801</v>
      </c>
      <c r="G2" s="9" t="str">
        <f>CONCATENATE("c",FieldWorksheet!G2)</f>
        <v>c280</v>
      </c>
      <c r="H2" s="9" t="str">
        <f>CONCATENATE("c",FieldWorksheet!H2)</f>
        <v>c16452</v>
      </c>
      <c r="I2" s="11">
        <f>FieldWorksheet!I2</f>
        <v>40219</v>
      </c>
      <c r="J2" s="9" t="str">
        <f>CONCATENATE(FieldWorksheet!J2,":",FieldWorksheet!K2,FieldWorksheet!L2)</f>
        <v>9:10AM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10040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4853</v>
      </c>
      <c r="U2" s="9" t="str">
        <f>CONCATENATE("c",FieldWorksheet!G54)</f>
        <v>c280</v>
      </c>
      <c r="V2" s="9" t="str">
        <f>CONCATENATE("c",FieldWorksheet!H54)</f>
        <v>c16504</v>
      </c>
      <c r="W2" s="11">
        <f>FieldWorksheet!I54</f>
        <v>40219</v>
      </c>
      <c r="X2" s="9" t="str">
        <f>CONCATENATE(FieldWorksheet!J54,":",FieldWorksheet!K54,FieldWorksheet!L54)</f>
        <v>1:35PM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9496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4802</v>
      </c>
      <c r="G3" s="15" t="str">
        <f>CONCATENATE("c",FieldWorksheet!G3)</f>
        <v>c280</v>
      </c>
      <c r="H3" s="15" t="str">
        <f>CONCATENATE("c",FieldWorksheet!H3)</f>
        <v>c16453</v>
      </c>
      <c r="I3" s="16">
        <f>FieldWorksheet!I3</f>
        <v>40219</v>
      </c>
      <c r="J3" s="15" t="str">
        <f>CONCATENATE(FieldWorksheet!J3,":",FieldWorksheet!K3,FieldWorksheet!L3)</f>
        <v>9:12AM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9835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4854</v>
      </c>
      <c r="U3" s="15" t="str">
        <f>CONCATENATE("c",FieldWorksheet!G55)</f>
        <v>c280</v>
      </c>
      <c r="V3" s="15" t="str">
        <f>CONCATENATE("c",FieldWorksheet!H55)</f>
        <v>c16505</v>
      </c>
      <c r="W3" s="16">
        <f>FieldWorksheet!I55</f>
        <v>40219</v>
      </c>
      <c r="X3" s="15" t="str">
        <f>CONCATENATE(FieldWorksheet!J55,":",FieldWorksheet!K55,FieldWorksheet!L55)</f>
        <v>1:40PM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10995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4803</v>
      </c>
      <c r="G4" s="9" t="str">
        <f>CONCATENATE("c",FieldWorksheet!G4)</f>
        <v>c280</v>
      </c>
      <c r="H4" s="9" t="str">
        <f>CONCATENATE("c",FieldWorksheet!H4)</f>
        <v>c16454</v>
      </c>
      <c r="I4" s="11">
        <f>FieldWorksheet!I4</f>
        <v>40219</v>
      </c>
      <c r="J4" s="9" t="str">
        <f>CONCATENATE(FieldWorksheet!J4,":",FieldWorksheet!K4,FieldWorksheet!L4)</f>
        <v>9:17AM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14080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4855</v>
      </c>
      <c r="U4" s="9" t="str">
        <f>CONCATENATE("c",FieldWorksheet!G56)</f>
        <v>c280</v>
      </c>
      <c r="V4" s="9" t="str">
        <f>CONCATENATE("c",FieldWorksheet!H56)</f>
        <v>c16506</v>
      </c>
      <c r="W4" s="11">
        <f>FieldWorksheet!I56</f>
        <v>40219</v>
      </c>
      <c r="X4" s="9" t="str">
        <f>CONCATENATE(FieldWorksheet!J56,":",FieldWorksheet!K56,FieldWorksheet!L56)</f>
        <v>1:40PM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8060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4804</v>
      </c>
      <c r="G5" s="15" t="str">
        <f>CONCATENATE("c",FieldWorksheet!G5)</f>
        <v>c280</v>
      </c>
      <c r="H5" s="15" t="str">
        <f>CONCATENATE("c",FieldWorksheet!H5)</f>
        <v>c16455</v>
      </c>
      <c r="I5" s="16">
        <f>FieldWorksheet!I5</f>
        <v>40219</v>
      </c>
      <c r="J5" s="15" t="str">
        <f>CONCATENATE(FieldWorksheet!J5,":",FieldWorksheet!K5,FieldWorksheet!L5)</f>
        <v>9:20AM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9335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4856</v>
      </c>
      <c r="U5" s="15" t="str">
        <f>CONCATENATE("c",FieldWorksheet!G57)</f>
        <v>c280</v>
      </c>
      <c r="V5" s="15" t="str">
        <f>CONCATENATE("c",FieldWorksheet!H57)</f>
        <v>c16507</v>
      </c>
      <c r="W5" s="16">
        <f>FieldWorksheet!I57</f>
        <v>40219</v>
      </c>
      <c r="X5" s="15" t="str">
        <f>CONCATENATE(FieldWorksheet!J57,":",FieldWorksheet!K57,FieldWorksheet!L57)</f>
        <v>1:43PM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13550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4805</v>
      </c>
      <c r="G6" s="9" t="str">
        <f>CONCATENATE("c",FieldWorksheet!G6)</f>
        <v>c280</v>
      </c>
      <c r="H6" s="9" t="str">
        <f>CONCATENATE("c",FieldWorksheet!H6)</f>
        <v>c16456</v>
      </c>
      <c r="I6" s="11">
        <f>FieldWorksheet!I6</f>
        <v>40219</v>
      </c>
      <c r="J6" s="9" t="str">
        <f>CONCATENATE(FieldWorksheet!J6,":",FieldWorksheet!K6,FieldWorksheet!L6)</f>
        <v>9:24AM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8145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4857</v>
      </c>
      <c r="U6" s="9" t="str">
        <f>CONCATENATE("c",FieldWorksheet!G58)</f>
        <v>c280</v>
      </c>
      <c r="V6" s="9" t="str">
        <f>CONCATENATE("c",FieldWorksheet!H58)</f>
        <v>c16508</v>
      </c>
      <c r="W6" s="11">
        <f>FieldWorksheet!I58</f>
        <v>40219</v>
      </c>
      <c r="X6" s="9" t="str">
        <f>CONCATENATE(FieldWorksheet!J58,":",FieldWorksheet!K58,FieldWorksheet!L58)</f>
        <v>1:43PM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7165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4806</v>
      </c>
      <c r="G7" s="15" t="str">
        <f>CONCATENATE("c",FieldWorksheet!G7)</f>
        <v>c280</v>
      </c>
      <c r="H7" s="15" t="str">
        <f>CONCATENATE("c",FieldWorksheet!H7)</f>
        <v>c16457</v>
      </c>
      <c r="I7" s="16">
        <f>FieldWorksheet!I7</f>
        <v>40219</v>
      </c>
      <c r="J7" s="15" t="str">
        <f>CONCATENATE(FieldWorksheet!J7,":",FieldWorksheet!K7,FieldWorksheet!L7)</f>
        <v>9:29AM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9770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4858</v>
      </c>
      <c r="U7" s="15" t="str">
        <f>CONCATENATE("c",FieldWorksheet!G59)</f>
        <v>c280</v>
      </c>
      <c r="V7" s="15" t="str">
        <f>CONCATENATE("c",FieldWorksheet!H59)</f>
        <v>c16509</v>
      </c>
      <c r="W7" s="16">
        <f>FieldWorksheet!I59</f>
        <v>40219</v>
      </c>
      <c r="X7" s="15" t="str">
        <f>CONCATENATE(FieldWorksheet!J59,":",FieldWorksheet!K59,FieldWorksheet!L59)</f>
        <v>1:46PM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8000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4807</v>
      </c>
      <c r="G8" s="9" t="str">
        <f>CONCATENATE("c",FieldWorksheet!G8)</f>
        <v>c280</v>
      </c>
      <c r="H8" s="9" t="str">
        <f>CONCATENATE("c",FieldWorksheet!H8)</f>
        <v>c16458</v>
      </c>
      <c r="I8" s="11">
        <f>FieldWorksheet!I8</f>
        <v>40219</v>
      </c>
      <c r="J8" s="9" t="str">
        <f>CONCATENATE(FieldWorksheet!J8,":",FieldWorksheet!K8,FieldWorksheet!L8)</f>
        <v>9:37AM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6265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4859</v>
      </c>
      <c r="U8" s="9" t="str">
        <f>CONCATENATE("c",FieldWorksheet!G60)</f>
        <v>c280</v>
      </c>
      <c r="V8" s="9" t="str">
        <f>CONCATENATE("c",FieldWorksheet!H60)</f>
        <v>c16510</v>
      </c>
      <c r="W8" s="11">
        <f>FieldWorksheet!I60</f>
        <v>40219</v>
      </c>
      <c r="X8" s="9" t="str">
        <f>CONCATENATE(FieldWorksheet!J60,":",FieldWorksheet!K60,FieldWorksheet!L60)</f>
        <v>1:46PM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14040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4808</v>
      </c>
      <c r="G9" s="15" t="str">
        <f>CONCATENATE("c",FieldWorksheet!G9)</f>
        <v>c280</v>
      </c>
      <c r="H9" s="15" t="str">
        <f>CONCATENATE("c",FieldWorksheet!H9)</f>
        <v>c16459</v>
      </c>
      <c r="I9" s="16">
        <f>FieldWorksheet!I9</f>
        <v>40219</v>
      </c>
      <c r="J9" s="15" t="str">
        <f>CONCATENATE(FieldWorksheet!J9,":",FieldWorksheet!K9,FieldWorksheet!L9)</f>
        <v>9:37AM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6060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4860</v>
      </c>
      <c r="U9" s="15" t="str">
        <f>CONCATENATE("c",FieldWorksheet!G61)</f>
        <v>c280</v>
      </c>
      <c r="V9" s="15" t="str">
        <f>CONCATENATE("c",FieldWorksheet!H61)</f>
        <v>c16511</v>
      </c>
      <c r="W9" s="16">
        <f>FieldWorksheet!I61</f>
        <v>40219</v>
      </c>
      <c r="X9" s="15" t="str">
        <f>CONCATENATE(FieldWorksheet!J61,":",FieldWorksheet!K61,FieldWorksheet!L61)</f>
        <v>1:48PM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13965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4809</v>
      </c>
      <c r="G10" s="9" t="str">
        <f>CONCATENATE("c",FieldWorksheet!G10)</f>
        <v>c280</v>
      </c>
      <c r="H10" s="9" t="str">
        <f>CONCATENATE("c",FieldWorksheet!H10)</f>
        <v>c16460</v>
      </c>
      <c r="I10" s="11">
        <f>FieldWorksheet!I10</f>
        <v>40219</v>
      </c>
      <c r="J10" s="9" t="str">
        <f>CONCATENATE(FieldWorksheet!J10,":",FieldWorksheet!K10,FieldWorksheet!L10)</f>
        <v>9:45AM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3787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4861</v>
      </c>
      <c r="U10" s="9" t="str">
        <f>CONCATENATE("c",FieldWorksheet!G62)</f>
        <v>c280</v>
      </c>
      <c r="V10" s="9" t="str">
        <f>CONCATENATE("c",FieldWorksheet!H62)</f>
        <v>c16512</v>
      </c>
      <c r="W10" s="11">
        <f>FieldWorksheet!I62</f>
        <v>40219</v>
      </c>
      <c r="X10" s="9" t="str">
        <f>CONCATENATE(FieldWorksheet!J62,":",FieldWorksheet!K62,FieldWorksheet!L62)</f>
        <v>1:50PM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16125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4810</v>
      </c>
      <c r="G11" s="15" t="str">
        <f>CONCATENATE("c",FieldWorksheet!G11)</f>
        <v>c280</v>
      </c>
      <c r="H11" s="15" t="str">
        <f>CONCATENATE("c",FieldWorksheet!H11)</f>
        <v>c16461</v>
      </c>
      <c r="I11" s="16">
        <f>FieldWorksheet!I11</f>
        <v>40219</v>
      </c>
      <c r="J11" s="15" t="str">
        <f>CONCATENATE(FieldWorksheet!J11,":",FieldWorksheet!K11,FieldWorksheet!L11)</f>
        <v>9:45AM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10245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4862</v>
      </c>
      <c r="U11" s="15" t="str">
        <f>CONCATENATE("c",FieldWorksheet!G63)</f>
        <v>c280</v>
      </c>
      <c r="V11" s="15" t="str">
        <f>CONCATENATE("c",FieldWorksheet!H63)</f>
        <v>c16513</v>
      </c>
      <c r="W11" s="16">
        <f>FieldWorksheet!I63</f>
        <v>40219</v>
      </c>
      <c r="X11" s="15" t="str">
        <f>CONCATENATE(FieldWorksheet!J63,":",FieldWorksheet!K63,FieldWorksheet!L63)</f>
        <v>1:50PM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10005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4811</v>
      </c>
      <c r="G12" s="9" t="str">
        <f>CONCATENATE("c",FieldWorksheet!G12)</f>
        <v>c280</v>
      </c>
      <c r="H12" s="9" t="str">
        <f>CONCATENATE("c",FieldWorksheet!H12)</f>
        <v>c16462</v>
      </c>
      <c r="I12" s="11">
        <f>FieldWorksheet!I12</f>
        <v>40219</v>
      </c>
      <c r="J12" s="9" t="str">
        <f>CONCATENATE(FieldWorksheet!J12,":",FieldWorksheet!K12,FieldWorksheet!L12)</f>
        <v>9:58AM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9085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4863</v>
      </c>
      <c r="U12" s="9" t="str">
        <f>CONCATENATE("c",FieldWorksheet!G64)</f>
        <v>c280</v>
      </c>
      <c r="V12" s="9" t="str">
        <f>CONCATENATE("c",FieldWorksheet!H64)</f>
        <v>c16514</v>
      </c>
      <c r="W12" s="11">
        <f>FieldWorksheet!I64</f>
        <v>40219</v>
      </c>
      <c r="X12" s="9" t="str">
        <f>CONCATENATE(FieldWorksheet!J64,":",FieldWorksheet!K64,FieldWorksheet!L64)</f>
        <v>1:51PM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16111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4812</v>
      </c>
      <c r="G13" s="15" t="str">
        <f>CONCATENATE("c",FieldWorksheet!G13)</f>
        <v>c280</v>
      </c>
      <c r="H13" s="15" t="str">
        <f>CONCATENATE("c",FieldWorksheet!H13)</f>
        <v>c16463</v>
      </c>
      <c r="I13" s="16">
        <f>FieldWorksheet!I13</f>
        <v>40219</v>
      </c>
      <c r="J13" s="15" t="str">
        <f>CONCATENATE(FieldWorksheet!J13,":",FieldWorksheet!K13,FieldWorksheet!L13)</f>
        <v>9:58AM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7610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4864</v>
      </c>
      <c r="U13" s="15" t="str">
        <f>CONCATENATE("c",FieldWorksheet!G65)</f>
        <v>c280</v>
      </c>
      <c r="V13" s="15" t="str">
        <f>CONCATENATE("c",FieldWorksheet!H65)</f>
        <v>c16515</v>
      </c>
      <c r="W13" s="16">
        <f>FieldWorksheet!I65</f>
        <v>40219</v>
      </c>
      <c r="X13" s="15" t="str">
        <f>CONCATENATE(FieldWorksheet!J65,":",FieldWorksheet!K65,FieldWorksheet!L65)</f>
        <v>1:51PM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18105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4813</v>
      </c>
      <c r="G14" s="9" t="str">
        <f>CONCATENATE("c",FieldWorksheet!G14)</f>
        <v>c280</v>
      </c>
      <c r="H14" s="9" t="str">
        <f>CONCATENATE("c",FieldWorksheet!H14)</f>
        <v>c16464</v>
      </c>
      <c r="I14" s="11">
        <f>FieldWorksheet!I14</f>
        <v>40219</v>
      </c>
      <c r="J14" s="9" t="str">
        <f>CONCATENATE(FieldWorksheet!J14,":",FieldWorksheet!K14,FieldWorksheet!L14)</f>
        <v>10:10AM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8435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4865</v>
      </c>
      <c r="U14" s="9" t="str">
        <f>CONCATENATE("c",FieldWorksheet!G66)</f>
        <v>c280</v>
      </c>
      <c r="V14" s="9" t="str">
        <f>CONCATENATE("c",FieldWorksheet!H66)</f>
        <v>c16516</v>
      </c>
      <c r="W14" s="11">
        <f>FieldWorksheet!I66</f>
        <v>40219</v>
      </c>
      <c r="X14" s="9" t="str">
        <f>CONCATENATE(FieldWorksheet!J66,":",FieldWorksheet!K66,FieldWorksheet!L66)</f>
        <v>1:46PM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4814</v>
      </c>
      <c r="G15" s="15" t="str">
        <f>CONCATENATE("c",FieldWorksheet!G15)</f>
        <v>c280</v>
      </c>
      <c r="H15" s="15" t="str">
        <f>CONCATENATE("c",FieldWorksheet!H15)</f>
        <v>c16465</v>
      </c>
      <c r="I15" s="16">
        <f>FieldWorksheet!I15</f>
        <v>40219</v>
      </c>
      <c r="J15" s="15" t="str">
        <f>CONCATENATE(FieldWorksheet!J15,":",FieldWorksheet!K15,FieldWorksheet!L15)</f>
        <v>10:12AM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8790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4866</v>
      </c>
      <c r="U15" s="15" t="str">
        <f>CONCATENATE("c",FieldWorksheet!G67)</f>
        <v>c280</v>
      </c>
      <c r="V15" s="15" t="str">
        <f>CONCATENATE("c",FieldWorksheet!H67)</f>
        <v>c16517</v>
      </c>
      <c r="W15" s="16">
        <f>FieldWorksheet!I67</f>
        <v>40219</v>
      </c>
      <c r="X15" s="15" t="str">
        <f>CONCATENATE(FieldWorksheet!J67,":",FieldWorksheet!K67,FieldWorksheet!L67)</f>
        <v>1:48PM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4815</v>
      </c>
      <c r="G16" s="9" t="str">
        <f>CONCATENATE("c",FieldWorksheet!G16)</f>
        <v>c280</v>
      </c>
      <c r="H16" s="9" t="str">
        <f>CONCATENATE("c",FieldWorksheet!H16)</f>
        <v>c16466</v>
      </c>
      <c r="I16" s="11">
        <f>FieldWorksheet!I16</f>
        <v>40219</v>
      </c>
      <c r="J16" s="9" t="str">
        <f>CONCATENATE(FieldWorksheet!J16,":",FieldWorksheet!K16,FieldWorksheet!L16)</f>
        <v>10:22AM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10200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4867</v>
      </c>
      <c r="U16" s="9" t="str">
        <f>CONCATENATE("c",FieldWorksheet!G68)</f>
        <v>c280</v>
      </c>
      <c r="V16" s="9" t="str">
        <f>CONCATENATE("c",FieldWorksheet!H68)</f>
        <v>c16518</v>
      </c>
      <c r="W16" s="11">
        <f>FieldWorksheet!I68</f>
        <v>40219</v>
      </c>
      <c r="X16" s="9" t="str">
        <f>CONCATENATE(FieldWorksheet!J68,":",FieldWorksheet!K68,FieldWorksheet!L68)</f>
        <v>1:50PM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4816</v>
      </c>
      <c r="G17" s="15" t="str">
        <f>CONCATENATE("c",FieldWorksheet!G17)</f>
        <v>c280</v>
      </c>
      <c r="H17" s="15" t="str">
        <f>CONCATENATE("c",FieldWorksheet!H17)</f>
        <v>c16467</v>
      </c>
      <c r="I17" s="16">
        <f>FieldWorksheet!I17</f>
        <v>40219</v>
      </c>
      <c r="J17" s="15" t="str">
        <f>CONCATENATE(FieldWorksheet!J17,":",FieldWorksheet!K17,FieldWorksheet!L17)</f>
        <v>10:22AM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9030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4868</v>
      </c>
      <c r="U17" s="15" t="str">
        <f>CONCATENATE("c",FieldWorksheet!G69)</f>
        <v>c280</v>
      </c>
      <c r="V17" s="15" t="str">
        <f>CONCATENATE("c",FieldWorksheet!H69)</f>
        <v>c16519</v>
      </c>
      <c r="W17" s="16">
        <f>FieldWorksheet!I69</f>
        <v>40219</v>
      </c>
      <c r="X17" s="15" t="str">
        <f>CONCATENATE(FieldWorksheet!J69,":",FieldWorksheet!K69,FieldWorksheet!L69)</f>
        <v>1:50PM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4817</v>
      </c>
      <c r="G18" s="9" t="str">
        <f>CONCATENATE("c",FieldWorksheet!G18)</f>
        <v>c280</v>
      </c>
      <c r="H18" s="9" t="str">
        <f>CONCATENATE("c",FieldWorksheet!H18)</f>
        <v>c16468</v>
      </c>
      <c r="I18" s="11">
        <f>FieldWorksheet!I18</f>
        <v>40219</v>
      </c>
      <c r="J18" s="9" t="str">
        <f>CONCATENATE(FieldWorksheet!J18,":",FieldWorksheet!K18,FieldWorksheet!L18)</f>
        <v>10:31AM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7515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4869</v>
      </c>
      <c r="U18" s="9" t="str">
        <f>CONCATENATE("c",FieldWorksheet!G70)</f>
        <v>c280</v>
      </c>
      <c r="V18" s="9" t="str">
        <f>CONCATENATE("c",FieldWorksheet!H70)</f>
        <v>c16520</v>
      </c>
      <c r="W18" s="11">
        <f>FieldWorksheet!I70</f>
        <v>40219</v>
      </c>
      <c r="X18" s="9" t="str">
        <f>CONCATENATE(FieldWorksheet!J70,":",FieldWorksheet!K70,FieldWorksheet!L70)</f>
        <v>1:51PM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4818</v>
      </c>
      <c r="G19" s="15" t="str">
        <f>CONCATENATE("c",FieldWorksheet!G19)</f>
        <v>c280</v>
      </c>
      <c r="H19" s="15" t="str">
        <f>CONCATENATE("c",FieldWorksheet!H19)</f>
        <v>c16469</v>
      </c>
      <c r="I19" s="16">
        <f>FieldWorksheet!I19</f>
        <v>40219</v>
      </c>
      <c r="J19" s="15" t="str">
        <f>CONCATENATE(FieldWorksheet!J19,":",FieldWorksheet!K19,FieldWorksheet!L19)</f>
        <v>10:31AM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8295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4870</v>
      </c>
      <c r="U19" s="15" t="str">
        <f>CONCATENATE("c",FieldWorksheet!G71)</f>
        <v>c280</v>
      </c>
      <c r="V19" s="15" t="str">
        <f>CONCATENATE("c",FieldWorksheet!H71)</f>
        <v>c16521</v>
      </c>
      <c r="W19" s="16">
        <f>FieldWorksheet!I71</f>
        <v>40219</v>
      </c>
      <c r="X19" s="15" t="str">
        <f>CONCATENATE(FieldWorksheet!J71,":",FieldWorksheet!K71,FieldWorksheet!L71)</f>
        <v>4:05PM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4819</v>
      </c>
      <c r="G20" s="9" t="str">
        <f>CONCATENATE("c",FieldWorksheet!G20)</f>
        <v>c280</v>
      </c>
      <c r="H20" s="9" t="str">
        <f>CONCATENATE("c",FieldWorksheet!H20)</f>
        <v>c16470</v>
      </c>
      <c r="I20" s="11">
        <f>FieldWorksheet!I20</f>
        <v>40219</v>
      </c>
      <c r="J20" s="9" t="str">
        <f>CONCATENATE(FieldWorksheet!J20,":",FieldWorksheet!K20,FieldWorksheet!L20)</f>
        <v>10:40AM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11535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4871</v>
      </c>
      <c r="U20" s="9" t="str">
        <f>CONCATENATE("c",FieldWorksheet!G72)</f>
        <v>c280</v>
      </c>
      <c r="V20" s="9" t="str">
        <f>CONCATENATE("c",FieldWorksheet!H72)</f>
        <v>c16522</v>
      </c>
      <c r="W20" s="11">
        <f>FieldWorksheet!I72</f>
        <v>40219</v>
      </c>
      <c r="X20" s="9" t="str">
        <f>CONCATENATE(FieldWorksheet!J72,":",FieldWorksheet!K72,FieldWorksheet!L72)</f>
        <v>4:06PM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4820</v>
      </c>
      <c r="G21" s="15" t="str">
        <f>CONCATENATE("c",FieldWorksheet!G21)</f>
        <v>c280</v>
      </c>
      <c r="H21" s="15" t="str">
        <f>CONCATENATE("c",FieldWorksheet!H21)</f>
        <v>c16471</v>
      </c>
      <c r="I21" s="16">
        <f>FieldWorksheet!I21</f>
        <v>40219</v>
      </c>
      <c r="J21" s="15" t="str">
        <f>CONCATENATE(FieldWorksheet!J21,":",FieldWorksheet!K21,FieldWorksheet!L21)</f>
        <v>10:40AM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9865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4872</v>
      </c>
      <c r="U21" s="15" t="str">
        <f>CONCATENATE("c",FieldWorksheet!G73)</f>
        <v>c280</v>
      </c>
      <c r="V21" s="15" t="str">
        <f>CONCATENATE("c",FieldWorksheet!H73)</f>
        <v>c16523</v>
      </c>
      <c r="W21" s="16">
        <f>FieldWorksheet!I73</f>
        <v>40219</v>
      </c>
      <c r="X21" s="15" t="str">
        <f>CONCATENATE(FieldWorksheet!J73,":",FieldWorksheet!K73,FieldWorksheet!L73)</f>
        <v>4:07PM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4821</v>
      </c>
      <c r="G22" s="9" t="str">
        <f>CONCATENATE("c",FieldWorksheet!G22)</f>
        <v>c280</v>
      </c>
      <c r="H22" s="9" t="str">
        <f>CONCATENATE("c",FieldWorksheet!H22)</f>
        <v>c16472</v>
      </c>
      <c r="I22" s="11">
        <f>FieldWorksheet!I22</f>
        <v>40219</v>
      </c>
      <c r="J22" s="9" t="str">
        <f>CONCATENATE(FieldWorksheet!J22,":",FieldWorksheet!K22,FieldWorksheet!L22)</f>
        <v>10:43AM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8000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4873</v>
      </c>
      <c r="U22" s="9" t="str">
        <f>CONCATENATE("c",FieldWorksheet!G74)</f>
        <v>c280</v>
      </c>
      <c r="V22" s="9" t="str">
        <f>CONCATENATE("c",FieldWorksheet!H74)</f>
        <v>c16524</v>
      </c>
      <c r="W22" s="11">
        <f>FieldWorksheet!I74</f>
        <v>40219</v>
      </c>
      <c r="X22" s="9" t="str">
        <f>CONCATENATE(FieldWorksheet!J74,":",FieldWorksheet!K74,FieldWorksheet!L74)</f>
        <v>4:08PM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4822</v>
      </c>
      <c r="G23" s="15" t="str">
        <f>CONCATENATE("c",FieldWorksheet!G23)</f>
        <v>c280</v>
      </c>
      <c r="H23" s="15" t="str">
        <f>CONCATENATE("c",FieldWorksheet!H23)</f>
        <v>c16473</v>
      </c>
      <c r="I23" s="16">
        <f>FieldWorksheet!I23</f>
        <v>40219</v>
      </c>
      <c r="J23" s="15" t="str">
        <f>CONCATENATE(FieldWorksheet!J23,":",FieldWorksheet!K23,FieldWorksheet!L23)</f>
        <v>10:46AM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7130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4874</v>
      </c>
      <c r="U23" s="15" t="str">
        <f>CONCATENATE("c",FieldWorksheet!G75)</f>
        <v>c280</v>
      </c>
      <c r="V23" s="15" t="str">
        <f>CONCATENATE("c",FieldWorksheet!H75)</f>
        <v>c16525</v>
      </c>
      <c r="W23" s="16">
        <f>FieldWorksheet!I75</f>
        <v>40219</v>
      </c>
      <c r="X23" s="15" t="str">
        <f>CONCATENATE(FieldWorksheet!J75,":",FieldWorksheet!K75,FieldWorksheet!L75)</f>
        <v>4:09PM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4823</v>
      </c>
      <c r="G24" s="9" t="str">
        <f>CONCATENATE("c",FieldWorksheet!G24)</f>
        <v>c280</v>
      </c>
      <c r="H24" s="9" t="str">
        <f>CONCATENATE("c",FieldWorksheet!H24)</f>
        <v>c16474</v>
      </c>
      <c r="I24" s="11">
        <f>FieldWorksheet!I24</f>
        <v>40219</v>
      </c>
      <c r="J24" s="9" t="str">
        <f>CONCATENATE(FieldWorksheet!J24,":",FieldWorksheet!K24,FieldWorksheet!L24)</f>
        <v>10:51AM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10355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4875</v>
      </c>
      <c r="U24" s="18" t="str">
        <f>CONCATENATE("c",FieldWorksheet!G76)</f>
        <v>c280</v>
      </c>
      <c r="V24" s="18" t="str">
        <f>CONCATENATE("c",FieldWorksheet!H76)</f>
        <v>c16526</v>
      </c>
      <c r="W24" s="17">
        <f>FieldWorksheet!I76</f>
        <v>40219</v>
      </c>
      <c r="X24" s="18" t="str">
        <f>CONCATENATE(FieldWorksheet!J76,":",FieldWorksheet!K76,FieldWorksheet!L76)</f>
        <v>4:10PM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4824</v>
      </c>
      <c r="G25" s="15" t="str">
        <f>CONCATENATE("c",FieldWorksheet!G25)</f>
        <v>c280</v>
      </c>
      <c r="H25" s="15" t="str">
        <f>CONCATENATE("c",FieldWorksheet!H25)</f>
        <v>c16475</v>
      </c>
      <c r="I25" s="16">
        <f>FieldWorksheet!I25</f>
        <v>40219</v>
      </c>
      <c r="J25" s="15" t="str">
        <f>CONCATENATE(FieldWorksheet!J25,":",FieldWorksheet!K25,FieldWorksheet!L25)</f>
        <v>10:55AM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9080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4825</v>
      </c>
      <c r="G26" s="9" t="str">
        <f>CONCATENATE("c",FieldWorksheet!G26)</f>
        <v>c280</v>
      </c>
      <c r="H26" s="9" t="str">
        <f>CONCATENATE("c",FieldWorksheet!H26)</f>
        <v>c16476</v>
      </c>
      <c r="I26" s="11">
        <f>FieldWorksheet!I26</f>
        <v>40219</v>
      </c>
      <c r="J26" s="9" t="str">
        <f>CONCATENATE(FieldWorksheet!J26,":",FieldWorksheet!K26,FieldWorksheet!L26)</f>
        <v>10:59AM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7635</v>
      </c>
      <c r="O26" s="20" t="s">
        <v>33</v>
      </c>
      <c r="P26" s="19">
        <f>FieldWorksheet!W2</f>
        <v>60</v>
      </c>
      <c r="Q26" s="74">
        <f>FieldWorksheet!Y2</f>
        <v>1.6</v>
      </c>
      <c r="R26" s="74"/>
      <c r="S26" s="74">
        <f>FieldWorksheet!S8</f>
        <v>1.8</v>
      </c>
      <c r="T26" s="74"/>
      <c r="U26" s="74">
        <f>FieldWorksheet!T8</f>
        <v>0.5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4826</v>
      </c>
      <c r="G27" s="15" t="str">
        <f>CONCATENATE("c",FieldWorksheet!G27)</f>
        <v>c280</v>
      </c>
      <c r="H27" s="15" t="str">
        <f>CONCATENATE("c",FieldWorksheet!H27)</f>
        <v>c16477</v>
      </c>
      <c r="I27" s="16">
        <f>FieldWorksheet!I27</f>
        <v>40219</v>
      </c>
      <c r="J27" s="15" t="str">
        <f>CONCATENATE(FieldWorksheet!J27,":",FieldWorksheet!K27,FieldWorksheet!L27)</f>
        <v>11:14AM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8240</v>
      </c>
      <c r="O27" s="20" t="s">
        <v>34</v>
      </c>
      <c r="P27" s="19">
        <f>FieldWorksheet!W3</f>
        <v>61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57</v>
      </c>
      <c r="Y27" s="51" t="str">
        <f>FieldWorksheet!T13</f>
        <v>Partly Cloudy</v>
      </c>
      <c r="Z27" s="51"/>
      <c r="AA27" s="51" t="str">
        <f>CONCATENATE(FieldWorksheet!U13,FieldWorksheet!V13)</f>
        <v>NE20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4827</v>
      </c>
      <c r="G28" s="9" t="str">
        <f>CONCATENATE("c",FieldWorksheet!G28)</f>
        <v>c280</v>
      </c>
      <c r="H28" s="9" t="str">
        <f>CONCATENATE("c",FieldWorksheet!H28)</f>
        <v>c16478</v>
      </c>
      <c r="I28" s="11">
        <f>FieldWorksheet!I28</f>
        <v>40219</v>
      </c>
      <c r="J28" s="9" t="str">
        <f>CONCATENATE(FieldWorksheet!J28,":",FieldWorksheet!K28,FieldWorksheet!L28)</f>
        <v>11:10AM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10200</v>
      </c>
      <c r="O28" s="20" t="s">
        <v>35</v>
      </c>
      <c r="P28" s="19">
        <f>FieldWorksheet!W4</f>
        <v>62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4828</v>
      </c>
      <c r="G29" s="15" t="str">
        <f>CONCATENATE("c",FieldWorksheet!G29)</f>
        <v>c280</v>
      </c>
      <c r="H29" s="15" t="str">
        <f>CONCATENATE("c",FieldWorksheet!H29)</f>
        <v>c16479</v>
      </c>
      <c r="I29" s="16">
        <f>FieldWorksheet!I29</f>
        <v>40219</v>
      </c>
      <c r="J29" s="15" t="str">
        <f>CONCATENATE(FieldWorksheet!J29,":",FieldWorksheet!K29,FieldWorksheet!L29)</f>
        <v>10:30AM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6365</v>
      </c>
      <c r="O29" s="20" t="s">
        <v>36</v>
      </c>
      <c r="P29" s="19">
        <f>FieldWorksheet!W5</f>
        <v>63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35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4829</v>
      </c>
      <c r="G30" s="9" t="str">
        <f>CONCATENATE("c",FieldWorksheet!G30)</f>
        <v>c280</v>
      </c>
      <c r="H30" s="9" t="str">
        <f>CONCATENATE("c",FieldWorksheet!H30)</f>
        <v>c16480</v>
      </c>
      <c r="I30" s="11">
        <f>FieldWorksheet!I30</f>
        <v>40219</v>
      </c>
      <c r="J30" s="9" t="str">
        <f>CONCATENATE(FieldWorksheet!J30,":",FieldWorksheet!K30,FieldWorksheet!L30)</f>
        <v>11:34AM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7290</v>
      </c>
      <c r="O30" s="21" t="s">
        <v>37</v>
      </c>
      <c r="P30" s="24">
        <f>FieldWorksheet!W6</f>
        <v>64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4830</v>
      </c>
      <c r="G31" s="15" t="str">
        <f>CONCATENATE("c",FieldWorksheet!G31)</f>
        <v>c280</v>
      </c>
      <c r="H31" s="15" t="str">
        <f>CONCATENATE("c",FieldWorksheet!H31)</f>
        <v>c16481</v>
      </c>
      <c r="I31" s="16">
        <f>FieldWorksheet!I31</f>
        <v>40219</v>
      </c>
      <c r="J31" s="15" t="str">
        <f>CONCATENATE(FieldWorksheet!J31,":",FieldWorksheet!K31,FieldWorksheet!L31)</f>
        <v>11:35AM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9490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4831</v>
      </c>
      <c r="G32" s="9" t="str">
        <f>CONCATENATE("c",FieldWorksheet!G32)</f>
        <v>c280</v>
      </c>
      <c r="H32" s="9" t="str">
        <f>CONCATENATE("c",FieldWorksheet!H32)</f>
        <v>c16482</v>
      </c>
      <c r="I32" s="11">
        <f>FieldWorksheet!I32</f>
        <v>40219</v>
      </c>
      <c r="J32" s="9" t="str">
        <f>CONCATENATE(FieldWorksheet!J32,":",FieldWorksheet!K32,FieldWorksheet!L32)</f>
        <v>11:40AM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10020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4832</v>
      </c>
      <c r="G33" s="15" t="str">
        <f>CONCATENATE("c",FieldWorksheet!G33)</f>
        <v>c280</v>
      </c>
      <c r="H33" s="15" t="str">
        <f>CONCATENATE("c",FieldWorksheet!H33)</f>
        <v>c16483</v>
      </c>
      <c r="I33" s="16">
        <f>FieldWorksheet!I33</f>
        <v>40219</v>
      </c>
      <c r="J33" s="15" t="str">
        <f>CONCATENATE(FieldWorksheet!J33,":",FieldWorksheet!K33,FieldWorksheet!L33)</f>
        <v>11:56AM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17385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4833</v>
      </c>
      <c r="G34" s="9" t="str">
        <f>CONCATENATE("c",FieldWorksheet!G34)</f>
        <v>c280</v>
      </c>
      <c r="H34" s="9" t="str">
        <f>CONCATENATE("c",FieldWorksheet!H34)</f>
        <v>c16484</v>
      </c>
      <c r="I34" s="11">
        <f>FieldWorksheet!I34</f>
        <v>40219</v>
      </c>
      <c r="J34" s="9" t="str">
        <f>CONCATENATE(FieldWorksheet!J34,":",FieldWorksheet!K34,FieldWorksheet!L34)</f>
        <v>11:56AM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12105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4834</v>
      </c>
      <c r="G35" s="15" t="str">
        <f>CONCATENATE("c",FieldWorksheet!G35)</f>
        <v>c280</v>
      </c>
      <c r="H35" s="15" t="str">
        <f>CONCATENATE("c",FieldWorksheet!H35)</f>
        <v>c16485</v>
      </c>
      <c r="I35" s="16">
        <f>FieldWorksheet!I35</f>
        <v>40219</v>
      </c>
      <c r="J35" s="15" t="str">
        <f>CONCATENATE(FieldWorksheet!J35,":",FieldWorksheet!K35,FieldWorksheet!L35)</f>
        <v>12:03PM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9030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4835</v>
      </c>
      <c r="G36" s="9" t="str">
        <f>CONCATENATE("c",FieldWorksheet!G36)</f>
        <v>c280</v>
      </c>
      <c r="H36" s="9" t="str">
        <f>CONCATENATE("c",FieldWorksheet!H36)</f>
        <v>c16486</v>
      </c>
      <c r="I36" s="11">
        <f>FieldWorksheet!I36</f>
        <v>40219</v>
      </c>
      <c r="J36" s="9" t="str">
        <f>CONCATENATE(FieldWorksheet!J36,":",FieldWorksheet!K36,FieldWorksheet!L36)</f>
        <v>12:03PM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9065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4836</v>
      </c>
      <c r="G37" s="15" t="str">
        <f>CONCATENATE("c",FieldWorksheet!G37)</f>
        <v>c280</v>
      </c>
      <c r="H37" s="15" t="str">
        <f>CONCATENATE("c",FieldWorksheet!H37)</f>
        <v>c16487</v>
      </c>
      <c r="I37" s="16">
        <f>FieldWorksheet!I37</f>
        <v>40219</v>
      </c>
      <c r="J37" s="15" t="str">
        <f>CONCATENATE(FieldWorksheet!J37,":",FieldWorksheet!K37,FieldWorksheet!L37)</f>
        <v>12:12PM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10220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4837</v>
      </c>
      <c r="G38" s="9" t="str">
        <f>CONCATENATE("c",FieldWorksheet!G38)</f>
        <v>c280</v>
      </c>
      <c r="H38" s="9" t="str">
        <f>CONCATENATE("c",FieldWorksheet!H38)</f>
        <v>c16488</v>
      </c>
      <c r="I38" s="11">
        <f>FieldWorksheet!I38</f>
        <v>40219</v>
      </c>
      <c r="J38" s="9" t="str">
        <f>CONCATENATE(FieldWorksheet!J38,":",FieldWorksheet!K38,FieldWorksheet!L38)</f>
        <v>12:12PM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8535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4838</v>
      </c>
      <c r="G39" s="15" t="str">
        <f>CONCATENATE("c",FieldWorksheet!G39)</f>
        <v>c280</v>
      </c>
      <c r="H39" s="15" t="str">
        <f>CONCATENATE("c",FieldWorksheet!H39)</f>
        <v>c16489</v>
      </c>
      <c r="I39" s="16">
        <f>FieldWorksheet!I39</f>
        <v>40219</v>
      </c>
      <c r="J39" s="15" t="str">
        <f>CONCATENATE(FieldWorksheet!J39,":",FieldWorksheet!K39,FieldWorksheet!L39)</f>
        <v>12:20PM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9290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4839</v>
      </c>
      <c r="G40" s="9" t="str">
        <f>CONCATENATE("c",FieldWorksheet!G40)</f>
        <v>c280</v>
      </c>
      <c r="H40" s="9" t="str">
        <f>CONCATENATE("c",FieldWorksheet!H40)</f>
        <v>c16490</v>
      </c>
      <c r="I40" s="11">
        <f>FieldWorksheet!I40</f>
        <v>40219</v>
      </c>
      <c r="J40" s="9" t="str">
        <f>CONCATENATE(FieldWorksheet!J40,":",FieldWorksheet!K40,FieldWorksheet!L40)</f>
        <v>12:18PM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4115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4840</v>
      </c>
      <c r="G41" s="15" t="str">
        <f>CONCATENATE("c",FieldWorksheet!G41)</f>
        <v>c280</v>
      </c>
      <c r="H41" s="15" t="str">
        <f>CONCATENATE("c",FieldWorksheet!H41)</f>
        <v>c16491</v>
      </c>
      <c r="I41" s="16">
        <f>FieldWorksheet!I41</f>
        <v>40219</v>
      </c>
      <c r="J41" s="15" t="str">
        <f>CONCATENATE(FieldWorksheet!J41,":",FieldWorksheet!K41,FieldWorksheet!L41)</f>
        <v>12:30PM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17385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4841</v>
      </c>
      <c r="G42" s="9" t="str">
        <f>CONCATENATE("c",FieldWorksheet!G42)</f>
        <v>c280</v>
      </c>
      <c r="H42" s="9" t="str">
        <f>CONCATENATE("c",FieldWorksheet!H42)</f>
        <v>c16492</v>
      </c>
      <c r="I42" s="11">
        <f>FieldWorksheet!I42</f>
        <v>40219</v>
      </c>
      <c r="J42" s="9" t="str">
        <f>CONCATENATE(FieldWorksheet!J42,":",FieldWorksheet!K42,FieldWorksheet!L42)</f>
        <v>12:35PM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10005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4842</v>
      </c>
      <c r="G43" s="15" t="str">
        <f>CONCATENATE("c",FieldWorksheet!G43)</f>
        <v>c280</v>
      </c>
      <c r="H43" s="15" t="str">
        <f>CONCATENATE("c",FieldWorksheet!H43)</f>
        <v>c16493</v>
      </c>
      <c r="I43" s="16">
        <f>FieldWorksheet!I43</f>
        <v>40219</v>
      </c>
      <c r="J43" s="15" t="str">
        <f>CONCATENATE(FieldWorksheet!J43,":",FieldWorksheet!K43,FieldWorksheet!L43)</f>
        <v>12:35PM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9335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4843</v>
      </c>
      <c r="G44" s="9" t="str">
        <f>CONCATENATE("c",FieldWorksheet!G44)</f>
        <v>c280</v>
      </c>
      <c r="H44" s="9" t="str">
        <f>CONCATENATE("c",FieldWorksheet!H44)</f>
        <v>c16494</v>
      </c>
      <c r="I44" s="11">
        <f>FieldWorksheet!I44</f>
        <v>40219</v>
      </c>
      <c r="J44" s="9" t="str">
        <f>CONCATENATE(FieldWorksheet!J44,":",FieldWorksheet!K44,FieldWorksheet!L44)</f>
        <v>12:43PM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8080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4844</v>
      </c>
      <c r="G45" s="15" t="str">
        <f>CONCATENATE("c",FieldWorksheet!G45)</f>
        <v>c280</v>
      </c>
      <c r="H45" s="15" t="str">
        <f>CONCATENATE("c",FieldWorksheet!H45)</f>
        <v>c16495</v>
      </c>
      <c r="I45" s="16">
        <f>FieldWorksheet!I45</f>
        <v>40219</v>
      </c>
      <c r="J45" s="15" t="str">
        <f>CONCATENATE(FieldWorksheet!J45,":",FieldWorksheet!K45,FieldWorksheet!L45)</f>
        <v>12:43PM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9915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4845</v>
      </c>
      <c r="G46" s="9" t="str">
        <f>CONCATENATE("c",FieldWorksheet!G46)</f>
        <v>c280</v>
      </c>
      <c r="H46" s="9" t="str">
        <f>CONCATENATE("c",FieldWorksheet!H46)</f>
        <v>c16496</v>
      </c>
      <c r="I46" s="11">
        <f>FieldWorksheet!I46</f>
        <v>40219</v>
      </c>
      <c r="J46" s="9" t="str">
        <f>CONCATENATE(FieldWorksheet!J46,":",FieldWorksheet!K46,FieldWorksheet!L46)</f>
        <v>12:55PM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10555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4846</v>
      </c>
      <c r="G47" s="15" t="str">
        <f>CONCATENATE("c",FieldWorksheet!G47)</f>
        <v>c280</v>
      </c>
      <c r="H47" s="15" t="str">
        <f>CONCATENATE("c",FieldWorksheet!H47)</f>
        <v>c16497</v>
      </c>
      <c r="I47" s="16">
        <f>FieldWorksheet!I47</f>
        <v>40219</v>
      </c>
      <c r="J47" s="15" t="str">
        <f>CONCATENATE(FieldWorksheet!J47,":",FieldWorksheet!K47,FieldWorksheet!L47)</f>
        <v>12:56PM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12355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4847</v>
      </c>
      <c r="G48" s="9" t="str">
        <f>CONCATENATE("c",FieldWorksheet!G48)</f>
        <v>c280</v>
      </c>
      <c r="H48" s="9" t="str">
        <f>CONCATENATE("c",FieldWorksheet!H48)</f>
        <v>c16498</v>
      </c>
      <c r="I48" s="11">
        <f>FieldWorksheet!I48</f>
        <v>40219</v>
      </c>
      <c r="J48" s="9" t="str">
        <f>CONCATENATE(FieldWorksheet!J48,":",FieldWorksheet!K48,FieldWorksheet!L48)</f>
        <v>1:03PM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4735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4848</v>
      </c>
      <c r="G49" s="15" t="str">
        <f>CONCATENATE("c",FieldWorksheet!G49)</f>
        <v>c280</v>
      </c>
      <c r="H49" s="15" t="str">
        <f>CONCATENATE("c",FieldWorksheet!H49)</f>
        <v>c16499</v>
      </c>
      <c r="I49" s="16">
        <f>FieldWorksheet!I49</f>
        <v>40219</v>
      </c>
      <c r="J49" s="15" t="str">
        <f>CONCATENATE(FieldWorksheet!J49,":",FieldWorksheet!K49,FieldWorksheet!L49)</f>
        <v>1:05PM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5910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4849</v>
      </c>
      <c r="G50" s="9" t="str">
        <f>CONCATENATE("c",FieldWorksheet!G50)</f>
        <v>c280</v>
      </c>
      <c r="H50" s="9" t="str">
        <f>CONCATENATE("c",FieldWorksheet!H50)</f>
        <v>c16500</v>
      </c>
      <c r="I50" s="11">
        <f>FieldWorksheet!I50</f>
        <v>40219</v>
      </c>
      <c r="J50" s="9" t="str">
        <f>CONCATENATE(FieldWorksheet!J50,":",FieldWorksheet!K50,FieldWorksheet!L50)</f>
        <v>1:15PM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11535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4850</v>
      </c>
      <c r="G51" s="15" t="str">
        <f>CONCATENATE("c",FieldWorksheet!G51)</f>
        <v>c280</v>
      </c>
      <c r="H51" s="15" t="str">
        <f>CONCATENATE("c",FieldWorksheet!H51)</f>
        <v>c16501</v>
      </c>
      <c r="I51" s="16">
        <f>FieldWorksheet!I51</f>
        <v>40219</v>
      </c>
      <c r="J51" s="15" t="str">
        <f>CONCATENATE(FieldWorksheet!J51,":",FieldWorksheet!K51,FieldWorksheet!L51)</f>
        <v>1:18PM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7690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4851</v>
      </c>
      <c r="G52" s="9" t="str">
        <f>CONCATENATE("c",FieldWorksheet!G52)</f>
        <v>c280</v>
      </c>
      <c r="H52" s="9" t="str">
        <f>CONCATENATE("c",FieldWorksheet!H52)</f>
        <v>c16502</v>
      </c>
      <c r="I52" s="11">
        <f>FieldWorksheet!I52</f>
        <v>40219</v>
      </c>
      <c r="J52" s="9" t="str">
        <f>CONCATENATE(FieldWorksheet!J52,":",FieldWorksheet!K52,FieldWorksheet!L52)</f>
        <v>1:24PM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5415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4852</v>
      </c>
      <c r="G53" s="15" t="str">
        <f>CONCATENATE("c",FieldWorksheet!G53)</f>
        <v>c280</v>
      </c>
      <c r="H53" s="15" t="str">
        <f>CONCATENATE("c",FieldWorksheet!H53)</f>
        <v>c16503</v>
      </c>
      <c r="I53" s="16">
        <f>FieldWorksheet!I53</f>
        <v>40219</v>
      </c>
      <c r="J53" s="15" t="str">
        <f>CONCATENATE(FieldWorksheet!J53,":",FieldWorksheet!K53,FieldWorksheet!L53)</f>
        <v>1:30PM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10875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Wetherington&amp;C2/10/2010&amp;R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zoomScaleNormal="100" workbookViewId="0">
      <selection activeCell="I2" sqref="I2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4801</v>
      </c>
      <c r="E2" s="10" t="str">
        <f>ElectronicCopy!G2</f>
        <v>c280</v>
      </c>
      <c r="F2" s="10" t="str">
        <f>ElectronicCopy!H2</f>
        <v>c16452</v>
      </c>
      <c r="G2" s="11">
        <f>Table1[[#This Row],[Sample Date]]</f>
        <v>40219</v>
      </c>
      <c r="H2" s="10" t="str">
        <f>ElectronicCopy!J2</f>
        <v>9:10AM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4854</v>
      </c>
      <c r="N2" s="10" t="str">
        <f>ElectronicCopy!U3</f>
        <v>c280</v>
      </c>
      <c r="O2" s="10" t="str">
        <f>ElectronicCopy!V3</f>
        <v>c16505</v>
      </c>
      <c r="P2" s="11">
        <f>FieldWorksheet!I55</f>
        <v>40219</v>
      </c>
      <c r="Q2" s="10" t="str">
        <f>ElectronicCopy!X3</f>
        <v>1:40PM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4802</v>
      </c>
      <c r="E3" s="10" t="str">
        <f>ElectronicCopy!G3</f>
        <v>c280</v>
      </c>
      <c r="F3" s="10" t="str">
        <f>ElectronicCopy!H3</f>
        <v>c16453</v>
      </c>
      <c r="G3" s="11">
        <f>Table1[[#This Row],[Sample Date]]</f>
        <v>40219</v>
      </c>
      <c r="H3" s="10" t="str">
        <f>ElectronicCopy!J3</f>
        <v>9:12AM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4855</v>
      </c>
      <c r="N3" s="10" t="str">
        <f>ElectronicCopy!U4</f>
        <v>c280</v>
      </c>
      <c r="O3" s="10" t="str">
        <f>ElectronicCopy!V4</f>
        <v>c16506</v>
      </c>
      <c r="P3" s="11">
        <f>FieldWorksheet!I56</f>
        <v>40219</v>
      </c>
      <c r="Q3" s="10" t="str">
        <f>ElectronicCopy!X4</f>
        <v>1:40PM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4803</v>
      </c>
      <c r="E4" s="10" t="str">
        <f>ElectronicCopy!G4</f>
        <v>c280</v>
      </c>
      <c r="F4" s="10" t="str">
        <f>ElectronicCopy!H4</f>
        <v>c16454</v>
      </c>
      <c r="G4" s="11">
        <f>Table1[[#This Row],[Sample Date]]</f>
        <v>40219</v>
      </c>
      <c r="H4" s="10" t="str">
        <f>ElectronicCopy!J4</f>
        <v>9:17AM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4856</v>
      </c>
      <c r="N4" s="10" t="str">
        <f>ElectronicCopy!U5</f>
        <v>c280</v>
      </c>
      <c r="O4" s="10" t="str">
        <f>ElectronicCopy!V5</f>
        <v>c16507</v>
      </c>
      <c r="P4" s="11">
        <f>FieldWorksheet!I57</f>
        <v>40219</v>
      </c>
      <c r="Q4" s="10" t="str">
        <f>ElectronicCopy!X5</f>
        <v>1:43PM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4804</v>
      </c>
      <c r="E5" s="10" t="str">
        <f>ElectronicCopy!G5</f>
        <v>c280</v>
      </c>
      <c r="F5" s="10" t="str">
        <f>ElectronicCopy!H5</f>
        <v>c16455</v>
      </c>
      <c r="G5" s="11">
        <f>Table1[[#This Row],[Sample Date]]</f>
        <v>40219</v>
      </c>
      <c r="H5" s="10" t="str">
        <f>ElectronicCopy!J5</f>
        <v>9:20AM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4857</v>
      </c>
      <c r="N5" s="10" t="str">
        <f>ElectronicCopy!U6</f>
        <v>c280</v>
      </c>
      <c r="O5" s="10" t="str">
        <f>ElectronicCopy!V6</f>
        <v>c16508</v>
      </c>
      <c r="P5" s="11">
        <f>FieldWorksheet!I58</f>
        <v>40219</v>
      </c>
      <c r="Q5" s="10" t="str">
        <f>ElectronicCopy!X6</f>
        <v>1:43PM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4805</v>
      </c>
      <c r="E6" s="10" t="str">
        <f>ElectronicCopy!G6</f>
        <v>c280</v>
      </c>
      <c r="F6" s="10" t="str">
        <f>ElectronicCopy!H6</f>
        <v>c16456</v>
      </c>
      <c r="G6" s="11">
        <f>Table1[[#This Row],[Sample Date]]</f>
        <v>40219</v>
      </c>
      <c r="H6" s="10" t="str">
        <f>ElectronicCopy!J6</f>
        <v>9:24AM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4858</v>
      </c>
      <c r="N6" s="10" t="str">
        <f>ElectronicCopy!U7</f>
        <v>c280</v>
      </c>
      <c r="O6" s="10" t="str">
        <f>ElectronicCopy!V7</f>
        <v>c16509</v>
      </c>
      <c r="P6" s="11">
        <f>FieldWorksheet!I59</f>
        <v>40219</v>
      </c>
      <c r="Q6" s="10" t="str">
        <f>ElectronicCopy!X7</f>
        <v>1:46PM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4806</v>
      </c>
      <c r="E7" s="10" t="str">
        <f>ElectronicCopy!G7</f>
        <v>c280</v>
      </c>
      <c r="F7" s="10" t="str">
        <f>ElectronicCopy!H7</f>
        <v>c16457</v>
      </c>
      <c r="G7" s="11">
        <f>Table1[[#This Row],[Sample Date]]</f>
        <v>40219</v>
      </c>
      <c r="H7" s="10" t="str">
        <f>ElectronicCopy!J7</f>
        <v>9:29AM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4859</v>
      </c>
      <c r="N7" s="10" t="str">
        <f>ElectronicCopy!U8</f>
        <v>c280</v>
      </c>
      <c r="O7" s="10" t="str">
        <f>ElectronicCopy!V8</f>
        <v>c16510</v>
      </c>
      <c r="P7" s="11">
        <f>FieldWorksheet!I60</f>
        <v>40219</v>
      </c>
      <c r="Q7" s="10" t="str">
        <f>ElectronicCopy!X8</f>
        <v>1:46PM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4807</v>
      </c>
      <c r="E8" s="10" t="str">
        <f>ElectronicCopy!G8</f>
        <v>c280</v>
      </c>
      <c r="F8" s="10" t="str">
        <f>ElectronicCopy!H8</f>
        <v>c16458</v>
      </c>
      <c r="G8" s="11">
        <f>Table1[[#This Row],[Sample Date]]</f>
        <v>40219</v>
      </c>
      <c r="H8" s="10" t="str">
        <f>ElectronicCopy!J8</f>
        <v>9:37AM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4860</v>
      </c>
      <c r="N8" s="10" t="str">
        <f>ElectronicCopy!U9</f>
        <v>c280</v>
      </c>
      <c r="O8" s="10" t="str">
        <f>ElectronicCopy!V9</f>
        <v>c16511</v>
      </c>
      <c r="P8" s="11">
        <f>FieldWorksheet!I61</f>
        <v>40219</v>
      </c>
      <c r="Q8" s="10" t="str">
        <f>ElectronicCopy!X9</f>
        <v>1:48PM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4808</v>
      </c>
      <c r="E9" s="10" t="str">
        <f>ElectronicCopy!G9</f>
        <v>c280</v>
      </c>
      <c r="F9" s="10" t="str">
        <f>ElectronicCopy!H9</f>
        <v>c16459</v>
      </c>
      <c r="G9" s="11">
        <f>Table1[[#This Row],[Sample Date]]</f>
        <v>40219</v>
      </c>
      <c r="H9" s="10" t="str">
        <f>ElectronicCopy!J9</f>
        <v>9:37AM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4861</v>
      </c>
      <c r="N9" s="10" t="str">
        <f>ElectronicCopy!U10</f>
        <v>c280</v>
      </c>
      <c r="O9" s="10" t="str">
        <f>ElectronicCopy!V10</f>
        <v>c16512</v>
      </c>
      <c r="P9" s="11">
        <f>FieldWorksheet!I62</f>
        <v>40219</v>
      </c>
      <c r="Q9" s="10" t="str">
        <f>ElectronicCopy!X10</f>
        <v>1:50PM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4809</v>
      </c>
      <c r="E10" s="10" t="str">
        <f>ElectronicCopy!G10</f>
        <v>c280</v>
      </c>
      <c r="F10" s="10" t="str">
        <f>ElectronicCopy!H10</f>
        <v>c16460</v>
      </c>
      <c r="G10" s="11">
        <f>Table1[[#This Row],[Sample Date]]</f>
        <v>40219</v>
      </c>
      <c r="H10" s="10" t="str">
        <f>ElectronicCopy!J10</f>
        <v>9:45AM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4862</v>
      </c>
      <c r="N10" s="10" t="str">
        <f>ElectronicCopy!U11</f>
        <v>c280</v>
      </c>
      <c r="O10" s="10" t="str">
        <f>ElectronicCopy!V11</f>
        <v>c16513</v>
      </c>
      <c r="P10" s="11">
        <f>FieldWorksheet!I63</f>
        <v>40219</v>
      </c>
      <c r="Q10" s="10" t="str">
        <f>ElectronicCopy!X11</f>
        <v>1:50PM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4810</v>
      </c>
      <c r="E11" s="10" t="str">
        <f>ElectronicCopy!G11</f>
        <v>c280</v>
      </c>
      <c r="F11" s="10" t="str">
        <f>ElectronicCopy!H11</f>
        <v>c16461</v>
      </c>
      <c r="G11" s="11">
        <f>Table1[[#This Row],[Sample Date]]</f>
        <v>40219</v>
      </c>
      <c r="H11" s="10" t="str">
        <f>ElectronicCopy!J11</f>
        <v>9:45AM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4863</v>
      </c>
      <c r="N11" s="10" t="str">
        <f>ElectronicCopy!U12</f>
        <v>c280</v>
      </c>
      <c r="O11" s="10" t="str">
        <f>ElectronicCopy!V12</f>
        <v>c16514</v>
      </c>
      <c r="P11" s="11">
        <f>FieldWorksheet!I64</f>
        <v>40219</v>
      </c>
      <c r="Q11" s="10" t="str">
        <f>ElectronicCopy!X12</f>
        <v>1:51PM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4811</v>
      </c>
      <c r="E12" s="10" t="str">
        <f>ElectronicCopy!G12</f>
        <v>c280</v>
      </c>
      <c r="F12" s="10" t="str">
        <f>ElectronicCopy!H12</f>
        <v>c16462</v>
      </c>
      <c r="G12" s="11">
        <f>Table1[[#This Row],[Sample Date]]</f>
        <v>40219</v>
      </c>
      <c r="H12" s="10" t="str">
        <f>ElectronicCopy!J12</f>
        <v>9:58AM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4864</v>
      </c>
      <c r="N12" s="10" t="str">
        <f>ElectronicCopy!U13</f>
        <v>c280</v>
      </c>
      <c r="O12" s="10" t="str">
        <f>ElectronicCopy!V13</f>
        <v>c16515</v>
      </c>
      <c r="P12" s="11">
        <f>FieldWorksheet!I65</f>
        <v>40219</v>
      </c>
      <c r="Q12" s="10" t="str">
        <f>ElectronicCopy!X13</f>
        <v>1:51PM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4812</v>
      </c>
      <c r="E13" s="10" t="str">
        <f>ElectronicCopy!G13</f>
        <v>c280</v>
      </c>
      <c r="F13" s="10" t="str">
        <f>ElectronicCopy!H13</f>
        <v>c16463</v>
      </c>
      <c r="G13" s="11">
        <f>Table1[[#This Row],[Sample Date]]</f>
        <v>40219</v>
      </c>
      <c r="H13" s="10" t="str">
        <f>ElectronicCopy!J13</f>
        <v>9:58AM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4865</v>
      </c>
      <c r="N13" s="10" t="str">
        <f>ElectronicCopy!U14</f>
        <v>c280</v>
      </c>
      <c r="O13" s="10" t="str">
        <f>ElectronicCopy!V14</f>
        <v>c16516</v>
      </c>
      <c r="P13" s="11">
        <f>FieldWorksheet!I66</f>
        <v>40219</v>
      </c>
      <c r="Q13" s="10" t="str">
        <f>ElectronicCopy!X14</f>
        <v>1:46PM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4813</v>
      </c>
      <c r="E14" s="10" t="str">
        <f>ElectronicCopy!G14</f>
        <v>c280</v>
      </c>
      <c r="F14" s="10" t="str">
        <f>ElectronicCopy!H14</f>
        <v>c16464</v>
      </c>
      <c r="G14" s="11">
        <f>Table1[[#This Row],[Sample Date]]</f>
        <v>40219</v>
      </c>
      <c r="H14" s="10" t="str">
        <f>ElectronicCopy!J14</f>
        <v>10:10AM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4866</v>
      </c>
      <c r="N14" s="10" t="str">
        <f>ElectronicCopy!U15</f>
        <v>c280</v>
      </c>
      <c r="O14" s="10" t="str">
        <f>ElectronicCopy!V15</f>
        <v>c16517</v>
      </c>
      <c r="P14" s="11">
        <f>FieldWorksheet!I67</f>
        <v>40219</v>
      </c>
      <c r="Q14" s="10" t="str">
        <f>ElectronicCopy!X15</f>
        <v>1:48PM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4814</v>
      </c>
      <c r="E15" s="10" t="str">
        <f>ElectronicCopy!G15</f>
        <v>c280</v>
      </c>
      <c r="F15" s="10" t="str">
        <f>ElectronicCopy!H15</f>
        <v>c16465</v>
      </c>
      <c r="G15" s="11">
        <f>Table1[[#This Row],[Sample Date]]</f>
        <v>40219</v>
      </c>
      <c r="H15" s="10" t="str">
        <f>ElectronicCopy!J15</f>
        <v>10:12AM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4867</v>
      </c>
      <c r="N15" s="10" t="str">
        <f>ElectronicCopy!U16</f>
        <v>c280</v>
      </c>
      <c r="O15" s="10" t="str">
        <f>ElectronicCopy!V16</f>
        <v>c16518</v>
      </c>
      <c r="P15" s="11">
        <f>FieldWorksheet!I68</f>
        <v>40219</v>
      </c>
      <c r="Q15" s="10" t="str">
        <f>ElectronicCopy!X16</f>
        <v>1:50PM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4815</v>
      </c>
      <c r="E16" s="10" t="str">
        <f>ElectronicCopy!G16</f>
        <v>c280</v>
      </c>
      <c r="F16" s="10" t="str">
        <f>ElectronicCopy!H16</f>
        <v>c16466</v>
      </c>
      <c r="G16" s="11">
        <f>Table1[[#This Row],[Sample Date]]</f>
        <v>40219</v>
      </c>
      <c r="H16" s="10" t="str">
        <f>ElectronicCopy!J16</f>
        <v>10:22AM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4868</v>
      </c>
      <c r="N16" s="10" t="str">
        <f>ElectronicCopy!U17</f>
        <v>c280</v>
      </c>
      <c r="O16" s="10" t="str">
        <f>ElectronicCopy!V17</f>
        <v>c16519</v>
      </c>
      <c r="P16" s="11">
        <f>FieldWorksheet!I69</f>
        <v>40219</v>
      </c>
      <c r="Q16" s="10" t="str">
        <f>ElectronicCopy!X17</f>
        <v>1:50PM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4816</v>
      </c>
      <c r="E17" s="10" t="str">
        <f>ElectronicCopy!G17</f>
        <v>c280</v>
      </c>
      <c r="F17" s="10" t="str">
        <f>ElectronicCopy!H17</f>
        <v>c16467</v>
      </c>
      <c r="G17" s="11">
        <f>Table1[[#This Row],[Sample Date]]</f>
        <v>40219</v>
      </c>
      <c r="H17" s="10" t="str">
        <f>ElectronicCopy!J17</f>
        <v>10:22AM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4869</v>
      </c>
      <c r="N17" s="10" t="str">
        <f>ElectronicCopy!U18</f>
        <v>c280</v>
      </c>
      <c r="O17" s="10" t="str">
        <f>ElectronicCopy!V18</f>
        <v>c16520</v>
      </c>
      <c r="P17" s="11">
        <f>FieldWorksheet!I70</f>
        <v>40219</v>
      </c>
      <c r="Q17" s="10" t="str">
        <f>ElectronicCopy!X18</f>
        <v>1:51PM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4817</v>
      </c>
      <c r="E18" s="10" t="str">
        <f>ElectronicCopy!G18</f>
        <v>c280</v>
      </c>
      <c r="F18" s="10" t="str">
        <f>ElectronicCopy!H18</f>
        <v>c16468</v>
      </c>
      <c r="G18" s="11">
        <f>Table1[[#This Row],[Sample Date]]</f>
        <v>40219</v>
      </c>
      <c r="H18" s="10" t="str">
        <f>ElectronicCopy!J18</f>
        <v>10:31AM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4870</v>
      </c>
      <c r="N18" s="10" t="str">
        <f>ElectronicCopy!U19</f>
        <v>c280</v>
      </c>
      <c r="O18" s="10" t="str">
        <f>ElectronicCopy!V19</f>
        <v>c16521</v>
      </c>
      <c r="P18" s="11">
        <f>FieldWorksheet!I71</f>
        <v>40219</v>
      </c>
      <c r="Q18" s="10" t="str">
        <f>ElectronicCopy!X19</f>
        <v>4:05PM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4818</v>
      </c>
      <c r="E19" s="10" t="str">
        <f>ElectronicCopy!G19</f>
        <v>c280</v>
      </c>
      <c r="F19" s="10" t="str">
        <f>ElectronicCopy!H19</f>
        <v>c16469</v>
      </c>
      <c r="G19" s="11">
        <f>Table1[[#This Row],[Sample Date]]</f>
        <v>40219</v>
      </c>
      <c r="H19" s="10" t="str">
        <f>ElectronicCopy!J19</f>
        <v>10:31AM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4871</v>
      </c>
      <c r="N19" s="10" t="str">
        <f>ElectronicCopy!U20</f>
        <v>c280</v>
      </c>
      <c r="O19" s="10" t="str">
        <f>ElectronicCopy!V20</f>
        <v>c16522</v>
      </c>
      <c r="P19" s="11">
        <f>FieldWorksheet!I72</f>
        <v>40219</v>
      </c>
      <c r="Q19" s="10" t="str">
        <f>ElectronicCopy!X20</f>
        <v>4:06PM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4819</v>
      </c>
      <c r="E20" s="10" t="str">
        <f>ElectronicCopy!G20</f>
        <v>c280</v>
      </c>
      <c r="F20" s="10" t="str">
        <f>ElectronicCopy!H20</f>
        <v>c16470</v>
      </c>
      <c r="G20" s="11">
        <f>Table1[[#This Row],[Sample Date]]</f>
        <v>40219</v>
      </c>
      <c r="H20" s="10" t="str">
        <f>ElectronicCopy!J20</f>
        <v>10:40AM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4872</v>
      </c>
      <c r="N20" s="10" t="str">
        <f>ElectronicCopy!U21</f>
        <v>c280</v>
      </c>
      <c r="O20" s="10" t="str">
        <f>ElectronicCopy!V21</f>
        <v>c16523</v>
      </c>
      <c r="P20" s="11">
        <f>FieldWorksheet!I73</f>
        <v>40219</v>
      </c>
      <c r="Q20" s="10" t="str">
        <f>ElectronicCopy!X21</f>
        <v>4:07PM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4820</v>
      </c>
      <c r="E21" s="10" t="str">
        <f>ElectronicCopy!G21</f>
        <v>c280</v>
      </c>
      <c r="F21" s="10" t="str">
        <f>ElectronicCopy!H21</f>
        <v>c16471</v>
      </c>
      <c r="G21" s="11">
        <f>Table1[[#This Row],[Sample Date]]</f>
        <v>40219</v>
      </c>
      <c r="H21" s="10" t="str">
        <f>ElectronicCopy!J21</f>
        <v>10:40AM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4873</v>
      </c>
      <c r="N21" s="10" t="str">
        <f>ElectronicCopy!U22</f>
        <v>c280</v>
      </c>
      <c r="O21" s="10" t="str">
        <f>ElectronicCopy!V22</f>
        <v>c16524</v>
      </c>
      <c r="P21" s="11">
        <f>FieldWorksheet!I74</f>
        <v>40219</v>
      </c>
      <c r="Q21" s="10" t="str">
        <f>ElectronicCopy!X22</f>
        <v>4:08PM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4821</v>
      </c>
      <c r="E22" s="10" t="str">
        <f>ElectronicCopy!G22</f>
        <v>c280</v>
      </c>
      <c r="F22" s="10" t="str">
        <f>ElectronicCopy!H22</f>
        <v>c16472</v>
      </c>
      <c r="G22" s="11">
        <f>Table1[[#This Row],[Sample Date]]</f>
        <v>40219</v>
      </c>
      <c r="H22" s="10" t="str">
        <f>ElectronicCopy!J22</f>
        <v>10:43AM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4874</v>
      </c>
      <c r="N22" s="10" t="str">
        <f>ElectronicCopy!U23</f>
        <v>c280</v>
      </c>
      <c r="O22" s="10" t="str">
        <f>ElectronicCopy!V23</f>
        <v>c16525</v>
      </c>
      <c r="P22" s="11">
        <f>FieldWorksheet!I75</f>
        <v>40219</v>
      </c>
      <c r="Q22" s="10" t="str">
        <f>ElectronicCopy!X23</f>
        <v>4:09PM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4822</v>
      </c>
      <c r="E23" s="10" t="str">
        <f>ElectronicCopy!G23</f>
        <v>c280</v>
      </c>
      <c r="F23" s="10" t="str">
        <f>ElectronicCopy!H23</f>
        <v>c16473</v>
      </c>
      <c r="G23" s="11">
        <f>Table1[[#This Row],[Sample Date]]</f>
        <v>40219</v>
      </c>
      <c r="H23" s="10" t="str">
        <f>ElectronicCopy!J23</f>
        <v>10:46AM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4875</v>
      </c>
      <c r="N23" s="10" t="str">
        <f>ElectronicCopy!U24</f>
        <v>c280</v>
      </c>
      <c r="O23" s="10" t="str">
        <f>ElectronicCopy!V24</f>
        <v>c16526</v>
      </c>
      <c r="P23" s="11">
        <f>FieldWorksheet!I76</f>
        <v>40219</v>
      </c>
      <c r="Q23" s="10" t="str">
        <f>ElectronicCopy!X24</f>
        <v>4:10PM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4823</v>
      </c>
      <c r="E24" s="10" t="str">
        <f>ElectronicCopy!G24</f>
        <v>c280</v>
      </c>
      <c r="F24" s="10" t="str">
        <f>ElectronicCopy!H24</f>
        <v>c16474</v>
      </c>
      <c r="G24" s="11">
        <f>Table1[[#This Row],[Sample Date]]</f>
        <v>40219</v>
      </c>
      <c r="H24" s="10" t="str">
        <f>ElectronicCopy!J24</f>
        <v>10:51AM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4824</v>
      </c>
      <c r="E25" s="10" t="str">
        <f>ElectronicCopy!G25</f>
        <v>c280</v>
      </c>
      <c r="F25" s="10" t="str">
        <f>ElectronicCopy!H25</f>
        <v>c16475</v>
      </c>
      <c r="G25" s="11">
        <f>Table1[[#This Row],[Sample Date]]</f>
        <v>40219</v>
      </c>
      <c r="H25" s="10" t="str">
        <f>ElectronicCopy!J25</f>
        <v>10:55AM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4825</v>
      </c>
      <c r="E26" s="10" t="str">
        <f>ElectronicCopy!G26</f>
        <v>c280</v>
      </c>
      <c r="F26" s="10" t="str">
        <f>ElectronicCopy!H26</f>
        <v>c16476</v>
      </c>
      <c r="G26" s="11">
        <f>Table1[[#This Row],[Sample Date]]</f>
        <v>40219</v>
      </c>
      <c r="H26" s="10" t="str">
        <f>ElectronicCopy!J26</f>
        <v>10:59AM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4826</v>
      </c>
      <c r="E27" s="10" t="str">
        <f>ElectronicCopy!G27</f>
        <v>c280</v>
      </c>
      <c r="F27" s="10" t="str">
        <f>ElectronicCopy!H27</f>
        <v>c16477</v>
      </c>
      <c r="G27" s="11">
        <f>Table1[[#This Row],[Sample Date]]</f>
        <v>40219</v>
      </c>
      <c r="H27" s="10" t="str">
        <f>ElectronicCopy!J27</f>
        <v>11:14AM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4827</v>
      </c>
      <c r="E28" s="10" t="str">
        <f>ElectronicCopy!G28</f>
        <v>c280</v>
      </c>
      <c r="F28" s="10" t="str">
        <f>ElectronicCopy!H28</f>
        <v>c16478</v>
      </c>
      <c r="G28" s="11">
        <f>Table1[[#This Row],[Sample Date]]</f>
        <v>40219</v>
      </c>
      <c r="H28" s="10" t="str">
        <f>ElectronicCopy!J28</f>
        <v>11:10AM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4828</v>
      </c>
      <c r="E29" s="10" t="str">
        <f>ElectronicCopy!G29</f>
        <v>c280</v>
      </c>
      <c r="F29" s="10" t="str">
        <f>ElectronicCopy!H29</f>
        <v>c16479</v>
      </c>
      <c r="G29" s="11">
        <f>Table1[[#This Row],[Sample Date]]</f>
        <v>40219</v>
      </c>
      <c r="H29" s="10" t="str">
        <f>ElectronicCopy!J29</f>
        <v>10:30AM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4829</v>
      </c>
      <c r="E30" s="10" t="str">
        <f>ElectronicCopy!G30</f>
        <v>c280</v>
      </c>
      <c r="F30" s="10" t="str">
        <f>ElectronicCopy!H30</f>
        <v>c16480</v>
      </c>
      <c r="G30" s="11">
        <f>Table1[[#This Row],[Sample Date]]</f>
        <v>40219</v>
      </c>
      <c r="H30" s="10" t="str">
        <f>ElectronicCopy!J30</f>
        <v>11:34AM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4830</v>
      </c>
      <c r="E31" s="10" t="str">
        <f>ElectronicCopy!G31</f>
        <v>c280</v>
      </c>
      <c r="F31" s="10" t="str">
        <f>ElectronicCopy!H31</f>
        <v>c16481</v>
      </c>
      <c r="G31" s="11">
        <f>Table1[[#This Row],[Sample Date]]</f>
        <v>40219</v>
      </c>
      <c r="H31" s="10" t="str">
        <f>ElectronicCopy!J31</f>
        <v>11:35AM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4831</v>
      </c>
      <c r="E32" s="10" t="str">
        <f>ElectronicCopy!G32</f>
        <v>c280</v>
      </c>
      <c r="F32" s="10" t="str">
        <f>ElectronicCopy!H32</f>
        <v>c16482</v>
      </c>
      <c r="G32" s="11">
        <f>Table1[[#This Row],[Sample Date]]</f>
        <v>40219</v>
      </c>
      <c r="H32" s="10" t="str">
        <f>ElectronicCopy!J32</f>
        <v>11:40AM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4832</v>
      </c>
      <c r="E33" s="10" t="str">
        <f>ElectronicCopy!G33</f>
        <v>c280</v>
      </c>
      <c r="F33" s="10" t="str">
        <f>ElectronicCopy!H33</f>
        <v>c16483</v>
      </c>
      <c r="G33" s="11">
        <f>Table1[[#This Row],[Sample Date]]</f>
        <v>40219</v>
      </c>
      <c r="H33" s="10" t="str">
        <f>ElectronicCopy!J33</f>
        <v>11:56AM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4833</v>
      </c>
      <c r="E34" s="10" t="str">
        <f>ElectronicCopy!G34</f>
        <v>c280</v>
      </c>
      <c r="F34" s="10" t="str">
        <f>ElectronicCopy!H34</f>
        <v>c16484</v>
      </c>
      <c r="G34" s="11">
        <f>Table1[[#This Row],[Sample Date]]</f>
        <v>40219</v>
      </c>
      <c r="H34" s="10" t="str">
        <f>ElectronicCopy!J34</f>
        <v>11:56AM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4834</v>
      </c>
      <c r="E35" s="10" t="str">
        <f>ElectronicCopy!G35</f>
        <v>c280</v>
      </c>
      <c r="F35" s="10" t="str">
        <f>ElectronicCopy!H35</f>
        <v>c16485</v>
      </c>
      <c r="G35" s="11">
        <f>Table1[[#This Row],[Sample Date]]</f>
        <v>40219</v>
      </c>
      <c r="H35" s="10" t="str">
        <f>ElectronicCopy!J35</f>
        <v>12:03PM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4835</v>
      </c>
      <c r="E36" s="10" t="str">
        <f>ElectronicCopy!G36</f>
        <v>c280</v>
      </c>
      <c r="F36" s="10" t="str">
        <f>ElectronicCopy!H36</f>
        <v>c16486</v>
      </c>
      <c r="G36" s="11">
        <f>Table1[[#This Row],[Sample Date]]</f>
        <v>40219</v>
      </c>
      <c r="H36" s="10" t="str">
        <f>ElectronicCopy!J36</f>
        <v>12:03PM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4836</v>
      </c>
      <c r="E37" s="10" t="str">
        <f>ElectronicCopy!G37</f>
        <v>c280</v>
      </c>
      <c r="F37" s="10" t="str">
        <f>ElectronicCopy!H37</f>
        <v>c16487</v>
      </c>
      <c r="G37" s="11">
        <f>Table1[[#This Row],[Sample Date]]</f>
        <v>40219</v>
      </c>
      <c r="H37" s="10" t="str">
        <f>ElectronicCopy!J37</f>
        <v>12:12PM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4837</v>
      </c>
      <c r="E38" s="10" t="str">
        <f>ElectronicCopy!G38</f>
        <v>c280</v>
      </c>
      <c r="F38" s="10" t="str">
        <f>ElectronicCopy!H38</f>
        <v>c16488</v>
      </c>
      <c r="G38" s="11">
        <f>Table1[[#This Row],[Sample Date]]</f>
        <v>40219</v>
      </c>
      <c r="H38" s="10" t="str">
        <f>ElectronicCopy!J38</f>
        <v>12:12PM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4838</v>
      </c>
      <c r="E39" s="10" t="str">
        <f>ElectronicCopy!G39</f>
        <v>c280</v>
      </c>
      <c r="F39" s="10" t="str">
        <f>ElectronicCopy!H39</f>
        <v>c16489</v>
      </c>
      <c r="G39" s="11">
        <f>Table1[[#This Row],[Sample Date]]</f>
        <v>40219</v>
      </c>
      <c r="H39" s="10" t="str">
        <f>ElectronicCopy!J39</f>
        <v>12:20PM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4839</v>
      </c>
      <c r="E40" s="10" t="str">
        <f>ElectronicCopy!G40</f>
        <v>c280</v>
      </c>
      <c r="F40" s="10" t="str">
        <f>ElectronicCopy!H40</f>
        <v>c16490</v>
      </c>
      <c r="G40" s="11">
        <f>Table1[[#This Row],[Sample Date]]</f>
        <v>40219</v>
      </c>
      <c r="H40" s="10" t="str">
        <f>ElectronicCopy!J40</f>
        <v>12:18PM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4840</v>
      </c>
      <c r="E41" s="10" t="str">
        <f>ElectronicCopy!G41</f>
        <v>c280</v>
      </c>
      <c r="F41" s="10" t="str">
        <f>ElectronicCopy!H41</f>
        <v>c16491</v>
      </c>
      <c r="G41" s="11">
        <f>Table1[[#This Row],[Sample Date]]</f>
        <v>40219</v>
      </c>
      <c r="H41" s="10" t="str">
        <f>ElectronicCopy!J41</f>
        <v>12:30PM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4841</v>
      </c>
      <c r="E42" s="10" t="str">
        <f>ElectronicCopy!G42</f>
        <v>c280</v>
      </c>
      <c r="F42" s="10" t="str">
        <f>ElectronicCopy!H42</f>
        <v>c16492</v>
      </c>
      <c r="G42" s="11">
        <f>Table1[[#This Row],[Sample Date]]</f>
        <v>40219</v>
      </c>
      <c r="H42" s="10" t="str">
        <f>ElectronicCopy!J42</f>
        <v>12:35PM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4842</v>
      </c>
      <c r="E43" s="10" t="str">
        <f>ElectronicCopy!G43</f>
        <v>c280</v>
      </c>
      <c r="F43" s="10" t="str">
        <f>ElectronicCopy!H43</f>
        <v>c16493</v>
      </c>
      <c r="G43" s="11">
        <f>Table1[[#This Row],[Sample Date]]</f>
        <v>40219</v>
      </c>
      <c r="H43" s="10" t="str">
        <f>ElectronicCopy!J43</f>
        <v>12:35PM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4843</v>
      </c>
      <c r="E44" s="10" t="str">
        <f>ElectronicCopy!G44</f>
        <v>c280</v>
      </c>
      <c r="F44" s="10" t="str">
        <f>ElectronicCopy!H44</f>
        <v>c16494</v>
      </c>
      <c r="G44" s="11">
        <f>Table1[[#This Row],[Sample Date]]</f>
        <v>40219</v>
      </c>
      <c r="H44" s="10" t="str">
        <f>ElectronicCopy!J44</f>
        <v>12:43PM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4844</v>
      </c>
      <c r="E45" s="10" t="str">
        <f>ElectronicCopy!G45</f>
        <v>c280</v>
      </c>
      <c r="F45" s="10" t="str">
        <f>ElectronicCopy!H45</f>
        <v>c16495</v>
      </c>
      <c r="G45" s="11">
        <f>Table1[[#This Row],[Sample Date]]</f>
        <v>40219</v>
      </c>
      <c r="H45" s="10" t="str">
        <f>ElectronicCopy!J45</f>
        <v>12:43PM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4845</v>
      </c>
      <c r="E46" s="10" t="str">
        <f>ElectronicCopy!G46</f>
        <v>c280</v>
      </c>
      <c r="F46" s="10" t="str">
        <f>ElectronicCopy!H46</f>
        <v>c16496</v>
      </c>
      <c r="G46" s="11">
        <f>Table1[[#This Row],[Sample Date]]</f>
        <v>40219</v>
      </c>
      <c r="H46" s="10" t="str">
        <f>ElectronicCopy!J46</f>
        <v>12:55PM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4846</v>
      </c>
      <c r="E47" s="10" t="str">
        <f>ElectronicCopy!G47</f>
        <v>c280</v>
      </c>
      <c r="F47" s="10" t="str">
        <f>ElectronicCopy!H47</f>
        <v>c16497</v>
      </c>
      <c r="G47" s="11">
        <f>Table1[[#This Row],[Sample Date]]</f>
        <v>40219</v>
      </c>
      <c r="H47" s="10" t="str">
        <f>ElectronicCopy!J47</f>
        <v>12:56PM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4847</v>
      </c>
      <c r="E48" s="10" t="str">
        <f>ElectronicCopy!G48</f>
        <v>c280</v>
      </c>
      <c r="F48" s="10" t="str">
        <f>ElectronicCopy!H48</f>
        <v>c16498</v>
      </c>
      <c r="G48" s="11">
        <f>Table1[[#This Row],[Sample Date]]</f>
        <v>40219</v>
      </c>
      <c r="H48" s="10" t="str">
        <f>ElectronicCopy!J48</f>
        <v>1:03PM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4848</v>
      </c>
      <c r="E49" s="10" t="str">
        <f>ElectronicCopy!G49</f>
        <v>c280</v>
      </c>
      <c r="F49" s="10" t="str">
        <f>ElectronicCopy!H49</f>
        <v>c16499</v>
      </c>
      <c r="G49" s="11">
        <f>Table1[[#This Row],[Sample Date]]</f>
        <v>40219</v>
      </c>
      <c r="H49" s="10" t="str">
        <f>ElectronicCopy!J49</f>
        <v>1:05PM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4849</v>
      </c>
      <c r="E50" s="10" t="str">
        <f>ElectronicCopy!G50</f>
        <v>c280</v>
      </c>
      <c r="F50" s="10" t="str">
        <f>ElectronicCopy!H50</f>
        <v>c16500</v>
      </c>
      <c r="G50" s="11">
        <f>Table1[[#This Row],[Sample Date]]</f>
        <v>40219</v>
      </c>
      <c r="H50" s="10" t="str">
        <f>ElectronicCopy!J50</f>
        <v>1:15PM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4850</v>
      </c>
      <c r="E51" s="10" t="str">
        <f>ElectronicCopy!G51</f>
        <v>c280</v>
      </c>
      <c r="F51" s="10" t="str">
        <f>ElectronicCopy!H51</f>
        <v>c16501</v>
      </c>
      <c r="G51" s="11">
        <f>Table1[[#This Row],[Sample Date]]</f>
        <v>40219</v>
      </c>
      <c r="H51" s="10" t="str">
        <f>ElectronicCopy!J51</f>
        <v>1:18PM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4851</v>
      </c>
      <c r="E52" s="10" t="str">
        <f>ElectronicCopy!G52</f>
        <v>c280</v>
      </c>
      <c r="F52" s="10" t="str">
        <f>ElectronicCopy!H52</f>
        <v>c16502</v>
      </c>
      <c r="G52" s="11">
        <f>Table1[[#This Row],[Sample Date]]</f>
        <v>40219</v>
      </c>
      <c r="H52" s="10" t="str">
        <f>ElectronicCopy!J52</f>
        <v>1:24PM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4852</v>
      </c>
      <c r="E53" s="10" t="str">
        <f>ElectronicCopy!G53</f>
        <v>c280</v>
      </c>
      <c r="F53" s="10" t="str">
        <f>ElectronicCopy!H53</f>
        <v>c16503</v>
      </c>
      <c r="G53" s="11">
        <f>Table1[[#This Row],[Sample Date]]</f>
        <v>40219</v>
      </c>
      <c r="H53" s="10" t="str">
        <f>ElectronicCopy!J53</f>
        <v>1:30PM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4853</v>
      </c>
      <c r="E54" s="10" t="str">
        <f>ElectronicCopy!U2</f>
        <v>c280</v>
      </c>
      <c r="F54" s="10" t="str">
        <f>ElectronicCopy!V2</f>
        <v>c16504</v>
      </c>
      <c r="G54" s="11">
        <f>Table1[[#This Row],[Sample Date]]</f>
        <v>40219</v>
      </c>
      <c r="H54" s="10" t="str">
        <f>ElectronicCopy!X2</f>
        <v>1:35PM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4801</v>
      </c>
      <c r="C2" s="12">
        <f>Table1[[#This Row],[ARL Set No.]]</f>
        <v>280</v>
      </c>
      <c r="D2" s="12">
        <f>Table1[[#This Row],[ARL Lab No.]]</f>
        <v>16452</v>
      </c>
      <c r="E2" s="13">
        <f>Table1[[#This Row],[Sample Date]]</f>
        <v>40219</v>
      </c>
      <c r="F2" s="12" t="str">
        <f>CONCATENATE(FieldWorksheet!J2,":",FieldWorksheet!K2,FieldWorksheet!L2)</f>
        <v>9:10AM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10.039999999999999</v>
      </c>
    </row>
    <row r="3" spans="1:10">
      <c r="A3" s="12">
        <v>2</v>
      </c>
      <c r="B3" s="12">
        <f>Table1[[#This Row],[Sample ID]]</f>
        <v>4802</v>
      </c>
      <c r="C3" s="12">
        <f>Table1[[#This Row],[ARL Set No.]]</f>
        <v>280</v>
      </c>
      <c r="D3" s="12">
        <f>Table1[[#This Row],[ARL Lab No.]]</f>
        <v>16453</v>
      </c>
      <c r="E3" s="13">
        <f>Table1[[#This Row],[Sample Date]]</f>
        <v>40219</v>
      </c>
      <c r="F3" s="12" t="str">
        <f>CONCATENATE(FieldWorksheet!J3,":",FieldWorksheet!K3,FieldWorksheet!L3)</f>
        <v>9:12AM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9.8350000000000009</v>
      </c>
    </row>
    <row r="4" spans="1:10">
      <c r="A4" s="12">
        <v>3</v>
      </c>
      <c r="B4" s="12">
        <f>Table1[[#This Row],[Sample ID]]</f>
        <v>4803</v>
      </c>
      <c r="C4" s="12">
        <f>Table1[[#This Row],[ARL Set No.]]</f>
        <v>280</v>
      </c>
      <c r="D4" s="12">
        <f>Table1[[#This Row],[ARL Lab No.]]</f>
        <v>16454</v>
      </c>
      <c r="E4" s="13">
        <f>Table1[[#This Row],[Sample Date]]</f>
        <v>40219</v>
      </c>
      <c r="F4" s="12" t="str">
        <f>CONCATENATE(FieldWorksheet!J4,":",FieldWorksheet!K4,FieldWorksheet!L4)</f>
        <v>9:17AM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14.08</v>
      </c>
    </row>
    <row r="5" spans="1:10">
      <c r="A5" s="12">
        <v>4</v>
      </c>
      <c r="B5" s="12">
        <f>Table1[[#This Row],[Sample ID]]</f>
        <v>4804</v>
      </c>
      <c r="C5" s="12">
        <f>Table1[[#This Row],[ARL Set No.]]</f>
        <v>280</v>
      </c>
      <c r="D5" s="12">
        <f>Table1[[#This Row],[ARL Lab No.]]</f>
        <v>16455</v>
      </c>
      <c r="E5" s="13">
        <f>Table1[[#This Row],[Sample Date]]</f>
        <v>40219</v>
      </c>
      <c r="F5" s="12" t="str">
        <f>CONCATENATE(FieldWorksheet!J5,":",FieldWorksheet!K5,FieldWorksheet!L5)</f>
        <v>9:20AM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9.3350000000000009</v>
      </c>
    </row>
    <row r="6" spans="1:10">
      <c r="A6" s="12">
        <v>5</v>
      </c>
      <c r="B6" s="12">
        <f>Table1[[#This Row],[Sample ID]]</f>
        <v>4805</v>
      </c>
      <c r="C6" s="12">
        <f>Table1[[#This Row],[ARL Set No.]]</f>
        <v>280</v>
      </c>
      <c r="D6" s="12">
        <f>Table1[[#This Row],[ARL Lab No.]]</f>
        <v>16456</v>
      </c>
      <c r="E6" s="13">
        <f>Table1[[#This Row],[Sample Date]]</f>
        <v>40219</v>
      </c>
      <c r="F6" s="12" t="str">
        <f>CONCATENATE(FieldWorksheet!J6,":",FieldWorksheet!K6,FieldWorksheet!L6)</f>
        <v>9:24AM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8.1449999999999996</v>
      </c>
    </row>
    <row r="7" spans="1:10">
      <c r="A7" s="12">
        <v>6</v>
      </c>
      <c r="B7" s="12">
        <f>Table1[[#This Row],[Sample ID]]</f>
        <v>4806</v>
      </c>
      <c r="C7" s="12">
        <f>Table1[[#This Row],[ARL Set No.]]</f>
        <v>280</v>
      </c>
      <c r="D7" s="12">
        <f>Table1[[#This Row],[ARL Lab No.]]</f>
        <v>16457</v>
      </c>
      <c r="E7" s="13">
        <f>Table1[[#This Row],[Sample Date]]</f>
        <v>40219</v>
      </c>
      <c r="F7" s="12" t="str">
        <f>CONCATENATE(FieldWorksheet!J7,":",FieldWorksheet!K7,FieldWorksheet!L7)</f>
        <v>9:29AM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9.77</v>
      </c>
    </row>
    <row r="8" spans="1:10">
      <c r="A8" s="12">
        <v>7</v>
      </c>
      <c r="B8" s="12">
        <f>Table1[[#This Row],[Sample ID]]</f>
        <v>4807</v>
      </c>
      <c r="C8" s="12">
        <f>Table1[[#This Row],[ARL Set No.]]</f>
        <v>280</v>
      </c>
      <c r="D8" s="12">
        <f>Table1[[#This Row],[ARL Lab No.]]</f>
        <v>16458</v>
      </c>
      <c r="E8" s="13">
        <f>Table1[[#This Row],[Sample Date]]</f>
        <v>40219</v>
      </c>
      <c r="F8" s="12" t="str">
        <f>CONCATENATE(FieldWorksheet!J8,":",FieldWorksheet!K8,FieldWorksheet!L8)</f>
        <v>9:37AM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6.2649999999999997</v>
      </c>
    </row>
    <row r="9" spans="1:10">
      <c r="A9" s="12">
        <v>8</v>
      </c>
      <c r="B9" s="12">
        <f>Table1[[#This Row],[Sample ID]]</f>
        <v>4808</v>
      </c>
      <c r="C9" s="12">
        <f>Table1[[#This Row],[ARL Set No.]]</f>
        <v>280</v>
      </c>
      <c r="D9" s="12">
        <f>Table1[[#This Row],[ARL Lab No.]]</f>
        <v>16459</v>
      </c>
      <c r="E9" s="13">
        <f>Table1[[#This Row],[Sample Date]]</f>
        <v>40219</v>
      </c>
      <c r="F9" s="12" t="str">
        <f>CONCATENATE(FieldWorksheet!J9,":",FieldWorksheet!K9,FieldWorksheet!L9)</f>
        <v>9:37AM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6.06</v>
      </c>
    </row>
    <row r="10" spans="1:10">
      <c r="A10" s="12">
        <v>9</v>
      </c>
      <c r="B10" s="12">
        <f>Table1[[#This Row],[Sample ID]]</f>
        <v>4809</v>
      </c>
      <c r="C10" s="12">
        <f>Table1[[#This Row],[ARL Set No.]]</f>
        <v>280</v>
      </c>
      <c r="D10" s="12">
        <f>Table1[[#This Row],[ARL Lab No.]]</f>
        <v>16460</v>
      </c>
      <c r="E10" s="13">
        <f>Table1[[#This Row],[Sample Date]]</f>
        <v>40219</v>
      </c>
      <c r="F10" s="12" t="str">
        <f>CONCATENATE(FieldWorksheet!J10,":",FieldWorksheet!K10,FieldWorksheet!L10)</f>
        <v>9:45AM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3.7869999999999999</v>
      </c>
    </row>
    <row r="11" spans="1:10">
      <c r="A11" s="12">
        <v>10</v>
      </c>
      <c r="B11" s="12">
        <f>Table1[[#This Row],[Sample ID]]</f>
        <v>4810</v>
      </c>
      <c r="C11" s="12">
        <f>Table1[[#This Row],[ARL Set No.]]</f>
        <v>280</v>
      </c>
      <c r="D11" s="12">
        <f>Table1[[#This Row],[ARL Lab No.]]</f>
        <v>16461</v>
      </c>
      <c r="E11" s="13">
        <f>Table1[[#This Row],[Sample Date]]</f>
        <v>40219</v>
      </c>
      <c r="F11" s="12" t="str">
        <f>CONCATENATE(FieldWorksheet!J11,":",FieldWorksheet!K11,FieldWorksheet!L11)</f>
        <v>9:45AM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10.244999999999999</v>
      </c>
    </row>
    <row r="12" spans="1:10">
      <c r="A12" s="12">
        <v>11</v>
      </c>
      <c r="B12" s="12">
        <f>Table1[[#This Row],[Sample ID]]</f>
        <v>4811</v>
      </c>
      <c r="C12" s="12">
        <f>Table1[[#This Row],[ARL Set No.]]</f>
        <v>280</v>
      </c>
      <c r="D12" s="12">
        <f>Table1[[#This Row],[ARL Lab No.]]</f>
        <v>16462</v>
      </c>
      <c r="E12" s="13">
        <f>Table1[[#This Row],[Sample Date]]</f>
        <v>40219</v>
      </c>
      <c r="F12" s="12" t="str">
        <f>CONCATENATE(FieldWorksheet!J12,":",FieldWorksheet!K12,FieldWorksheet!L12)</f>
        <v>9:58AM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9.0850000000000009</v>
      </c>
    </row>
    <row r="13" spans="1:10">
      <c r="A13" s="12">
        <v>12</v>
      </c>
      <c r="B13" s="12">
        <f>Table1[[#This Row],[Sample ID]]</f>
        <v>4812</v>
      </c>
      <c r="C13" s="12">
        <f>Table1[[#This Row],[ARL Set No.]]</f>
        <v>280</v>
      </c>
      <c r="D13" s="12">
        <f>Table1[[#This Row],[ARL Lab No.]]</f>
        <v>16463</v>
      </c>
      <c r="E13" s="13">
        <f>Table1[[#This Row],[Sample Date]]</f>
        <v>40219</v>
      </c>
      <c r="F13" s="12" t="str">
        <f>CONCATENATE(FieldWorksheet!J13,":",FieldWorksheet!K13,FieldWorksheet!L13)</f>
        <v>9:58AM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7.61</v>
      </c>
    </row>
    <row r="14" spans="1:10">
      <c r="A14" s="12">
        <v>13</v>
      </c>
      <c r="B14" s="12">
        <f>Table1[[#This Row],[Sample ID]]</f>
        <v>4813</v>
      </c>
      <c r="C14" s="12">
        <f>Table1[[#This Row],[ARL Set No.]]</f>
        <v>280</v>
      </c>
      <c r="D14" s="12">
        <f>Table1[[#This Row],[ARL Lab No.]]</f>
        <v>16464</v>
      </c>
      <c r="E14" s="13">
        <f>Table1[[#This Row],[Sample Date]]</f>
        <v>40219</v>
      </c>
      <c r="F14" s="12" t="str">
        <f>CONCATENATE(FieldWorksheet!J14,":",FieldWorksheet!K14,FieldWorksheet!L14)</f>
        <v>10:10AM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8.4350000000000005</v>
      </c>
    </row>
    <row r="15" spans="1:10">
      <c r="A15" s="12">
        <v>14</v>
      </c>
      <c r="B15" s="12">
        <f>Table1[[#This Row],[Sample ID]]</f>
        <v>4814</v>
      </c>
      <c r="C15" s="12">
        <f>Table1[[#This Row],[ARL Set No.]]</f>
        <v>280</v>
      </c>
      <c r="D15" s="12">
        <f>Table1[[#This Row],[ARL Lab No.]]</f>
        <v>16465</v>
      </c>
      <c r="E15" s="13">
        <f>Table1[[#This Row],[Sample Date]]</f>
        <v>40219</v>
      </c>
      <c r="F15" s="12" t="str">
        <f>CONCATENATE(FieldWorksheet!J15,":",FieldWorksheet!K15,FieldWorksheet!L15)</f>
        <v>10:12AM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8.7899999999999991</v>
      </c>
    </row>
    <row r="16" spans="1:10">
      <c r="A16" s="12">
        <v>15</v>
      </c>
      <c r="B16" s="12">
        <f>Table1[[#This Row],[Sample ID]]</f>
        <v>4815</v>
      </c>
      <c r="C16" s="12">
        <f>Table1[[#This Row],[ARL Set No.]]</f>
        <v>280</v>
      </c>
      <c r="D16" s="12">
        <f>Table1[[#This Row],[ARL Lab No.]]</f>
        <v>16466</v>
      </c>
      <c r="E16" s="13">
        <f>Table1[[#This Row],[Sample Date]]</f>
        <v>40219</v>
      </c>
      <c r="F16" s="12" t="str">
        <f>CONCATENATE(FieldWorksheet!J16,":",FieldWorksheet!K16,FieldWorksheet!L16)</f>
        <v>10:22AM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10.199999999999999</v>
      </c>
    </row>
    <row r="17" spans="1:10">
      <c r="A17" s="12">
        <v>16</v>
      </c>
      <c r="B17" s="12">
        <f>Table1[[#This Row],[Sample ID]]</f>
        <v>4816</v>
      </c>
      <c r="C17" s="12">
        <f>Table1[[#This Row],[ARL Set No.]]</f>
        <v>280</v>
      </c>
      <c r="D17" s="12">
        <f>Table1[[#This Row],[ARL Lab No.]]</f>
        <v>16467</v>
      </c>
      <c r="E17" s="13">
        <f>Table1[[#This Row],[Sample Date]]</f>
        <v>40219</v>
      </c>
      <c r="F17" s="12" t="str">
        <f>CONCATENATE(FieldWorksheet!J17,":",FieldWorksheet!K17,FieldWorksheet!L17)</f>
        <v>10:22AM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9.0299999999999994</v>
      </c>
    </row>
    <row r="18" spans="1:10">
      <c r="A18" s="12">
        <v>17</v>
      </c>
      <c r="B18" s="12">
        <f>Table1[[#This Row],[Sample ID]]</f>
        <v>4817</v>
      </c>
      <c r="C18" s="12">
        <f>Table1[[#This Row],[ARL Set No.]]</f>
        <v>280</v>
      </c>
      <c r="D18" s="12">
        <f>Table1[[#This Row],[ARL Lab No.]]</f>
        <v>16468</v>
      </c>
      <c r="E18" s="13">
        <f>Table1[[#This Row],[Sample Date]]</f>
        <v>40219</v>
      </c>
      <c r="F18" s="12" t="str">
        <f>CONCATENATE(FieldWorksheet!J18,":",FieldWorksheet!K18,FieldWorksheet!L18)</f>
        <v>10:31AM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7.5149999999999997</v>
      </c>
    </row>
    <row r="19" spans="1:10">
      <c r="A19" s="12">
        <v>18</v>
      </c>
      <c r="B19" s="12">
        <f>Table1[[#This Row],[Sample ID]]</f>
        <v>4818</v>
      </c>
      <c r="C19" s="12">
        <f>Table1[[#This Row],[ARL Set No.]]</f>
        <v>280</v>
      </c>
      <c r="D19" s="12">
        <f>Table1[[#This Row],[ARL Lab No.]]</f>
        <v>16469</v>
      </c>
      <c r="E19" s="13">
        <f>Table1[[#This Row],[Sample Date]]</f>
        <v>40219</v>
      </c>
      <c r="F19" s="12" t="str">
        <f>CONCATENATE(FieldWorksheet!J19,":",FieldWorksheet!K19,FieldWorksheet!L19)</f>
        <v>10:31AM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8.2949999999999999</v>
      </c>
    </row>
    <row r="20" spans="1:10">
      <c r="A20" s="12">
        <v>19</v>
      </c>
      <c r="B20" s="12">
        <f>Table1[[#This Row],[Sample ID]]</f>
        <v>4819</v>
      </c>
      <c r="C20" s="12">
        <f>Table1[[#This Row],[ARL Set No.]]</f>
        <v>280</v>
      </c>
      <c r="D20" s="12">
        <f>Table1[[#This Row],[ARL Lab No.]]</f>
        <v>16470</v>
      </c>
      <c r="E20" s="13">
        <f>Table1[[#This Row],[Sample Date]]</f>
        <v>40219</v>
      </c>
      <c r="F20" s="12" t="str">
        <f>CONCATENATE(FieldWorksheet!J20,":",FieldWorksheet!K20,FieldWorksheet!L20)</f>
        <v>10:40AM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11.535</v>
      </c>
    </row>
    <row r="21" spans="1:10">
      <c r="A21" s="12">
        <v>20</v>
      </c>
      <c r="B21" s="12">
        <f>Table1[[#This Row],[Sample ID]]</f>
        <v>4820</v>
      </c>
      <c r="C21" s="12">
        <f>Table1[[#This Row],[ARL Set No.]]</f>
        <v>280</v>
      </c>
      <c r="D21" s="12">
        <f>Table1[[#This Row],[ARL Lab No.]]</f>
        <v>16471</v>
      </c>
      <c r="E21" s="13">
        <f>Table1[[#This Row],[Sample Date]]</f>
        <v>40219</v>
      </c>
      <c r="F21" s="12" t="str">
        <f>CONCATENATE(FieldWorksheet!J21,":",FieldWorksheet!K21,FieldWorksheet!L21)</f>
        <v>10:40AM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9.8650000000000002</v>
      </c>
    </row>
    <row r="22" spans="1:10">
      <c r="A22" s="12">
        <v>21</v>
      </c>
      <c r="B22" s="12">
        <f>Table1[[#This Row],[Sample ID]]</f>
        <v>4821</v>
      </c>
      <c r="C22" s="12">
        <f>Table1[[#This Row],[ARL Set No.]]</f>
        <v>280</v>
      </c>
      <c r="D22" s="12">
        <f>Table1[[#This Row],[ARL Lab No.]]</f>
        <v>16472</v>
      </c>
      <c r="E22" s="13">
        <f>Table1[[#This Row],[Sample Date]]</f>
        <v>40219</v>
      </c>
      <c r="F22" s="12" t="str">
        <f>CONCATENATE(FieldWorksheet!J22,":",FieldWorksheet!K22,FieldWorksheet!L22)</f>
        <v>10:43AM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8</v>
      </c>
    </row>
    <row r="23" spans="1:10">
      <c r="A23" s="12">
        <v>22</v>
      </c>
      <c r="B23" s="12">
        <f>Table1[[#This Row],[Sample ID]]</f>
        <v>4822</v>
      </c>
      <c r="C23" s="12">
        <f>Table1[[#This Row],[ARL Set No.]]</f>
        <v>280</v>
      </c>
      <c r="D23" s="12">
        <f>Table1[[#This Row],[ARL Lab No.]]</f>
        <v>16473</v>
      </c>
      <c r="E23" s="13">
        <f>Table1[[#This Row],[Sample Date]]</f>
        <v>40219</v>
      </c>
      <c r="F23" s="12" t="str">
        <f>CONCATENATE(FieldWorksheet!J23,":",FieldWorksheet!K23,FieldWorksheet!L23)</f>
        <v>10:46AM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7.13</v>
      </c>
    </row>
    <row r="24" spans="1:10">
      <c r="A24" s="12">
        <v>23</v>
      </c>
      <c r="B24" s="12">
        <f>Table1[[#This Row],[Sample ID]]</f>
        <v>4823</v>
      </c>
      <c r="C24" s="12">
        <f>Table1[[#This Row],[ARL Set No.]]</f>
        <v>280</v>
      </c>
      <c r="D24" s="12">
        <f>Table1[[#This Row],[ARL Lab No.]]</f>
        <v>16474</v>
      </c>
      <c r="E24" s="13">
        <f>Table1[[#This Row],[Sample Date]]</f>
        <v>40219</v>
      </c>
      <c r="F24" s="12" t="str">
        <f>CONCATENATE(FieldWorksheet!J24,":",FieldWorksheet!K24,FieldWorksheet!L24)</f>
        <v>10:51AM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10.355</v>
      </c>
    </row>
    <row r="25" spans="1:10">
      <c r="A25" s="12">
        <v>24</v>
      </c>
      <c r="B25" s="12">
        <f>Table1[[#This Row],[Sample ID]]</f>
        <v>4824</v>
      </c>
      <c r="C25" s="12">
        <f>Table1[[#This Row],[ARL Set No.]]</f>
        <v>280</v>
      </c>
      <c r="D25" s="12">
        <f>Table1[[#This Row],[ARL Lab No.]]</f>
        <v>16475</v>
      </c>
      <c r="E25" s="13">
        <f>Table1[[#This Row],[Sample Date]]</f>
        <v>40219</v>
      </c>
      <c r="F25" s="12" t="str">
        <f>CONCATENATE(FieldWorksheet!J25,":",FieldWorksheet!K25,FieldWorksheet!L25)</f>
        <v>10:55AM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9.08</v>
      </c>
    </row>
    <row r="26" spans="1:10">
      <c r="A26" s="12">
        <v>25</v>
      </c>
      <c r="B26" s="12">
        <f>Table1[[#This Row],[Sample ID]]</f>
        <v>4825</v>
      </c>
      <c r="C26" s="12">
        <f>Table1[[#This Row],[ARL Set No.]]</f>
        <v>280</v>
      </c>
      <c r="D26" s="12">
        <f>Table1[[#This Row],[ARL Lab No.]]</f>
        <v>16476</v>
      </c>
      <c r="E26" s="13">
        <f>Table1[[#This Row],[Sample Date]]</f>
        <v>40219</v>
      </c>
      <c r="F26" s="12" t="str">
        <f>CONCATENATE(FieldWorksheet!J26,":",FieldWorksheet!K26,FieldWorksheet!L26)</f>
        <v>10:59AM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7.6349999999999998</v>
      </c>
    </row>
    <row r="27" spans="1:10">
      <c r="A27" s="12">
        <v>26</v>
      </c>
      <c r="B27" s="12">
        <f>Table1[[#This Row],[Sample ID]]</f>
        <v>4826</v>
      </c>
      <c r="C27" s="12">
        <f>Table1[[#This Row],[ARL Set No.]]</f>
        <v>280</v>
      </c>
      <c r="D27" s="12">
        <f>Table1[[#This Row],[ARL Lab No.]]</f>
        <v>16477</v>
      </c>
      <c r="E27" s="13">
        <f>Table1[[#This Row],[Sample Date]]</f>
        <v>40219</v>
      </c>
      <c r="F27" s="12" t="str">
        <f>CONCATENATE(FieldWorksheet!J27,":",FieldWorksheet!K27,FieldWorksheet!L27)</f>
        <v>11:14AM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8.24</v>
      </c>
    </row>
    <row r="28" spans="1:10">
      <c r="A28" s="12">
        <v>27</v>
      </c>
      <c r="B28" s="12">
        <f>Table1[[#This Row],[Sample ID]]</f>
        <v>4827</v>
      </c>
      <c r="C28" s="12">
        <f>Table1[[#This Row],[ARL Set No.]]</f>
        <v>280</v>
      </c>
      <c r="D28" s="12">
        <f>Table1[[#This Row],[ARL Lab No.]]</f>
        <v>16478</v>
      </c>
      <c r="E28" s="13">
        <f>Table1[[#This Row],[Sample Date]]</f>
        <v>40219</v>
      </c>
      <c r="F28" s="12" t="str">
        <f>CONCATENATE(FieldWorksheet!J28,":",FieldWorksheet!K28,FieldWorksheet!L28)</f>
        <v>11:10AM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10.199999999999999</v>
      </c>
    </row>
    <row r="29" spans="1:10">
      <c r="A29" s="12">
        <v>28</v>
      </c>
      <c r="B29" s="12">
        <f>Table1[[#This Row],[Sample ID]]</f>
        <v>4828</v>
      </c>
      <c r="C29" s="12">
        <f>Table1[[#This Row],[ARL Set No.]]</f>
        <v>280</v>
      </c>
      <c r="D29" s="12">
        <f>Table1[[#This Row],[ARL Lab No.]]</f>
        <v>16479</v>
      </c>
      <c r="E29" s="13">
        <f>Table1[[#This Row],[Sample Date]]</f>
        <v>40219</v>
      </c>
      <c r="F29" s="12" t="str">
        <f>CONCATENATE(FieldWorksheet!J29,":",FieldWorksheet!K29,FieldWorksheet!L29)</f>
        <v>10:30AM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6.3650000000000002</v>
      </c>
    </row>
    <row r="30" spans="1:10">
      <c r="A30" s="12">
        <v>29</v>
      </c>
      <c r="B30" s="12">
        <f>Table1[[#This Row],[Sample ID]]</f>
        <v>4829</v>
      </c>
      <c r="C30" s="12">
        <f>Table1[[#This Row],[ARL Set No.]]</f>
        <v>280</v>
      </c>
      <c r="D30" s="12">
        <f>Table1[[#This Row],[ARL Lab No.]]</f>
        <v>16480</v>
      </c>
      <c r="E30" s="13">
        <f>Table1[[#This Row],[Sample Date]]</f>
        <v>40219</v>
      </c>
      <c r="F30" s="12" t="str">
        <f>CONCATENATE(FieldWorksheet!J30,":",FieldWorksheet!K30,FieldWorksheet!L30)</f>
        <v>11:34AM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7.29</v>
      </c>
    </row>
    <row r="31" spans="1:10">
      <c r="A31" s="12">
        <v>30</v>
      </c>
      <c r="B31" s="12">
        <f>Table1[[#This Row],[Sample ID]]</f>
        <v>4830</v>
      </c>
      <c r="C31" s="12">
        <f>Table1[[#This Row],[ARL Set No.]]</f>
        <v>280</v>
      </c>
      <c r="D31" s="12">
        <f>Table1[[#This Row],[ARL Lab No.]]</f>
        <v>16481</v>
      </c>
      <c r="E31" s="13">
        <f>Table1[[#This Row],[Sample Date]]</f>
        <v>40219</v>
      </c>
      <c r="F31" s="12" t="str">
        <f>CONCATENATE(FieldWorksheet!J31,":",FieldWorksheet!K31,FieldWorksheet!L31)</f>
        <v>11:35AM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9.49</v>
      </c>
    </row>
    <row r="32" spans="1:10">
      <c r="A32" s="12">
        <v>31</v>
      </c>
      <c r="B32" s="12">
        <f>Table1[[#This Row],[Sample ID]]</f>
        <v>4831</v>
      </c>
      <c r="C32" s="12">
        <f>Table1[[#This Row],[ARL Set No.]]</f>
        <v>280</v>
      </c>
      <c r="D32" s="12">
        <f>Table1[[#This Row],[ARL Lab No.]]</f>
        <v>16482</v>
      </c>
      <c r="E32" s="13">
        <f>Table1[[#This Row],[Sample Date]]</f>
        <v>40219</v>
      </c>
      <c r="F32" s="12" t="str">
        <f>CONCATENATE(FieldWorksheet!J32,":",FieldWorksheet!K32,FieldWorksheet!L32)</f>
        <v>11:40AM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10.02</v>
      </c>
    </row>
    <row r="33" spans="1:10">
      <c r="A33" s="12">
        <v>32</v>
      </c>
      <c r="B33" s="12">
        <f>Table1[[#This Row],[Sample ID]]</f>
        <v>4832</v>
      </c>
      <c r="C33" s="12">
        <f>Table1[[#This Row],[ARL Set No.]]</f>
        <v>280</v>
      </c>
      <c r="D33" s="12">
        <f>Table1[[#This Row],[ARL Lab No.]]</f>
        <v>16483</v>
      </c>
      <c r="E33" s="13">
        <f>Table1[[#This Row],[Sample Date]]</f>
        <v>40219</v>
      </c>
      <c r="F33" s="12" t="str">
        <f>CONCATENATE(FieldWorksheet!J33,":",FieldWorksheet!K33,FieldWorksheet!L33)</f>
        <v>11:56AM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17.385000000000002</v>
      </c>
    </row>
    <row r="34" spans="1:10">
      <c r="A34" s="12">
        <v>33</v>
      </c>
      <c r="B34" s="12">
        <f>Table1[[#This Row],[Sample ID]]</f>
        <v>4833</v>
      </c>
      <c r="C34" s="12">
        <f>Table1[[#This Row],[ARL Set No.]]</f>
        <v>280</v>
      </c>
      <c r="D34" s="12">
        <f>Table1[[#This Row],[ARL Lab No.]]</f>
        <v>16484</v>
      </c>
      <c r="E34" s="13">
        <f>Table1[[#This Row],[Sample Date]]</f>
        <v>40219</v>
      </c>
      <c r="F34" s="12" t="str">
        <f>CONCATENATE(FieldWorksheet!J34,":",FieldWorksheet!K34,FieldWorksheet!L34)</f>
        <v>11:56AM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12.105</v>
      </c>
    </row>
    <row r="35" spans="1:10">
      <c r="A35" s="12">
        <v>34</v>
      </c>
      <c r="B35" s="12">
        <f>Table1[[#This Row],[Sample ID]]</f>
        <v>4834</v>
      </c>
      <c r="C35" s="12">
        <f>Table1[[#This Row],[ARL Set No.]]</f>
        <v>280</v>
      </c>
      <c r="D35" s="12">
        <f>Table1[[#This Row],[ARL Lab No.]]</f>
        <v>16485</v>
      </c>
      <c r="E35" s="13">
        <f>Table1[[#This Row],[Sample Date]]</f>
        <v>40219</v>
      </c>
      <c r="F35" s="12" t="str">
        <f>CONCATENATE(FieldWorksheet!J35,":",FieldWorksheet!K35,FieldWorksheet!L35)</f>
        <v>12:03PM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9.0299999999999994</v>
      </c>
    </row>
    <row r="36" spans="1:10">
      <c r="A36" s="12">
        <v>35</v>
      </c>
      <c r="B36" s="12">
        <f>Table1[[#This Row],[Sample ID]]</f>
        <v>4835</v>
      </c>
      <c r="C36" s="12">
        <f>Table1[[#This Row],[ARL Set No.]]</f>
        <v>280</v>
      </c>
      <c r="D36" s="12">
        <f>Table1[[#This Row],[ARL Lab No.]]</f>
        <v>16486</v>
      </c>
      <c r="E36" s="13">
        <f>Table1[[#This Row],[Sample Date]]</f>
        <v>40219</v>
      </c>
      <c r="F36" s="12" t="str">
        <f>CONCATENATE(FieldWorksheet!J36,":",FieldWorksheet!K36,FieldWorksheet!L36)</f>
        <v>12:03PM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9.0649999999999995</v>
      </c>
    </row>
    <row r="37" spans="1:10">
      <c r="A37" s="12">
        <v>36</v>
      </c>
      <c r="B37" s="12">
        <f>Table1[[#This Row],[Sample ID]]</f>
        <v>4836</v>
      </c>
      <c r="C37" s="12">
        <f>Table1[[#This Row],[ARL Set No.]]</f>
        <v>280</v>
      </c>
      <c r="D37" s="12">
        <f>Table1[[#This Row],[ARL Lab No.]]</f>
        <v>16487</v>
      </c>
      <c r="E37" s="13">
        <f>Table1[[#This Row],[Sample Date]]</f>
        <v>40219</v>
      </c>
      <c r="F37" s="12" t="str">
        <f>CONCATENATE(FieldWorksheet!J37,":",FieldWorksheet!K37,FieldWorksheet!L37)</f>
        <v>12:12PM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10.220000000000001</v>
      </c>
    </row>
    <row r="38" spans="1:10">
      <c r="A38" s="12">
        <v>37</v>
      </c>
      <c r="B38" s="12">
        <f>Table1[[#This Row],[Sample ID]]</f>
        <v>4837</v>
      </c>
      <c r="C38" s="12">
        <f>Table1[[#This Row],[ARL Set No.]]</f>
        <v>280</v>
      </c>
      <c r="D38" s="12">
        <f>Table1[[#This Row],[ARL Lab No.]]</f>
        <v>16488</v>
      </c>
      <c r="E38" s="13">
        <f>Table1[[#This Row],[Sample Date]]</f>
        <v>40219</v>
      </c>
      <c r="F38" s="12" t="str">
        <f>CONCATENATE(FieldWorksheet!J38,":",FieldWorksheet!K38,FieldWorksheet!L38)</f>
        <v>12:12PM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8.5350000000000001</v>
      </c>
    </row>
    <row r="39" spans="1:10">
      <c r="A39" s="12">
        <v>38</v>
      </c>
      <c r="B39" s="12">
        <f>Table1[[#This Row],[Sample ID]]</f>
        <v>4838</v>
      </c>
      <c r="C39" s="12">
        <f>Table1[[#This Row],[ARL Set No.]]</f>
        <v>280</v>
      </c>
      <c r="D39" s="12">
        <f>Table1[[#This Row],[ARL Lab No.]]</f>
        <v>16489</v>
      </c>
      <c r="E39" s="13">
        <f>Table1[[#This Row],[Sample Date]]</f>
        <v>40219</v>
      </c>
      <c r="F39" s="12" t="str">
        <f>CONCATENATE(FieldWorksheet!J39,":",FieldWorksheet!K39,FieldWorksheet!L39)</f>
        <v>12:20PM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9.2899999999999991</v>
      </c>
    </row>
    <row r="40" spans="1:10">
      <c r="A40" s="12">
        <v>39</v>
      </c>
      <c r="B40" s="12">
        <f>Table1[[#This Row],[Sample ID]]</f>
        <v>4839</v>
      </c>
      <c r="C40" s="12">
        <f>Table1[[#This Row],[ARL Set No.]]</f>
        <v>280</v>
      </c>
      <c r="D40" s="12">
        <f>Table1[[#This Row],[ARL Lab No.]]</f>
        <v>16490</v>
      </c>
      <c r="E40" s="13">
        <f>Table1[[#This Row],[Sample Date]]</f>
        <v>40219</v>
      </c>
      <c r="F40" s="12" t="str">
        <f>CONCATENATE(FieldWorksheet!J40,":",FieldWorksheet!K40,FieldWorksheet!L40)</f>
        <v>12:18PM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4.1150000000000002</v>
      </c>
    </row>
    <row r="41" spans="1:10">
      <c r="A41" s="12">
        <v>40</v>
      </c>
      <c r="B41" s="12">
        <f>Table1[[#This Row],[Sample ID]]</f>
        <v>4840</v>
      </c>
      <c r="C41" s="12">
        <f>Table1[[#This Row],[ARL Set No.]]</f>
        <v>280</v>
      </c>
      <c r="D41" s="12">
        <f>Table1[[#This Row],[ARL Lab No.]]</f>
        <v>16491</v>
      </c>
      <c r="E41" s="13">
        <f>Table1[[#This Row],[Sample Date]]</f>
        <v>40219</v>
      </c>
      <c r="F41" s="12" t="str">
        <f>CONCATENATE(FieldWorksheet!J41,":",FieldWorksheet!K41,FieldWorksheet!L41)</f>
        <v>12:30PM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17.385000000000002</v>
      </c>
    </row>
    <row r="42" spans="1:10">
      <c r="A42" s="12">
        <v>41</v>
      </c>
      <c r="B42" s="12">
        <f>Table1[[#This Row],[Sample ID]]</f>
        <v>4841</v>
      </c>
      <c r="C42" s="12">
        <f>Table1[[#This Row],[ARL Set No.]]</f>
        <v>280</v>
      </c>
      <c r="D42" s="12">
        <f>Table1[[#This Row],[ARL Lab No.]]</f>
        <v>16492</v>
      </c>
      <c r="E42" s="13">
        <f>Table1[[#This Row],[Sample Date]]</f>
        <v>40219</v>
      </c>
      <c r="F42" s="12" t="str">
        <f>CONCATENATE(FieldWorksheet!J42,":",FieldWorksheet!K42,FieldWorksheet!L42)</f>
        <v>12:35PM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10.005000000000001</v>
      </c>
    </row>
    <row r="43" spans="1:10">
      <c r="A43" s="12">
        <v>42</v>
      </c>
      <c r="B43" s="12">
        <f>Table1[[#This Row],[Sample ID]]</f>
        <v>4842</v>
      </c>
      <c r="C43" s="12">
        <f>Table1[[#This Row],[ARL Set No.]]</f>
        <v>280</v>
      </c>
      <c r="D43" s="12">
        <f>Table1[[#This Row],[ARL Lab No.]]</f>
        <v>16493</v>
      </c>
      <c r="E43" s="13">
        <f>Table1[[#This Row],[Sample Date]]</f>
        <v>40219</v>
      </c>
      <c r="F43" s="12" t="str">
        <f>CONCATENATE(FieldWorksheet!J43,":",FieldWorksheet!K43,FieldWorksheet!L43)</f>
        <v>12:35PM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9.3350000000000009</v>
      </c>
    </row>
    <row r="44" spans="1:10">
      <c r="A44" s="12">
        <v>43</v>
      </c>
      <c r="B44" s="12">
        <f>Table1[[#This Row],[Sample ID]]</f>
        <v>4843</v>
      </c>
      <c r="C44" s="12">
        <f>Table1[[#This Row],[ARL Set No.]]</f>
        <v>280</v>
      </c>
      <c r="D44" s="12">
        <f>Table1[[#This Row],[ARL Lab No.]]</f>
        <v>16494</v>
      </c>
      <c r="E44" s="13">
        <f>Table1[[#This Row],[Sample Date]]</f>
        <v>40219</v>
      </c>
      <c r="F44" s="12" t="str">
        <f>CONCATENATE(FieldWorksheet!J44,":",FieldWorksheet!K44,FieldWorksheet!L44)</f>
        <v>12:43PM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8.08</v>
      </c>
    </row>
    <row r="45" spans="1:10">
      <c r="A45" s="12">
        <v>44</v>
      </c>
      <c r="B45" s="12">
        <f>Table1[[#This Row],[Sample ID]]</f>
        <v>4844</v>
      </c>
      <c r="C45" s="12">
        <f>Table1[[#This Row],[ARL Set No.]]</f>
        <v>280</v>
      </c>
      <c r="D45" s="12">
        <f>Table1[[#This Row],[ARL Lab No.]]</f>
        <v>16495</v>
      </c>
      <c r="E45" s="13">
        <f>Table1[[#This Row],[Sample Date]]</f>
        <v>40219</v>
      </c>
      <c r="F45" s="12" t="str">
        <f>CONCATENATE(FieldWorksheet!J45,":",FieldWorksheet!K45,FieldWorksheet!L45)</f>
        <v>12:43PM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9.9149999999999991</v>
      </c>
    </row>
    <row r="46" spans="1:10">
      <c r="A46" s="12">
        <v>45</v>
      </c>
      <c r="B46" s="12">
        <f>Table1[[#This Row],[Sample ID]]</f>
        <v>4845</v>
      </c>
      <c r="C46" s="12">
        <f>Table1[[#This Row],[ARL Set No.]]</f>
        <v>280</v>
      </c>
      <c r="D46" s="12">
        <f>Table1[[#This Row],[ARL Lab No.]]</f>
        <v>16496</v>
      </c>
      <c r="E46" s="13">
        <f>Table1[[#This Row],[Sample Date]]</f>
        <v>40219</v>
      </c>
      <c r="F46" s="12" t="str">
        <f>CONCATENATE(FieldWorksheet!J46,":",FieldWorksheet!K46,FieldWorksheet!L46)</f>
        <v>12:55PM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10.555</v>
      </c>
    </row>
    <row r="47" spans="1:10">
      <c r="A47" s="12">
        <v>46</v>
      </c>
      <c r="B47" s="12">
        <f>Table1[[#This Row],[Sample ID]]</f>
        <v>4846</v>
      </c>
      <c r="C47" s="12">
        <f>Table1[[#This Row],[ARL Set No.]]</f>
        <v>280</v>
      </c>
      <c r="D47" s="12">
        <f>Table1[[#This Row],[ARL Lab No.]]</f>
        <v>16497</v>
      </c>
      <c r="E47" s="13">
        <f>Table1[[#This Row],[Sample Date]]</f>
        <v>40219</v>
      </c>
      <c r="F47" s="12" t="str">
        <f>CONCATENATE(FieldWorksheet!J47,":",FieldWorksheet!K47,FieldWorksheet!L47)</f>
        <v>12:56PM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12.355</v>
      </c>
    </row>
    <row r="48" spans="1:10">
      <c r="A48" s="12">
        <v>47</v>
      </c>
      <c r="B48" s="12">
        <f>Table1[[#This Row],[Sample ID]]</f>
        <v>4847</v>
      </c>
      <c r="C48" s="12">
        <f>Table1[[#This Row],[ARL Set No.]]</f>
        <v>280</v>
      </c>
      <c r="D48" s="12">
        <f>Table1[[#This Row],[ARL Lab No.]]</f>
        <v>16498</v>
      </c>
      <c r="E48" s="13">
        <f>Table1[[#This Row],[Sample Date]]</f>
        <v>40219</v>
      </c>
      <c r="F48" s="12" t="str">
        <f>CONCATENATE(FieldWorksheet!J48,":",FieldWorksheet!K48,FieldWorksheet!L48)</f>
        <v>1:03PM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4.7350000000000003</v>
      </c>
    </row>
    <row r="49" spans="1:10">
      <c r="A49" s="12">
        <v>48</v>
      </c>
      <c r="B49" s="12">
        <f>Table1[[#This Row],[Sample ID]]</f>
        <v>4848</v>
      </c>
      <c r="C49" s="12">
        <f>Table1[[#This Row],[ARL Set No.]]</f>
        <v>280</v>
      </c>
      <c r="D49" s="12">
        <f>Table1[[#This Row],[ARL Lab No.]]</f>
        <v>16499</v>
      </c>
      <c r="E49" s="13">
        <f>Table1[[#This Row],[Sample Date]]</f>
        <v>40219</v>
      </c>
      <c r="F49" s="12" t="str">
        <f>CONCATENATE(FieldWorksheet!J49,":",FieldWorksheet!K49,FieldWorksheet!L49)</f>
        <v>1:05PM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5.91</v>
      </c>
    </row>
    <row r="50" spans="1:10">
      <c r="A50" s="12">
        <v>49</v>
      </c>
      <c r="B50" s="12">
        <f>Table1[[#This Row],[Sample ID]]</f>
        <v>4849</v>
      </c>
      <c r="C50" s="12">
        <f>Table1[[#This Row],[ARL Set No.]]</f>
        <v>280</v>
      </c>
      <c r="D50" s="12">
        <f>Table1[[#This Row],[ARL Lab No.]]</f>
        <v>16500</v>
      </c>
      <c r="E50" s="13">
        <f>Table1[[#This Row],[Sample Date]]</f>
        <v>40219</v>
      </c>
      <c r="F50" s="12" t="str">
        <f>CONCATENATE(FieldWorksheet!J50,":",FieldWorksheet!K50,FieldWorksheet!L50)</f>
        <v>1:15PM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11.535</v>
      </c>
    </row>
    <row r="51" spans="1:10">
      <c r="A51" s="12">
        <v>50</v>
      </c>
      <c r="B51" s="12">
        <f>Table1[[#This Row],[Sample ID]]</f>
        <v>4850</v>
      </c>
      <c r="C51" s="12">
        <f>Table1[[#This Row],[ARL Set No.]]</f>
        <v>280</v>
      </c>
      <c r="D51" s="12">
        <f>Table1[[#This Row],[ARL Lab No.]]</f>
        <v>16501</v>
      </c>
      <c r="E51" s="13">
        <f>Table1[[#This Row],[Sample Date]]</f>
        <v>40219</v>
      </c>
      <c r="F51" s="12" t="str">
        <f>CONCATENATE(FieldWorksheet!J51,":",FieldWorksheet!K51,FieldWorksheet!L51)</f>
        <v>1:18PM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7.69</v>
      </c>
    </row>
    <row r="52" spans="1:10">
      <c r="A52" s="12">
        <v>51</v>
      </c>
      <c r="B52" s="12">
        <f>Table1[[#This Row],[Sample ID]]</f>
        <v>4851</v>
      </c>
      <c r="C52" s="12">
        <f>Table1[[#This Row],[ARL Set No.]]</f>
        <v>280</v>
      </c>
      <c r="D52" s="12">
        <f>Table1[[#This Row],[ARL Lab No.]]</f>
        <v>16502</v>
      </c>
      <c r="E52" s="13">
        <f>Table1[[#This Row],[Sample Date]]</f>
        <v>40219</v>
      </c>
      <c r="F52" s="12" t="str">
        <f>CONCATENATE(FieldWorksheet!J52,":",FieldWorksheet!K52,FieldWorksheet!L52)</f>
        <v>1:24PM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5.415</v>
      </c>
    </row>
    <row r="53" spans="1:10">
      <c r="A53" s="12">
        <v>52</v>
      </c>
      <c r="B53" s="12">
        <f>Table1[[#This Row],[Sample ID]]</f>
        <v>4852</v>
      </c>
      <c r="C53" s="12">
        <f>Table1[[#This Row],[ARL Set No.]]</f>
        <v>280</v>
      </c>
      <c r="D53" s="12">
        <f>Table1[[#This Row],[ARL Lab No.]]</f>
        <v>16503</v>
      </c>
      <c r="E53" s="13">
        <f>Table1[[#This Row],[Sample Date]]</f>
        <v>40219</v>
      </c>
      <c r="F53" s="12" t="str">
        <f>CONCATENATE(FieldWorksheet!J53,":",FieldWorksheet!K53,FieldWorksheet!L53)</f>
        <v>1:30PM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10.875</v>
      </c>
    </row>
    <row r="54" spans="1:10">
      <c r="A54" s="12">
        <v>53</v>
      </c>
      <c r="B54" s="12">
        <f>Table1[[#This Row],[Sample ID]]</f>
        <v>4853</v>
      </c>
      <c r="C54" s="12">
        <f>Table1[[#This Row],[ARL Set No.]]</f>
        <v>280</v>
      </c>
      <c r="D54" s="12">
        <f>Table1[[#This Row],[ARL Lab No.]]</f>
        <v>16504</v>
      </c>
      <c r="E54" s="13">
        <f>Table1[[#This Row],[Sample Date]]</f>
        <v>40219</v>
      </c>
      <c r="F54" s="12" t="str">
        <f>CONCATENATE(FieldWorksheet!J54,":",FieldWorksheet!K54,FieldWorksheet!L54)</f>
        <v>1:35PM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9.4960000000000004</v>
      </c>
    </row>
    <row r="55" spans="1:10">
      <c r="A55" s="12">
        <v>54</v>
      </c>
      <c r="B55" s="12">
        <f>Table1[[#This Row],[Sample ID]]</f>
        <v>4854</v>
      </c>
      <c r="C55" s="12">
        <f>Table1[[#This Row],[ARL Set No.]]</f>
        <v>280</v>
      </c>
      <c r="D55" s="12">
        <f>Table1[[#This Row],[ARL Lab No.]]</f>
        <v>16505</v>
      </c>
      <c r="E55" s="13">
        <f>Table1[[#This Row],[Sample Date]]</f>
        <v>40219</v>
      </c>
      <c r="F55" s="12" t="str">
        <f>CONCATENATE(FieldWorksheet!J55,":",FieldWorksheet!K55,FieldWorksheet!L55)</f>
        <v>1:40PM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10.994999999999999</v>
      </c>
    </row>
    <row r="56" spans="1:10">
      <c r="A56" s="12">
        <v>55</v>
      </c>
      <c r="B56" s="12">
        <f>Table1[[#This Row],[Sample ID]]</f>
        <v>4855</v>
      </c>
      <c r="C56" s="12">
        <f>Table1[[#This Row],[ARL Set No.]]</f>
        <v>280</v>
      </c>
      <c r="D56" s="12">
        <f>Table1[[#This Row],[ARL Lab No.]]</f>
        <v>16506</v>
      </c>
      <c r="E56" s="13">
        <f>Table1[[#This Row],[Sample Date]]</f>
        <v>40219</v>
      </c>
      <c r="F56" s="12" t="str">
        <f>CONCATENATE(FieldWorksheet!J56,":",FieldWorksheet!K56,FieldWorksheet!L56)</f>
        <v>1:40PM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8.06</v>
      </c>
    </row>
    <row r="57" spans="1:10">
      <c r="A57" s="12">
        <v>56</v>
      </c>
      <c r="B57" s="12">
        <f>Table1[[#This Row],[Sample ID]]</f>
        <v>4856</v>
      </c>
      <c r="C57" s="12">
        <f>Table1[[#This Row],[ARL Set No.]]</f>
        <v>280</v>
      </c>
      <c r="D57" s="12">
        <f>Table1[[#This Row],[ARL Lab No.]]</f>
        <v>16507</v>
      </c>
      <c r="E57" s="13">
        <f>Table1[[#This Row],[Sample Date]]</f>
        <v>40219</v>
      </c>
      <c r="F57" s="12" t="str">
        <f>CONCATENATE(FieldWorksheet!J57,":",FieldWorksheet!K57,FieldWorksheet!L57)</f>
        <v>1:43PM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13.55</v>
      </c>
    </row>
    <row r="58" spans="1:10">
      <c r="A58" s="12">
        <v>57</v>
      </c>
      <c r="B58" s="12">
        <f>Table1[[#This Row],[Sample ID]]</f>
        <v>4857</v>
      </c>
      <c r="C58" s="12">
        <f>Table1[[#This Row],[ARL Set No.]]</f>
        <v>280</v>
      </c>
      <c r="D58" s="12">
        <f>Table1[[#This Row],[ARL Lab No.]]</f>
        <v>16508</v>
      </c>
      <c r="E58" s="13">
        <f>Table1[[#This Row],[Sample Date]]</f>
        <v>40219</v>
      </c>
      <c r="F58" s="12" t="str">
        <f>CONCATENATE(FieldWorksheet!J58,":",FieldWorksheet!K58,FieldWorksheet!L58)</f>
        <v>1:43PM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7.165</v>
      </c>
    </row>
    <row r="59" spans="1:10">
      <c r="A59" s="12">
        <v>58</v>
      </c>
      <c r="B59" s="12">
        <f>Table1[[#This Row],[Sample ID]]</f>
        <v>4858</v>
      </c>
      <c r="C59" s="12">
        <f>Table1[[#This Row],[ARL Set No.]]</f>
        <v>280</v>
      </c>
      <c r="D59" s="12">
        <f>Table1[[#This Row],[ARL Lab No.]]</f>
        <v>16509</v>
      </c>
      <c r="E59" s="13">
        <f>Table1[[#This Row],[Sample Date]]</f>
        <v>40219</v>
      </c>
      <c r="F59" s="12" t="str">
        <f>CONCATENATE(FieldWorksheet!J59,":",FieldWorksheet!K59,FieldWorksheet!L59)</f>
        <v>1:46PM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8</v>
      </c>
    </row>
    <row r="60" spans="1:10">
      <c r="A60" s="12">
        <v>59</v>
      </c>
      <c r="B60" s="12">
        <f>Table1[[#This Row],[Sample ID]]</f>
        <v>4859</v>
      </c>
      <c r="C60" s="12">
        <f>Table1[[#This Row],[ARL Set No.]]</f>
        <v>280</v>
      </c>
      <c r="D60" s="12">
        <f>Table1[[#This Row],[ARL Lab No.]]</f>
        <v>16510</v>
      </c>
      <c r="E60" s="13">
        <f>Table1[[#This Row],[Sample Date]]</f>
        <v>40219</v>
      </c>
      <c r="F60" s="12" t="str">
        <f>CONCATENATE(FieldWorksheet!J60,":",FieldWorksheet!K60,FieldWorksheet!L60)</f>
        <v>1:46PM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14.04</v>
      </c>
    </row>
    <row r="61" spans="1:10">
      <c r="A61" s="12">
        <v>60</v>
      </c>
      <c r="B61" s="12">
        <f>Table1[[#This Row],[Sample ID]]</f>
        <v>4860</v>
      </c>
      <c r="C61" s="12">
        <f>Table1[[#This Row],[ARL Set No.]]</f>
        <v>280</v>
      </c>
      <c r="D61" s="12">
        <f>Table1[[#This Row],[ARL Lab No.]]</f>
        <v>16511</v>
      </c>
      <c r="E61" s="13">
        <f>Table1[[#This Row],[Sample Date]]</f>
        <v>40219</v>
      </c>
      <c r="F61" s="12" t="str">
        <f>CONCATENATE(FieldWorksheet!J61,":",FieldWorksheet!K61,FieldWorksheet!L61)</f>
        <v>1:48PM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13.965</v>
      </c>
    </row>
    <row r="62" spans="1:10">
      <c r="A62" s="12">
        <v>61</v>
      </c>
      <c r="B62" s="12">
        <f>Table1[[#This Row],[Sample ID]]</f>
        <v>4861</v>
      </c>
      <c r="C62" s="12">
        <f>Table1[[#This Row],[ARL Set No.]]</f>
        <v>280</v>
      </c>
      <c r="D62" s="12">
        <f>Table1[[#This Row],[ARL Lab No.]]</f>
        <v>16512</v>
      </c>
      <c r="E62" s="13">
        <f>Table1[[#This Row],[Sample Date]]</f>
        <v>40219</v>
      </c>
      <c r="F62" s="12" t="str">
        <f>CONCATENATE(FieldWorksheet!J62,":",FieldWorksheet!K62,FieldWorksheet!L62)</f>
        <v>1:50PM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16.125</v>
      </c>
    </row>
    <row r="63" spans="1:10">
      <c r="A63" s="12">
        <v>62</v>
      </c>
      <c r="B63" s="12">
        <f>Table1[[#This Row],[Sample ID]]</f>
        <v>4862</v>
      </c>
      <c r="C63" s="12">
        <f>Table1[[#This Row],[ARL Set No.]]</f>
        <v>280</v>
      </c>
      <c r="D63" s="12">
        <f>Table1[[#This Row],[ARL Lab No.]]</f>
        <v>16513</v>
      </c>
      <c r="E63" s="13">
        <f>Table1[[#This Row],[Sample Date]]</f>
        <v>40219</v>
      </c>
      <c r="F63" s="12" t="str">
        <f>CONCATENATE(FieldWorksheet!J63,":",FieldWorksheet!K63,FieldWorksheet!L63)</f>
        <v>1:50PM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10.005000000000001</v>
      </c>
    </row>
    <row r="64" spans="1:10">
      <c r="A64" s="12">
        <v>63</v>
      </c>
      <c r="B64" s="12">
        <f>Table1[[#This Row],[Sample ID]]</f>
        <v>4863</v>
      </c>
      <c r="C64" s="12">
        <f>Table1[[#This Row],[ARL Set No.]]</f>
        <v>280</v>
      </c>
      <c r="D64" s="12">
        <f>Table1[[#This Row],[ARL Lab No.]]</f>
        <v>16514</v>
      </c>
      <c r="E64" s="13">
        <f>Table1[[#This Row],[Sample Date]]</f>
        <v>40219</v>
      </c>
      <c r="F64" s="12" t="str">
        <f>CONCATENATE(FieldWorksheet!J64,":",FieldWorksheet!K64,FieldWorksheet!L64)</f>
        <v>1:51PM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16.111000000000001</v>
      </c>
    </row>
    <row r="65" spans="1:10">
      <c r="A65" s="12">
        <v>64</v>
      </c>
      <c r="B65" s="12">
        <f>Table1[[#This Row],[Sample ID]]</f>
        <v>4864</v>
      </c>
      <c r="C65" s="12">
        <f>Table1[[#This Row],[ARL Set No.]]</f>
        <v>280</v>
      </c>
      <c r="D65" s="12">
        <f>Table1[[#This Row],[ARL Lab No.]]</f>
        <v>16515</v>
      </c>
      <c r="E65" s="13">
        <f>Table1[[#This Row],[Sample Date]]</f>
        <v>40219</v>
      </c>
      <c r="F65" s="12" t="str">
        <f>CONCATENATE(FieldWorksheet!J65,":",FieldWorksheet!K65,FieldWorksheet!L65)</f>
        <v>1:51PM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18.105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2012-04-30T02:43:57Z</cp:lastPrinted>
  <dcterms:created xsi:type="dcterms:W3CDTF">2009-03-27T14:31:33Z</dcterms:created>
  <dcterms:modified xsi:type="dcterms:W3CDTF">2012-04-30T02:44:48Z</dcterms:modified>
</cp:coreProperties>
</file>