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floridadep\data\RCP\Beaches\TLHBCSG2\All_Common\LGFR\FY2526\Applications\Wakulla County\"/>
    </mc:Choice>
  </mc:AlternateContent>
  <xr:revisionPtr revIDLastSave="0" documentId="8_{76025460-67F7-4826-8EA0-56089AD70227}" xr6:coauthVersionLast="47" xr6:coauthVersionMax="47" xr10:uidLastSave="{00000000-0000-0000-0000-000000000000}"/>
  <bookViews>
    <workbookView xWindow="2610" yWindow="3225" windowWidth="21600" windowHeight="13575" xr2:uid="{ED99EC99-9A72-4F9A-A829-6A32F8D1DB1B}"/>
  </bookViews>
  <sheets>
    <sheet name="Assessment" sheetId="1" r:id="rId1"/>
    <sheet name="Not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5" i="1" l="1"/>
  <c r="F38" i="1" l="1"/>
  <c r="C38" i="1"/>
  <c r="D37" i="1"/>
  <c r="E37" i="1" s="1"/>
  <c r="D36" i="1"/>
  <c r="E36" i="1" s="1"/>
  <c r="D35" i="1"/>
  <c r="E35" i="1" s="1"/>
  <c r="D34" i="1"/>
  <c r="E34" i="1" s="1"/>
  <c r="D33" i="1"/>
  <c r="D38" i="1" l="1"/>
  <c r="E33" i="1"/>
  <c r="E38" i="1" s="1"/>
  <c r="G22" i="2"/>
  <c r="I12" i="2"/>
  <c r="C7" i="2"/>
  <c r="C8" i="2" s="1"/>
  <c r="B7" i="2"/>
  <c r="B8" i="2" s="1"/>
  <c r="K4" i="2"/>
  <c r="H22" i="2" l="1"/>
  <c r="J22" i="2" s="1"/>
  <c r="K22" i="2" s="1"/>
  <c r="I22" i="2"/>
</calcChain>
</file>

<file path=xl/sharedStrings.xml><?xml version="1.0" encoding="utf-8"?>
<sst xmlns="http://schemas.openxmlformats.org/spreadsheetml/2006/main" count="287" uniqueCount="159">
  <si>
    <t>Project Name</t>
  </si>
  <si>
    <t>Initial Assessment</t>
  </si>
  <si>
    <t>Group Assessment</t>
  </si>
  <si>
    <t>Final Review</t>
  </si>
  <si>
    <t>Local Sponsor</t>
  </si>
  <si>
    <t>Project Description</t>
  </si>
  <si>
    <t>State cost share %</t>
  </si>
  <si>
    <t>State %</t>
  </si>
  <si>
    <t>Total</t>
  </si>
  <si>
    <t>Federal</t>
  </si>
  <si>
    <t>State</t>
  </si>
  <si>
    <t>Local</t>
  </si>
  <si>
    <t>Feasibility</t>
  </si>
  <si>
    <t>Design</t>
  </si>
  <si>
    <t>Construction</t>
  </si>
  <si>
    <t>Year 2+ Monitoring</t>
  </si>
  <si>
    <t>Federal cost share %</t>
  </si>
  <si>
    <t>Federal agency and description</t>
  </si>
  <si>
    <t>Tier 1</t>
  </si>
  <si>
    <t>Tier 2</t>
  </si>
  <si>
    <t>Storm damage reduction benefits</t>
  </si>
  <si>
    <t>Cost-effectiveness</t>
  </si>
  <si>
    <t>Tier 3</t>
  </si>
  <si>
    <t>Recreational benefits</t>
  </si>
  <si>
    <t>Tier 4</t>
  </si>
  <si>
    <t>Score</t>
  </si>
  <si>
    <t>Local Sponsor:</t>
  </si>
  <si>
    <t xml:space="preserve">Department: </t>
  </si>
  <si>
    <t>Return on investment (10 points)</t>
  </si>
  <si>
    <t>Economic impact (10 points)</t>
  </si>
  <si>
    <t>Federal authorization (5 points)</t>
  </si>
  <si>
    <t>Federal cost share (5 points)</t>
  </si>
  <si>
    <t>Federal funds available (5 points)</t>
  </si>
  <si>
    <t>Current conditions (8 points)</t>
  </si>
  <si>
    <t>Threat to upland development (2 points)</t>
  </si>
  <si>
    <t>Value of upland property (5 points)</t>
  </si>
  <si>
    <t>Cost/volume/mile/year (10 points)</t>
  </si>
  <si>
    <t>Enhanced longevity, dune addition, innovative technology, and regionalization (5 points)</t>
  </si>
  <si>
    <t>Previously funded phases (1 point)</t>
  </si>
  <si>
    <t>Total amount of previous funding (3 points)</t>
  </si>
  <si>
    <t>Previous partial appropriation (1 point)</t>
  </si>
  <si>
    <t>Accessible beach area (2 points)</t>
  </si>
  <si>
    <t>Recreational benefits (3 points)</t>
  </si>
  <si>
    <t>Mitigation of inlet effects (5 points)</t>
  </si>
  <si>
    <t>Volume/mile/year (5 points)</t>
  </si>
  <si>
    <t>Successive unfunded requests (5 points)</t>
  </si>
  <si>
    <t>Environmental habitat enhancement (5 points)</t>
  </si>
  <si>
    <t>Readiness to construct (1 point)</t>
  </si>
  <si>
    <t>Active permits (1 point)</t>
  </si>
  <si>
    <t>Easements acquired (1 point)</t>
  </si>
  <si>
    <t>Local funds secured (1 point)</t>
  </si>
  <si>
    <t>Erosion Control Line established (1 point)</t>
  </si>
  <si>
    <t>Tourism-related impacts</t>
  </si>
  <si>
    <t>Federal involvement</t>
  </si>
  <si>
    <t>Previous state commitment</t>
  </si>
  <si>
    <t>Overall readiness to proceed</t>
  </si>
  <si>
    <t>Construction projects only</t>
  </si>
  <si>
    <t>Rank score</t>
  </si>
  <si>
    <t>Raw score - 3 or 5 points</t>
  </si>
  <si>
    <t>Calculated score</t>
  </si>
  <si>
    <t>Raw score - 2 or 5 points</t>
  </si>
  <si>
    <t>Calculated by CEG</t>
  </si>
  <si>
    <t>1 element = 3 points, 2+ elements = 5 points</t>
  </si>
  <si>
    <t>1st request = 3 points, 2+ requests = 5 points, adds Construction = 1 point</t>
  </si>
  <si>
    <t>Calculated by BMFA/GIS</t>
  </si>
  <si>
    <t>Award 1 point if 4 criteria below receive 1 point</t>
  </si>
  <si>
    <t>Project Budget Table</t>
  </si>
  <si>
    <t>Cell will auto sum as scores are input below</t>
  </si>
  <si>
    <t>Specify whether federal funds in budget table are USACE, FEMA, FCCE and provide description (storm name, etc.)</t>
  </si>
  <si>
    <t>Funds will be used for (list project phase, specify which phase is reimbursement, if applicable)</t>
  </si>
  <si>
    <t>Date project manager completes initial assessment</t>
  </si>
  <si>
    <t>Date of Beaches staff group assessment</t>
  </si>
  <si>
    <t>Date final review complete - after consideration of local sponsor comments</t>
  </si>
  <si>
    <t>Local government or municipality, not contact person</t>
  </si>
  <si>
    <t>TOTAL PROJECT SCORE (100 points)</t>
  </si>
  <si>
    <t>Year 1 Monitoring</t>
  </si>
  <si>
    <t>Provided by local sponsor, verified by BMFA</t>
  </si>
  <si>
    <t>Total value:</t>
  </si>
  <si>
    <t>Total area:</t>
  </si>
  <si>
    <t>Value:</t>
  </si>
  <si>
    <t>Total funds:</t>
  </si>
  <si>
    <t>CEG calculated value:</t>
  </si>
  <si>
    <t>Percentage:</t>
  </si>
  <si>
    <t>Construction + Year 1 Monitoring Cost:</t>
  </si>
  <si>
    <t>Yes/no</t>
  </si>
  <si>
    <t>Draft Assessment</t>
  </si>
  <si>
    <t>Date project manager completes draft assessment</t>
  </si>
  <si>
    <t>Project Eligibility</t>
  </si>
  <si>
    <t>Application</t>
  </si>
  <si>
    <t>Department (if different)</t>
  </si>
  <si>
    <t>Phase</t>
  </si>
  <si>
    <t>Requested $</t>
  </si>
  <si>
    <t>Appropriation</t>
  </si>
  <si>
    <t>Difference</t>
  </si>
  <si>
    <t>Total Project Length</t>
  </si>
  <si>
    <t>Eligible Shoreline</t>
  </si>
  <si>
    <t>Percent eligible</t>
  </si>
  <si>
    <t>Percent State Share</t>
  </si>
  <si>
    <t>Applicant's Budget Table</t>
  </si>
  <si>
    <t>Description</t>
  </si>
  <si>
    <t>Federal (%)</t>
  </si>
  <si>
    <t>% State</t>
  </si>
  <si>
    <t>Calculated %</t>
  </si>
  <si>
    <t>Project Total</t>
  </si>
  <si>
    <t>Assessment Budget Table</t>
  </si>
  <si>
    <t>Total Check</t>
  </si>
  <si>
    <t>Explanation for reduction of funding request:</t>
  </si>
  <si>
    <t>Request Reduced by (state share):</t>
  </si>
  <si>
    <t>Include:</t>
  </si>
  <si>
    <t>R monuments</t>
  </si>
  <si>
    <t>Brief project history/background</t>
  </si>
  <si>
    <t>Proposed project activities in funding request and estimated timeline for completion</t>
  </si>
  <si>
    <t>Eligibility/state cost share statement</t>
  </si>
  <si>
    <t>Draft Beach Project Assessment</t>
  </si>
  <si>
    <t>Total Project Costs</t>
  </si>
  <si>
    <t>Verify numbers with CEG input for volume/mile/year</t>
  </si>
  <si>
    <t>xxx County, 2020 data. Tourism-related sales tax data = $xxx. County sales tax collections = $xxx</t>
  </si>
  <si>
    <t>*No partial appropriations FY21/22</t>
  </si>
  <si>
    <t>N/A</t>
  </si>
  <si>
    <t>Construction cost = $xxx, volume = xxx cy, length = xxx mi, nourishment interval = xx yrs</t>
  </si>
  <si>
    <t>Fiscal year 2012/2013 through 2021/2022</t>
  </si>
  <si>
    <t>No</t>
  </si>
  <si>
    <t>Verified</t>
  </si>
  <si>
    <t>Draft Resolution was submitted/not submitted by application deadline.</t>
  </si>
  <si>
    <t>Calculated by BMFA - MI will calculate score in ranking sheet</t>
  </si>
  <si>
    <t>Computed by GIS, value input by CEG; EA will calculate in ranking sheet</t>
  </si>
  <si>
    <t>Provided by local sponsor, verified and calculated by BMFA - EA will calculate score in ranking sheet</t>
  </si>
  <si>
    <t>Calculated by BMFA EA</t>
  </si>
  <si>
    <t>Calculated by BMFA - PM input state share of Con + Y1 Mon cost (includes mitigation), MI will calculate score in ranking sheet</t>
  </si>
  <si>
    <t>Provided by local sponsor, verified by BMFA PM</t>
  </si>
  <si>
    <t>Provided by local sponsor, verified by BMFA PM, EA will calculate score in ranking sheet</t>
  </si>
  <si>
    <t>Calculated by BMFA - EA will calculate score in ranking sheet</t>
  </si>
  <si>
    <t>Computed and value input by CEG; BMFA/EA will calculate score in ranking sheet</t>
  </si>
  <si>
    <t>Calculated by CEG; BMFA/EA will calculate score in ranking sheet</t>
  </si>
  <si>
    <t>FY2024/2025 Local Government Funding Request</t>
  </si>
  <si>
    <t>FY24/25 Application</t>
  </si>
  <si>
    <t>Mashes Sands County Park Feasibility Study Update</t>
  </si>
  <si>
    <t>Wakulla County</t>
  </si>
  <si>
    <t>Mashes Sands County Park is located within Wakulla County, Florida. A Mashes Sands Feasibility Study and Beach Management Plan was completed for this park on August 1, 2008 through the engagement of MRD Associates, Inc. Since the study was completed many major weather events have impacted the area including  Hurricanse Hermine, Irma and MIchael. The Study addressed the area represented by Coastal Range Monuments WK V-301 through WK V- 339. The updated Feasibility Study and Beach Management Plan will assist Wakulla County by providing a path to restore and protect this public beach and park. The requested funds are for Feasability. Staff have determined that 100% of the project is eligible for state cost sharing.</t>
  </si>
  <si>
    <t>Feasabilty Study</t>
  </si>
  <si>
    <t>Project is not requesting construction funds.</t>
  </si>
  <si>
    <t>Only projects requesting construction funds are eligible for the point</t>
  </si>
  <si>
    <t>To be addressed during Feasibility Study update</t>
  </si>
  <si>
    <t xml:space="preserve">100% of area </t>
  </si>
  <si>
    <t>100% of the linear footage within the project boundary is zoned P-2, Conservation District.</t>
  </si>
  <si>
    <t xml:space="preserve">Beach nourishment was completed in Month Year with the latest survey received by the Department in Month Year.  xx.x% of the xxxxxx cy of advanced nourishment was lost over this interval for a total score of -log(1-0.xxx) X 8 = xxx. </t>
  </si>
  <si>
    <t>The SBEACH model was run using Month Year survey profiles for the 25-year return interval storm conditions for the beach segments. The model results were overlaid on aerial imagery and showed xxxx feet of unarmored property was threatened. This equates to  xxxx% of the project length.  Hence, the value for threat to upland development is x.xx points.</t>
  </si>
  <si>
    <t xml:space="preserve">Only projects requesting construction funds are eligible for the award of points. </t>
  </si>
  <si>
    <t xml:space="preserve">Proposed project does not qualify for any of the elements and therefor not eligbable for award of of points </t>
  </si>
  <si>
    <t>No partial appropriations in 3 previous fiscal year applications, not eligible for the award of point.</t>
  </si>
  <si>
    <t>Calculated by CEG/GIS Staff</t>
  </si>
  <si>
    <t>The department has previously provided cost-share on an approved feasibility study or design phase for this project.</t>
  </si>
  <si>
    <t>Project is not within a primary area of inlet influence so not eligible for award of points</t>
  </si>
  <si>
    <t>Project is not within a primary area of inlet influence</t>
  </si>
  <si>
    <t xml:space="preserve">The project boundary intersects critical habitat area. The shoreline is 0% armored which is less than the 30% threshold. Therefore, the project is not eligible for the award of points. </t>
  </si>
  <si>
    <t>Ineligble for the award of additional point</t>
  </si>
  <si>
    <t>The project is not within a designated critical habitat area that is subject to extensive shoreline armoring.</t>
  </si>
  <si>
    <t xml:space="preserve">Verified no successive unfunded requests. Not eligible for award of points. </t>
  </si>
  <si>
    <t>Volume = xxx,xxx cy, Length = xx,xxx ft, 
Nourishment Interval = x yrs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</si>
</sst>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
    <numFmt numFmtId="165" formatCode="&quot;$&quot;#,##0.00"/>
    <numFmt numFmtId="166" formatCode="0.0000"/>
  </numFmts>
  <fonts count="7" x14ac:knownFonts="1">
    <font>
      <sz val="11"/>
      <color theme="1"/>
      <name val="Calibri"/>
      <family val="2"/>
      <scheme val="minor"/>
    </font>
    <font>
      <b/>
      <sz val="11"/>
      <color theme="1"/>
      <name val="Calibri"/>
      <family val="2"/>
      <scheme val="minor"/>
    </font>
    <font>
      <sz val="12"/>
      <color theme="1"/>
      <name val="Calibri"/>
      <family val="2"/>
      <scheme val="minor"/>
    </font>
    <font>
      <b/>
      <sz val="14"/>
      <color theme="1"/>
      <name val="Calibri"/>
      <family val="2"/>
      <scheme val="minor"/>
    </font>
    <font>
      <b/>
      <sz val="12"/>
      <color theme="1"/>
      <name val="Calibri"/>
      <family val="2"/>
      <scheme val="minor"/>
    </font>
    <font>
      <sz val="11"/>
      <color theme="1"/>
      <name val="Calibri"/>
      <family val="2"/>
      <scheme val="minor"/>
    </font>
    <font>
      <b/>
      <sz val="16"/>
      <color theme="1"/>
      <name val="Calibri"/>
      <family val="2"/>
      <scheme val="minor"/>
    </font>
  </fonts>
  <fills count="2">
    <fill>
      <patternFill patternType="none"/>
    </fill>
    <fill>
      <patternFill patternType="gray125"/>
    </fill>
  </fills>
  <borders count="2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9" fontId="5" fillId="0" borderId="0" applyFont="0" applyFill="0" applyBorder="0" applyAlignment="0" applyProtection="0"/>
  </cellStyleXfs>
  <cellXfs count="74">
    <xf numFmtId="0" fontId="0" fillId="0" borderId="0" xfId="0"/>
    <xf numFmtId="0" fontId="3" fillId="0" borderId="0" xfId="0" applyFont="1"/>
    <xf numFmtId="0" fontId="0" fillId="0" borderId="0" xfId="0" applyAlignment="1">
      <alignment horizontal="center"/>
    </xf>
    <xf numFmtId="0" fontId="4" fillId="0" borderId="0" xfId="0" applyFont="1" applyAlignment="1">
      <alignment horizontal="center"/>
    </xf>
    <xf numFmtId="0" fontId="0" fillId="0" borderId="4" xfId="0" applyBorder="1"/>
    <xf numFmtId="0" fontId="1" fillId="0" borderId="4" xfId="0" applyFont="1" applyBorder="1"/>
    <xf numFmtId="10" fontId="0" fillId="0" borderId="4" xfId="0" applyNumberFormat="1" applyBorder="1"/>
    <xf numFmtId="0" fontId="0" fillId="0" borderId="8" xfId="0" applyBorder="1"/>
    <xf numFmtId="0" fontId="0" fillId="0" borderId="11" xfId="0" applyBorder="1"/>
    <xf numFmtId="164" fontId="0" fillId="0" borderId="4" xfId="0" applyNumberFormat="1" applyBorder="1"/>
    <xf numFmtId="164" fontId="1" fillId="0" borderId="4" xfId="0" applyNumberFormat="1" applyFont="1" applyBorder="1"/>
    <xf numFmtId="0" fontId="6" fillId="0" borderId="17" xfId="0" applyFont="1" applyBorder="1"/>
    <xf numFmtId="0" fontId="0" fillId="0" borderId="17" xfId="0" applyBorder="1"/>
    <xf numFmtId="0" fontId="3" fillId="0" borderId="18" xfId="0" applyFont="1" applyBorder="1"/>
    <xf numFmtId="0" fontId="0" fillId="0" borderId="19" xfId="0" applyBorder="1"/>
    <xf numFmtId="0" fontId="0" fillId="0" borderId="18" xfId="0" applyBorder="1"/>
    <xf numFmtId="9" fontId="0" fillId="0" borderId="0" xfId="1" applyFont="1" applyAlignment="1">
      <alignment horizontal="center"/>
    </xf>
    <xf numFmtId="165" fontId="0" fillId="0" borderId="0" xfId="0" applyNumberFormat="1" applyAlignment="1">
      <alignment horizontal="center"/>
    </xf>
    <xf numFmtId="166" fontId="0" fillId="0" borderId="0" xfId="0" applyNumberFormat="1"/>
    <xf numFmtId="0" fontId="0" fillId="0" borderId="20" xfId="0" applyBorder="1"/>
    <xf numFmtId="0" fontId="0" fillId="0" borderId="21" xfId="0" applyBorder="1"/>
    <xf numFmtId="0" fontId="0" fillId="0" borderId="6" xfId="0" applyBorder="1"/>
    <xf numFmtId="0" fontId="0" fillId="0" borderId="6" xfId="0" applyBorder="1" applyAlignment="1">
      <alignment horizontal="center"/>
    </xf>
    <xf numFmtId="164" fontId="0" fillId="0" borderId="0" xfId="0" applyNumberFormat="1"/>
    <xf numFmtId="164" fontId="0" fillId="0" borderId="0" xfId="1" applyNumberFormat="1" applyFont="1"/>
    <xf numFmtId="9" fontId="0" fillId="0" borderId="0" xfId="1" applyFont="1"/>
    <xf numFmtId="10" fontId="0" fillId="0" borderId="0" xfId="1" applyNumberFormat="1" applyFont="1"/>
    <xf numFmtId="9" fontId="0" fillId="0" borderId="17" xfId="1" applyFont="1" applyBorder="1"/>
    <xf numFmtId="0" fontId="6" fillId="0" borderId="0" xfId="0" applyFont="1"/>
    <xf numFmtId="0" fontId="1" fillId="0" borderId="10" xfId="0" applyFont="1" applyBorder="1"/>
    <xf numFmtId="0" fontId="0" fillId="0" borderId="10" xfId="0" applyBorder="1"/>
    <xf numFmtId="0" fontId="1" fillId="0" borderId="0" xfId="0" applyFont="1"/>
    <xf numFmtId="0" fontId="1" fillId="0" borderId="0" xfId="0" applyFont="1" applyAlignment="1">
      <alignment horizontal="center"/>
    </xf>
    <xf numFmtId="0" fontId="0" fillId="0" borderId="4" xfId="0" applyBorder="1" applyAlignment="1">
      <alignment horizontal="center"/>
    </xf>
    <xf numFmtId="0" fontId="1" fillId="0" borderId="4" xfId="0" applyFont="1" applyBorder="1" applyAlignment="1">
      <alignment horizontal="center"/>
    </xf>
    <xf numFmtId="0" fontId="1" fillId="0" borderId="0" xfId="0" applyFont="1" applyAlignment="1">
      <alignment horizontal="left"/>
    </xf>
    <xf numFmtId="165" fontId="0" fillId="0" borderId="0" xfId="0" applyNumberFormat="1" applyAlignment="1">
      <alignment horizontal="center"/>
    </xf>
    <xf numFmtId="0" fontId="1" fillId="0" borderId="4" xfId="0" applyFont="1" applyBorder="1" applyAlignment="1">
      <alignment horizontal="left"/>
    </xf>
    <xf numFmtId="0" fontId="0" fillId="0" borderId="0" xfId="0" applyAlignment="1">
      <alignment horizontal="left" wrapText="1"/>
    </xf>
    <xf numFmtId="0" fontId="0" fillId="0" borderId="0" xfId="0" applyAlignment="1">
      <alignment horizontal="center"/>
    </xf>
    <xf numFmtId="0" fontId="0" fillId="0" borderId="4" xfId="0" applyBorder="1" applyAlignment="1">
      <alignment horizontal="center"/>
    </xf>
    <xf numFmtId="0" fontId="1" fillId="0" borderId="4" xfId="0" applyFont="1" applyBorder="1" applyAlignment="1">
      <alignment horizontal="left" wrapText="1"/>
    </xf>
    <xf numFmtId="0" fontId="4" fillId="0" borderId="0" xfId="0" applyFont="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0" fillId="0" borderId="4" xfId="0" applyBorder="1" applyAlignment="1">
      <alignment horizontal="left" vertical="center"/>
    </xf>
    <xf numFmtId="0" fontId="0" fillId="0" borderId="4" xfId="0" applyBorder="1" applyAlignment="1">
      <alignment horizontal="left"/>
    </xf>
    <xf numFmtId="10" fontId="0" fillId="0" borderId="4" xfId="0" applyNumberFormat="1" applyBorder="1" applyAlignment="1">
      <alignment horizontal="center" vertical="center"/>
    </xf>
    <xf numFmtId="10" fontId="0" fillId="0" borderId="8" xfId="0" applyNumberFormat="1" applyBorder="1" applyAlignment="1">
      <alignment horizontal="center"/>
    </xf>
    <xf numFmtId="0" fontId="4" fillId="0" borderId="4" xfId="0" applyFont="1" applyBorder="1" applyAlignment="1">
      <alignment horizontal="center" wrapText="1"/>
    </xf>
    <xf numFmtId="0" fontId="2" fillId="0" borderId="4" xfId="0" applyFont="1" applyBorder="1" applyAlignment="1">
      <alignment horizontal="center" vertical="center"/>
    </xf>
    <xf numFmtId="0" fontId="0" fillId="0" borderId="4" xfId="0" applyBorder="1" applyAlignment="1">
      <alignment horizontal="left" vertical="center" wrapText="1"/>
    </xf>
    <xf numFmtId="0" fontId="0" fillId="0" borderId="4" xfId="0" applyBorder="1" applyAlignment="1">
      <alignment horizontal="left" vertical="top" wrapText="1"/>
    </xf>
    <xf numFmtId="0" fontId="4" fillId="0" borderId="4" xfId="0" applyFont="1" applyBorder="1" applyAlignment="1">
      <alignment horizont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top" wrapText="1"/>
    </xf>
    <xf numFmtId="0" fontId="0" fillId="0" borderId="7"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0" xfId="0" applyAlignment="1">
      <alignment horizontal="left" vertical="top" wrapText="1"/>
    </xf>
    <xf numFmtId="0" fontId="0" fillId="0" borderId="15"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16" xfId="0" applyBorder="1" applyAlignment="1">
      <alignment horizontal="left" vertical="top" wrapText="1"/>
    </xf>
    <xf numFmtId="0" fontId="0" fillId="0" borderId="0" xfId="0" applyAlignment="1">
      <alignment horizontal="center" vertical="top" wrapText="1"/>
    </xf>
    <xf numFmtId="0" fontId="1" fillId="0" borderId="0" xfId="0" applyFont="1" applyAlignment="1">
      <alignment vertical="top"/>
    </xf>
    <xf numFmtId="0" fontId="0" fillId="0" borderId="0" xfId="0" applyAlignment="1">
      <alignment horizontal="center" wrapText="1"/>
    </xf>
    <xf numFmtId="9" fontId="0" fillId="0" borderId="0" xfId="0" applyNumberFormat="1" applyAlignment="1">
      <alignment horizontal="center"/>
    </xf>
    <xf numFmtId="9" fontId="0" fillId="0" borderId="0" xfId="0" applyNumberFormat="1" applyAlignment="1">
      <alignment horizontal="center" vertical="top" wrapText="1"/>
    </xf>
    <xf numFmtId="0" fontId="0" fillId="0" borderId="0" xfId="0" applyAlignment="1">
      <alignment vertical="center" wrapText="1"/>
    </xf>
    <xf numFmtId="0" fontId="1" fillId="0" borderId="0" xfId="0" applyFont="1" applyAlignme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47623-6CE9-4D39-AFFC-F5DEA9D07512}">
  <dimension ref="A1:K219"/>
  <sheetViews>
    <sheetView tabSelected="1" zoomScaleNormal="100" workbookViewId="0">
      <selection activeCell="J173" sqref="J173"/>
    </sheetView>
  </sheetViews>
  <sheetFormatPr defaultRowHeight="15" x14ac:dyDescent="0.25"/>
  <cols>
    <col min="1" max="1" width="20" customWidth="1"/>
    <col min="3" max="3" width="9.7109375" customWidth="1"/>
  </cols>
  <sheetData>
    <row r="1" spans="1:11" ht="18.75" x14ac:dyDescent="0.3">
      <c r="A1" s="1" t="s">
        <v>134</v>
      </c>
    </row>
    <row r="2" spans="1:11" ht="18.75" x14ac:dyDescent="0.3">
      <c r="A2" s="1" t="s">
        <v>113</v>
      </c>
    </row>
    <row r="4" spans="1:11" x14ac:dyDescent="0.25">
      <c r="A4" s="4" t="s">
        <v>0</v>
      </c>
      <c r="B4" s="46" t="s">
        <v>136</v>
      </c>
      <c r="C4" s="46"/>
      <c r="D4" s="46"/>
      <c r="E4" s="46"/>
      <c r="F4" s="46"/>
      <c r="G4" s="46"/>
      <c r="H4" s="46"/>
      <c r="I4" s="46"/>
    </row>
    <row r="5" spans="1:11" x14ac:dyDescent="0.25">
      <c r="A5" s="4" t="s">
        <v>4</v>
      </c>
      <c r="B5" s="55" t="s">
        <v>137</v>
      </c>
      <c r="C5" s="56"/>
      <c r="D5" s="56"/>
      <c r="E5" s="56"/>
      <c r="F5" s="56"/>
      <c r="G5" s="56"/>
      <c r="H5" s="56"/>
      <c r="I5" s="57"/>
      <c r="K5" t="s">
        <v>73</v>
      </c>
    </row>
    <row r="7" spans="1:11" x14ac:dyDescent="0.25">
      <c r="A7" s="4" t="s">
        <v>1</v>
      </c>
      <c r="B7" s="40"/>
      <c r="C7" s="40"/>
      <c r="K7" t="s">
        <v>70</v>
      </c>
    </row>
    <row r="8" spans="1:11" x14ac:dyDescent="0.25">
      <c r="A8" s="4" t="s">
        <v>2</v>
      </c>
      <c r="B8" s="40"/>
      <c r="C8" s="40"/>
      <c r="K8" t="s">
        <v>71</v>
      </c>
    </row>
    <row r="9" spans="1:11" x14ac:dyDescent="0.25">
      <c r="A9" s="4" t="s">
        <v>85</v>
      </c>
      <c r="B9" s="40"/>
      <c r="C9" s="40"/>
      <c r="K9" t="s">
        <v>86</v>
      </c>
    </row>
    <row r="10" spans="1:11" x14ac:dyDescent="0.25">
      <c r="A10" s="4" t="s">
        <v>3</v>
      </c>
      <c r="B10" s="40"/>
      <c r="C10" s="40"/>
      <c r="K10" t="s">
        <v>72</v>
      </c>
    </row>
    <row r="12" spans="1:11" x14ac:dyDescent="0.25">
      <c r="A12" s="47" t="s">
        <v>5</v>
      </c>
      <c r="B12" s="47"/>
      <c r="C12" s="47"/>
      <c r="D12" s="47"/>
      <c r="E12" s="47"/>
      <c r="F12" s="47"/>
      <c r="G12" s="47"/>
      <c r="H12" s="47"/>
      <c r="I12" s="47"/>
      <c r="K12" t="s">
        <v>108</v>
      </c>
    </row>
    <row r="13" spans="1:11" x14ac:dyDescent="0.25">
      <c r="A13" s="58" t="s">
        <v>138</v>
      </c>
      <c r="B13" s="59"/>
      <c r="C13" s="59"/>
      <c r="D13" s="59"/>
      <c r="E13" s="59"/>
      <c r="F13" s="59"/>
      <c r="G13" s="59"/>
      <c r="H13" s="59"/>
      <c r="I13" s="60"/>
      <c r="K13" t="s">
        <v>109</v>
      </c>
    </row>
    <row r="14" spans="1:11" x14ac:dyDescent="0.25">
      <c r="A14" s="61"/>
      <c r="B14" s="62"/>
      <c r="C14" s="62"/>
      <c r="D14" s="62"/>
      <c r="E14" s="62"/>
      <c r="F14" s="62"/>
      <c r="G14" s="62"/>
      <c r="H14" s="62"/>
      <c r="I14" s="63"/>
      <c r="K14" t="s">
        <v>110</v>
      </c>
    </row>
    <row r="15" spans="1:11" x14ac:dyDescent="0.25">
      <c r="A15" s="61"/>
      <c r="B15" s="62"/>
      <c r="C15" s="62"/>
      <c r="D15" s="62"/>
      <c r="E15" s="62"/>
      <c r="F15" s="62"/>
      <c r="G15" s="62"/>
      <c r="H15" s="62"/>
      <c r="I15" s="63"/>
      <c r="K15" t="s">
        <v>111</v>
      </c>
    </row>
    <row r="16" spans="1:11" x14ac:dyDescent="0.25">
      <c r="A16" s="61"/>
      <c r="B16" s="62"/>
      <c r="C16" s="62"/>
      <c r="D16" s="62"/>
      <c r="E16" s="62"/>
      <c r="F16" s="62"/>
      <c r="G16" s="62"/>
      <c r="H16" s="62"/>
      <c r="I16" s="63"/>
      <c r="K16" t="s">
        <v>112</v>
      </c>
    </row>
    <row r="17" spans="1:9" x14ac:dyDescent="0.25">
      <c r="A17" s="61"/>
      <c r="B17" s="62"/>
      <c r="C17" s="62"/>
      <c r="D17" s="62"/>
      <c r="E17" s="62"/>
      <c r="F17" s="62"/>
      <c r="G17" s="62"/>
      <c r="H17" s="62"/>
      <c r="I17" s="63"/>
    </row>
    <row r="18" spans="1:9" x14ac:dyDescent="0.25">
      <c r="A18" s="61"/>
      <c r="B18" s="62"/>
      <c r="C18" s="62"/>
      <c r="D18" s="62"/>
      <c r="E18" s="62"/>
      <c r="F18" s="62"/>
      <c r="G18" s="62"/>
      <c r="H18" s="62"/>
      <c r="I18" s="63"/>
    </row>
    <row r="19" spans="1:9" x14ac:dyDescent="0.25">
      <c r="A19" s="61"/>
      <c r="B19" s="62"/>
      <c r="C19" s="62"/>
      <c r="D19" s="62"/>
      <c r="E19" s="62"/>
      <c r="F19" s="62"/>
      <c r="G19" s="62"/>
      <c r="H19" s="62"/>
      <c r="I19" s="63"/>
    </row>
    <row r="20" spans="1:9" x14ac:dyDescent="0.25">
      <c r="A20" s="61"/>
      <c r="B20" s="62"/>
      <c r="C20" s="62"/>
      <c r="D20" s="62"/>
      <c r="E20" s="62"/>
      <c r="F20" s="62"/>
      <c r="G20" s="62"/>
      <c r="H20" s="62"/>
      <c r="I20" s="63"/>
    </row>
    <row r="21" spans="1:9" x14ac:dyDescent="0.25">
      <c r="A21" s="61"/>
      <c r="B21" s="62"/>
      <c r="C21" s="62"/>
      <c r="D21" s="62"/>
      <c r="E21" s="62"/>
      <c r="F21" s="62"/>
      <c r="G21" s="62"/>
      <c r="H21" s="62"/>
      <c r="I21" s="63"/>
    </row>
    <row r="22" spans="1:9" x14ac:dyDescent="0.25">
      <c r="A22" s="61"/>
      <c r="B22" s="62"/>
      <c r="C22" s="62"/>
      <c r="D22" s="62"/>
      <c r="E22" s="62"/>
      <c r="F22" s="62"/>
      <c r="G22" s="62"/>
      <c r="H22" s="62"/>
      <c r="I22" s="63"/>
    </row>
    <row r="23" spans="1:9" x14ac:dyDescent="0.25">
      <c r="A23" s="64"/>
      <c r="B23" s="65"/>
      <c r="C23" s="65"/>
      <c r="D23" s="65"/>
      <c r="E23" s="65"/>
      <c r="F23" s="65"/>
      <c r="G23" s="65"/>
      <c r="H23" s="65"/>
      <c r="I23" s="66"/>
    </row>
    <row r="25" spans="1:9" x14ac:dyDescent="0.25">
      <c r="A25" s="47" t="s">
        <v>69</v>
      </c>
      <c r="B25" s="47"/>
      <c r="C25" s="47"/>
      <c r="D25" s="47"/>
      <c r="E25" s="47"/>
      <c r="F25" s="47"/>
      <c r="G25" s="47"/>
      <c r="H25" s="47"/>
      <c r="I25" s="47"/>
    </row>
    <row r="26" spans="1:9" x14ac:dyDescent="0.25">
      <c r="A26" s="52" t="s">
        <v>139</v>
      </c>
      <c r="B26" s="52"/>
      <c r="C26" s="52"/>
      <c r="D26" s="52"/>
      <c r="E26" s="52"/>
      <c r="F26" s="52"/>
      <c r="G26" s="52"/>
      <c r="H26" s="52"/>
      <c r="I26" s="52"/>
    </row>
    <row r="27" spans="1:9" x14ac:dyDescent="0.25">
      <c r="A27" s="52"/>
      <c r="B27" s="52"/>
      <c r="C27" s="52"/>
      <c r="D27" s="52"/>
      <c r="E27" s="52"/>
      <c r="F27" s="52"/>
      <c r="G27" s="52"/>
      <c r="H27" s="52"/>
      <c r="I27" s="52"/>
    </row>
    <row r="29" spans="1:9" x14ac:dyDescent="0.25">
      <c r="A29" s="4" t="s">
        <v>6</v>
      </c>
      <c r="B29" s="48">
        <v>1</v>
      </c>
      <c r="C29" s="48"/>
    </row>
    <row r="31" spans="1:9" ht="15.75" x14ac:dyDescent="0.25">
      <c r="A31" s="54" t="s">
        <v>66</v>
      </c>
      <c r="B31" s="54"/>
      <c r="C31" s="54"/>
      <c r="D31" s="54"/>
      <c r="E31" s="54"/>
      <c r="F31" s="54"/>
    </row>
    <row r="32" spans="1:9" x14ac:dyDescent="0.25">
      <c r="A32" s="33"/>
      <c r="B32" s="34" t="s">
        <v>7</v>
      </c>
      <c r="C32" s="34" t="s">
        <v>9</v>
      </c>
      <c r="D32" s="34" t="s">
        <v>10</v>
      </c>
      <c r="E32" s="34" t="s">
        <v>11</v>
      </c>
      <c r="F32" s="34" t="s">
        <v>8</v>
      </c>
    </row>
    <row r="33" spans="1:11" x14ac:dyDescent="0.25">
      <c r="A33" s="4" t="s">
        <v>12</v>
      </c>
      <c r="B33" s="6">
        <v>1</v>
      </c>
      <c r="C33" s="9">
        <v>0</v>
      </c>
      <c r="D33" s="9">
        <f>(F33-C33)*B33</f>
        <v>153915</v>
      </c>
      <c r="E33" s="9">
        <f>F33-C33-D33</f>
        <v>0</v>
      </c>
      <c r="F33" s="9">
        <v>153915</v>
      </c>
    </row>
    <row r="34" spans="1:11" x14ac:dyDescent="0.25">
      <c r="A34" s="4" t="s">
        <v>13</v>
      </c>
      <c r="B34" s="6">
        <v>0</v>
      </c>
      <c r="C34" s="9">
        <v>0</v>
      </c>
      <c r="D34" s="9">
        <f t="shared" ref="D34:D37" si="0">(F34-C34)*B34</f>
        <v>0</v>
      </c>
      <c r="E34" s="9">
        <f t="shared" ref="E34:E37" si="1">F34-C34-D34</f>
        <v>0</v>
      </c>
      <c r="F34" s="9">
        <v>0</v>
      </c>
    </row>
    <row r="35" spans="1:11" x14ac:dyDescent="0.25">
      <c r="A35" s="4" t="s">
        <v>14</v>
      </c>
      <c r="B35" s="6">
        <v>0</v>
      </c>
      <c r="C35" s="9">
        <v>0</v>
      </c>
      <c r="D35" s="9">
        <f t="shared" si="0"/>
        <v>0</v>
      </c>
      <c r="E35" s="9">
        <f t="shared" si="1"/>
        <v>0</v>
      </c>
      <c r="F35" s="9">
        <v>0</v>
      </c>
    </row>
    <row r="36" spans="1:11" x14ac:dyDescent="0.25">
      <c r="A36" s="4" t="s">
        <v>75</v>
      </c>
      <c r="B36" s="6">
        <v>0</v>
      </c>
      <c r="C36" s="9">
        <v>0</v>
      </c>
      <c r="D36" s="9">
        <f t="shared" si="0"/>
        <v>0</v>
      </c>
      <c r="E36" s="9">
        <f t="shared" si="1"/>
        <v>0</v>
      </c>
      <c r="F36" s="9">
        <v>0</v>
      </c>
    </row>
    <row r="37" spans="1:11" x14ac:dyDescent="0.25">
      <c r="A37" s="4" t="s">
        <v>15</v>
      </c>
      <c r="B37" s="6">
        <v>0</v>
      </c>
      <c r="C37" s="9">
        <v>0</v>
      </c>
      <c r="D37" s="9">
        <f t="shared" si="0"/>
        <v>0</v>
      </c>
      <c r="E37" s="9">
        <f t="shared" si="1"/>
        <v>0</v>
      </c>
      <c r="F37" s="9">
        <v>0</v>
      </c>
    </row>
    <row r="38" spans="1:11" x14ac:dyDescent="0.25">
      <c r="A38" s="5" t="s">
        <v>114</v>
      </c>
      <c r="B38" s="5"/>
      <c r="C38" s="10">
        <f>SUM(C33:C37)</f>
        <v>0</v>
      </c>
      <c r="D38" s="10">
        <f t="shared" ref="D38:F38" si="2">SUM(D33:D37)</f>
        <v>153915</v>
      </c>
      <c r="E38" s="10">
        <f t="shared" si="2"/>
        <v>0</v>
      </c>
      <c r="F38" s="10">
        <f t="shared" si="2"/>
        <v>153915</v>
      </c>
    </row>
    <row r="40" spans="1:11" x14ac:dyDescent="0.25">
      <c r="A40" s="7" t="s">
        <v>16</v>
      </c>
      <c r="B40" s="49">
        <v>0</v>
      </c>
      <c r="C40" s="49"/>
    </row>
    <row r="41" spans="1:11" x14ac:dyDescent="0.25">
      <c r="A41" s="46" t="s">
        <v>17</v>
      </c>
      <c r="B41" s="46"/>
      <c r="C41" s="53"/>
      <c r="D41" s="53"/>
      <c r="E41" s="53"/>
      <c r="F41" s="53"/>
      <c r="G41" s="53"/>
      <c r="H41" s="53"/>
      <c r="K41" t="s">
        <v>68</v>
      </c>
    </row>
    <row r="42" spans="1:11" x14ac:dyDescent="0.25">
      <c r="A42" s="46"/>
      <c r="B42" s="46"/>
      <c r="C42" s="53"/>
      <c r="D42" s="53"/>
      <c r="E42" s="53"/>
      <c r="F42" s="53"/>
      <c r="G42" s="53"/>
      <c r="H42" s="53"/>
    </row>
    <row r="43" spans="1:11" x14ac:dyDescent="0.25">
      <c r="A43" s="46"/>
      <c r="B43" s="46"/>
      <c r="C43" s="53"/>
      <c r="D43" s="53"/>
      <c r="E43" s="53"/>
      <c r="F43" s="53"/>
      <c r="G43" s="53"/>
      <c r="H43" s="53"/>
    </row>
    <row r="45" spans="1:11" ht="15.6" customHeight="1" x14ac:dyDescent="0.25">
      <c r="A45" s="50" t="s">
        <v>74</v>
      </c>
      <c r="B45" s="51">
        <f>SUM(H52+H60+H70+H76+H82+H89+H96+H103+H111+H118+H128+H134+H141+H148+H155+H162+H169+H178+H184+H191+H197+H203+H209+H215)</f>
        <v>3</v>
      </c>
      <c r="C45" s="51"/>
      <c r="D45" s="51"/>
      <c r="K45" t="s">
        <v>67</v>
      </c>
    </row>
    <row r="46" spans="1:11" x14ac:dyDescent="0.25">
      <c r="A46" s="50"/>
      <c r="B46" s="51"/>
      <c r="C46" s="51"/>
      <c r="D46" s="51"/>
    </row>
    <row r="48" spans="1:11" ht="15.75" thickBot="1" x14ac:dyDescent="0.3"/>
    <row r="49" spans="1:11" ht="19.5" thickBot="1" x14ac:dyDescent="0.35">
      <c r="A49" s="43" t="s">
        <v>18</v>
      </c>
      <c r="B49" s="44"/>
      <c r="C49" s="44"/>
      <c r="D49" s="44"/>
      <c r="E49" s="44"/>
      <c r="F49" s="44"/>
      <c r="G49" s="44"/>
      <c r="H49" s="44"/>
      <c r="I49" s="45"/>
    </row>
    <row r="50" spans="1:11" ht="15.75" x14ac:dyDescent="0.25">
      <c r="A50" s="3"/>
      <c r="B50" s="3"/>
      <c r="C50" s="3"/>
      <c r="D50" s="3"/>
      <c r="E50" s="3"/>
      <c r="F50" s="3"/>
      <c r="G50" s="3"/>
      <c r="H50" s="3"/>
      <c r="I50" s="3"/>
    </row>
    <row r="51" spans="1:11" ht="15.75" x14ac:dyDescent="0.25">
      <c r="A51" s="42" t="s">
        <v>52</v>
      </c>
      <c r="B51" s="42"/>
      <c r="C51" s="42"/>
      <c r="D51" s="42"/>
      <c r="E51" s="42"/>
      <c r="F51" s="42"/>
      <c r="G51" s="42"/>
      <c r="H51" s="42"/>
      <c r="I51" s="42"/>
    </row>
    <row r="52" spans="1:11" x14ac:dyDescent="0.25">
      <c r="A52" s="37" t="s">
        <v>28</v>
      </c>
      <c r="B52" s="37"/>
      <c r="C52" s="37"/>
      <c r="D52" s="37"/>
      <c r="E52" s="37"/>
      <c r="F52" s="37"/>
      <c r="G52" s="4" t="s">
        <v>25</v>
      </c>
      <c r="H52" s="40">
        <v>0</v>
      </c>
      <c r="I52" s="40"/>
      <c r="K52" t="s">
        <v>128</v>
      </c>
    </row>
    <row r="53" spans="1:11" x14ac:dyDescent="0.25">
      <c r="H53" s="2"/>
      <c r="I53" s="2"/>
      <c r="K53" t="s">
        <v>56</v>
      </c>
    </row>
    <row r="54" spans="1:11" x14ac:dyDescent="0.25">
      <c r="B54" s="31" t="s">
        <v>26</v>
      </c>
      <c r="D54" s="39" t="s">
        <v>140</v>
      </c>
      <c r="E54" s="39"/>
      <c r="F54" s="39"/>
      <c r="G54" s="39"/>
      <c r="H54" s="39"/>
      <c r="I54" s="39"/>
      <c r="K54" t="s">
        <v>57</v>
      </c>
    </row>
    <row r="56" spans="1:11" ht="30.75" customHeight="1" x14ac:dyDescent="0.25">
      <c r="B56" s="68" t="s">
        <v>27</v>
      </c>
      <c r="C56" s="31"/>
      <c r="D56" s="62" t="s">
        <v>141</v>
      </c>
      <c r="E56" s="62"/>
      <c r="F56" s="62"/>
      <c r="G56" s="62"/>
      <c r="H56" s="62"/>
      <c r="I56" s="62"/>
    </row>
    <row r="57" spans="1:11" x14ac:dyDescent="0.25">
      <c r="B57" s="35" t="s">
        <v>83</v>
      </c>
      <c r="C57" s="35"/>
      <c r="D57" s="35"/>
      <c r="E57" s="35"/>
      <c r="F57" s="36" t="s">
        <v>118</v>
      </c>
      <c r="G57" s="36"/>
      <c r="H57" s="36"/>
      <c r="I57" s="32"/>
    </row>
    <row r="58" spans="1:11" x14ac:dyDescent="0.25">
      <c r="B58" s="31" t="s">
        <v>79</v>
      </c>
      <c r="C58" s="39"/>
      <c r="D58" s="39"/>
      <c r="E58" s="39"/>
      <c r="F58" s="32"/>
      <c r="G58" s="32">
        <v>0</v>
      </c>
      <c r="H58" s="32"/>
      <c r="I58" s="32"/>
    </row>
    <row r="60" spans="1:11" x14ac:dyDescent="0.25">
      <c r="A60" s="37" t="s">
        <v>29</v>
      </c>
      <c r="B60" s="37"/>
      <c r="C60" s="37"/>
      <c r="D60" s="37"/>
      <c r="E60" s="37"/>
      <c r="F60" s="37"/>
      <c r="G60" s="4" t="s">
        <v>25</v>
      </c>
      <c r="H60" s="40"/>
      <c r="I60" s="40"/>
      <c r="K60" t="s">
        <v>124</v>
      </c>
    </row>
    <row r="61" spans="1:11" x14ac:dyDescent="0.25">
      <c r="H61" s="2"/>
      <c r="I61" s="2"/>
      <c r="K61" t="s">
        <v>57</v>
      </c>
    </row>
    <row r="62" spans="1:11" x14ac:dyDescent="0.25">
      <c r="B62" s="31" t="s">
        <v>26</v>
      </c>
      <c r="D62" s="39" t="s">
        <v>118</v>
      </c>
      <c r="E62" s="39"/>
      <c r="F62" s="39"/>
      <c r="G62" s="39"/>
      <c r="H62" s="39"/>
      <c r="I62" s="39"/>
    </row>
    <row r="64" spans="1:11" ht="45.2" customHeight="1" x14ac:dyDescent="0.25">
      <c r="B64" s="31" t="s">
        <v>27</v>
      </c>
      <c r="D64" s="38" t="s">
        <v>116</v>
      </c>
      <c r="E64" s="38"/>
      <c r="F64" s="38"/>
      <c r="G64" s="38"/>
      <c r="H64" s="38"/>
      <c r="I64" s="38"/>
    </row>
    <row r="65" spans="1:11" x14ac:dyDescent="0.25">
      <c r="B65" s="31" t="s">
        <v>79</v>
      </c>
      <c r="C65" s="39"/>
      <c r="D65" s="39"/>
      <c r="E65" s="39"/>
      <c r="F65" s="2"/>
      <c r="G65" s="2"/>
      <c r="H65" s="2"/>
      <c r="I65" s="2"/>
    </row>
    <row r="66" spans="1:11" ht="15.75" thickBot="1" x14ac:dyDescent="0.3"/>
    <row r="67" spans="1:11" ht="19.5" thickBot="1" x14ac:dyDescent="0.35">
      <c r="A67" s="43" t="s">
        <v>19</v>
      </c>
      <c r="B67" s="44"/>
      <c r="C67" s="44"/>
      <c r="D67" s="44"/>
      <c r="E67" s="44"/>
      <c r="F67" s="44"/>
      <c r="G67" s="44"/>
      <c r="H67" s="44"/>
      <c r="I67" s="45"/>
    </row>
    <row r="69" spans="1:11" ht="15.75" x14ac:dyDescent="0.25">
      <c r="A69" s="42" t="s">
        <v>53</v>
      </c>
      <c r="B69" s="42"/>
      <c r="C69" s="42"/>
      <c r="D69" s="42"/>
      <c r="E69" s="42"/>
      <c r="F69" s="42"/>
      <c r="G69" s="42"/>
      <c r="H69" s="42"/>
      <c r="I69" s="42"/>
    </row>
    <row r="70" spans="1:11" x14ac:dyDescent="0.25">
      <c r="A70" s="37" t="s">
        <v>30</v>
      </c>
      <c r="B70" s="37"/>
      <c r="C70" s="37"/>
      <c r="D70" s="37"/>
      <c r="E70" s="37"/>
      <c r="F70" s="37"/>
      <c r="G70" s="4" t="s">
        <v>25</v>
      </c>
      <c r="H70" s="40"/>
      <c r="I70" s="40"/>
      <c r="K70" t="s">
        <v>129</v>
      </c>
    </row>
    <row r="71" spans="1:11" x14ac:dyDescent="0.25">
      <c r="H71" s="2"/>
      <c r="I71" s="2"/>
      <c r="K71" t="s">
        <v>58</v>
      </c>
    </row>
    <row r="72" spans="1:11" x14ac:dyDescent="0.25">
      <c r="B72" s="31" t="s">
        <v>26</v>
      </c>
      <c r="D72" s="39"/>
      <c r="E72" s="39"/>
      <c r="F72" s="39"/>
      <c r="G72" s="39"/>
      <c r="H72" s="39"/>
      <c r="I72" s="39"/>
    </row>
    <row r="73" spans="1:11" x14ac:dyDescent="0.25">
      <c r="B73" s="31"/>
    </row>
    <row r="74" spans="1:11" x14ac:dyDescent="0.25">
      <c r="B74" s="31" t="s">
        <v>27</v>
      </c>
      <c r="D74" s="39"/>
      <c r="E74" s="39"/>
      <c r="F74" s="39"/>
      <c r="G74" s="39"/>
      <c r="H74" s="39"/>
      <c r="I74" s="39"/>
    </row>
    <row r="76" spans="1:11" x14ac:dyDescent="0.25">
      <c r="A76" s="37" t="s">
        <v>31</v>
      </c>
      <c r="B76" s="37"/>
      <c r="C76" s="37"/>
      <c r="D76" s="37"/>
      <c r="E76" s="37"/>
      <c r="F76" s="37"/>
      <c r="G76" s="4" t="s">
        <v>25</v>
      </c>
      <c r="H76" s="40"/>
      <c r="I76" s="40"/>
      <c r="K76" t="s">
        <v>130</v>
      </c>
    </row>
    <row r="77" spans="1:11" x14ac:dyDescent="0.25">
      <c r="H77" s="2"/>
      <c r="I77" s="2"/>
      <c r="K77" t="s">
        <v>59</v>
      </c>
    </row>
    <row r="78" spans="1:11" x14ac:dyDescent="0.25">
      <c r="B78" s="31" t="s">
        <v>26</v>
      </c>
      <c r="D78" s="39"/>
      <c r="E78" s="39"/>
      <c r="F78" s="39"/>
      <c r="G78" s="39"/>
      <c r="H78" s="39"/>
      <c r="I78" s="39"/>
    </row>
    <row r="79" spans="1:11" x14ac:dyDescent="0.25">
      <c r="B79" s="31"/>
    </row>
    <row r="80" spans="1:11" x14ac:dyDescent="0.25">
      <c r="B80" s="31" t="s">
        <v>27</v>
      </c>
      <c r="D80" s="39"/>
      <c r="E80" s="39"/>
      <c r="F80" s="39"/>
      <c r="G80" s="39"/>
      <c r="H80" s="39"/>
      <c r="I80" s="39"/>
    </row>
    <row r="82" spans="1:11" x14ac:dyDescent="0.25">
      <c r="A82" s="37" t="s">
        <v>32</v>
      </c>
      <c r="B82" s="37"/>
      <c r="C82" s="37"/>
      <c r="D82" s="37"/>
      <c r="E82" s="37"/>
      <c r="F82" s="37"/>
      <c r="G82" s="4" t="s">
        <v>25</v>
      </c>
      <c r="H82" s="40"/>
      <c r="I82" s="40"/>
      <c r="K82" t="s">
        <v>129</v>
      </c>
    </row>
    <row r="83" spans="1:11" x14ac:dyDescent="0.25">
      <c r="H83" s="2"/>
      <c r="I83" s="2"/>
      <c r="K83" t="s">
        <v>60</v>
      </c>
    </row>
    <row r="84" spans="1:11" x14ac:dyDescent="0.25">
      <c r="B84" s="31" t="s">
        <v>26</v>
      </c>
      <c r="D84" s="39"/>
      <c r="E84" s="39"/>
      <c r="F84" s="39"/>
      <c r="G84" s="39"/>
      <c r="H84" s="39"/>
      <c r="I84" s="39"/>
    </row>
    <row r="85" spans="1:11" x14ac:dyDescent="0.25">
      <c r="B85" s="31"/>
    </row>
    <row r="86" spans="1:11" x14ac:dyDescent="0.25">
      <c r="B86" s="31" t="s">
        <v>27</v>
      </c>
      <c r="D86" s="39"/>
      <c r="E86" s="39"/>
      <c r="F86" s="39"/>
      <c r="G86" s="39"/>
      <c r="H86" s="39"/>
      <c r="I86" s="39"/>
    </row>
    <row r="88" spans="1:11" ht="15.75" x14ac:dyDescent="0.25">
      <c r="A88" s="42" t="s">
        <v>20</v>
      </c>
      <c r="B88" s="42"/>
      <c r="C88" s="42"/>
      <c r="D88" s="42"/>
      <c r="E88" s="42"/>
      <c r="F88" s="42"/>
      <c r="G88" s="42"/>
      <c r="H88" s="42"/>
      <c r="I88" s="42"/>
    </row>
    <row r="89" spans="1:11" x14ac:dyDescent="0.25">
      <c r="A89" s="37" t="s">
        <v>33</v>
      </c>
      <c r="B89" s="37"/>
      <c r="C89" s="37"/>
      <c r="D89" s="37"/>
      <c r="E89" s="37"/>
      <c r="F89" s="37"/>
      <c r="G89" s="4" t="s">
        <v>25</v>
      </c>
      <c r="H89" s="40"/>
      <c r="I89" s="40"/>
      <c r="K89" t="s">
        <v>61</v>
      </c>
    </row>
    <row r="90" spans="1:11" x14ac:dyDescent="0.25">
      <c r="H90" s="2"/>
      <c r="I90" s="2"/>
    </row>
    <row r="91" spans="1:11" x14ac:dyDescent="0.25">
      <c r="B91" s="31" t="s">
        <v>26</v>
      </c>
      <c r="C91" s="31"/>
      <c r="D91" s="39" t="s">
        <v>142</v>
      </c>
      <c r="E91" s="39"/>
      <c r="F91" s="39"/>
      <c r="G91" s="39"/>
      <c r="H91" s="39"/>
      <c r="I91" s="39"/>
    </row>
    <row r="92" spans="1:11" x14ac:dyDescent="0.25">
      <c r="B92" s="31"/>
      <c r="C92" s="31"/>
    </row>
    <row r="93" spans="1:11" ht="63.75" customHeight="1" x14ac:dyDescent="0.25">
      <c r="B93" s="68" t="s">
        <v>27</v>
      </c>
      <c r="C93" s="31"/>
      <c r="D93" s="67" t="s">
        <v>145</v>
      </c>
      <c r="E93" s="67"/>
      <c r="F93" s="67"/>
      <c r="G93" s="67"/>
      <c r="H93" s="67"/>
      <c r="I93" s="67"/>
    </row>
    <row r="94" spans="1:11" x14ac:dyDescent="0.25">
      <c r="B94" s="35" t="s">
        <v>81</v>
      </c>
      <c r="C94" s="35"/>
      <c r="D94" s="39"/>
      <c r="E94" s="39"/>
      <c r="F94" s="39"/>
      <c r="G94" s="2"/>
      <c r="H94" s="2"/>
      <c r="I94" s="2"/>
    </row>
    <row r="96" spans="1:11" x14ac:dyDescent="0.25">
      <c r="A96" s="37" t="s">
        <v>34</v>
      </c>
      <c r="B96" s="37"/>
      <c r="C96" s="37"/>
      <c r="D96" s="37"/>
      <c r="E96" s="37"/>
      <c r="F96" s="37"/>
      <c r="G96" s="4" t="s">
        <v>25</v>
      </c>
      <c r="H96" s="40"/>
      <c r="I96" s="40"/>
      <c r="K96" t="s">
        <v>61</v>
      </c>
    </row>
    <row r="97" spans="1:11" x14ac:dyDescent="0.25">
      <c r="H97" s="2"/>
      <c r="I97" s="2"/>
    </row>
    <row r="98" spans="1:11" x14ac:dyDescent="0.25">
      <c r="B98" s="31" t="s">
        <v>26</v>
      </c>
      <c r="C98" s="31"/>
      <c r="D98" s="39" t="s">
        <v>118</v>
      </c>
      <c r="E98" s="39"/>
      <c r="F98" s="39"/>
      <c r="G98" s="39"/>
      <c r="H98" s="39"/>
      <c r="I98" s="39"/>
    </row>
    <row r="99" spans="1:11" x14ac:dyDescent="0.25">
      <c r="B99" s="31"/>
      <c r="C99" s="31"/>
    </row>
    <row r="100" spans="1:11" ht="112.5" customHeight="1" x14ac:dyDescent="0.25">
      <c r="B100" s="68" t="s">
        <v>27</v>
      </c>
      <c r="C100" s="68"/>
      <c r="D100" s="67" t="s">
        <v>146</v>
      </c>
      <c r="E100" s="67"/>
      <c r="F100" s="67"/>
      <c r="G100" s="67"/>
      <c r="H100" s="67"/>
      <c r="I100" s="67"/>
    </row>
    <row r="101" spans="1:11" x14ac:dyDescent="0.25">
      <c r="B101" s="35" t="s">
        <v>81</v>
      </c>
      <c r="C101" s="35"/>
      <c r="D101" s="39"/>
      <c r="E101" s="39"/>
      <c r="F101" s="39"/>
      <c r="G101" s="2"/>
      <c r="H101" s="2"/>
      <c r="I101" s="2"/>
    </row>
    <row r="103" spans="1:11" x14ac:dyDescent="0.25">
      <c r="A103" s="37" t="s">
        <v>35</v>
      </c>
      <c r="B103" s="37"/>
      <c r="C103" s="37"/>
      <c r="D103" s="37"/>
      <c r="E103" s="37"/>
      <c r="F103" s="37"/>
      <c r="G103" s="4" t="s">
        <v>25</v>
      </c>
      <c r="H103" s="40"/>
      <c r="I103" s="40"/>
      <c r="K103" t="s">
        <v>125</v>
      </c>
    </row>
    <row r="104" spans="1:11" x14ac:dyDescent="0.25">
      <c r="H104" s="2"/>
      <c r="I104" s="2"/>
      <c r="K104" t="s">
        <v>57</v>
      </c>
    </row>
    <row r="105" spans="1:11" x14ac:dyDescent="0.25">
      <c r="B105" s="31" t="s">
        <v>26</v>
      </c>
      <c r="D105" s="39" t="s">
        <v>118</v>
      </c>
      <c r="E105" s="39"/>
      <c r="F105" s="39"/>
      <c r="G105" s="39"/>
      <c r="H105" s="39"/>
      <c r="I105" s="39"/>
    </row>
    <row r="106" spans="1:11" x14ac:dyDescent="0.25">
      <c r="B106" s="31"/>
    </row>
    <row r="107" spans="1:11" ht="48.75" customHeight="1" x14ac:dyDescent="0.25">
      <c r="B107" s="68" t="s">
        <v>27</v>
      </c>
      <c r="D107" s="67" t="s">
        <v>119</v>
      </c>
      <c r="E107" s="67"/>
      <c r="F107" s="67"/>
      <c r="G107" s="67"/>
      <c r="H107" s="67"/>
      <c r="I107" s="67"/>
    </row>
    <row r="108" spans="1:11" x14ac:dyDescent="0.25">
      <c r="B108" s="31" t="s">
        <v>77</v>
      </c>
      <c r="D108" s="39"/>
      <c r="E108" s="39"/>
      <c r="F108" s="39"/>
      <c r="G108" s="2"/>
      <c r="H108" s="2"/>
      <c r="I108" s="2"/>
    </row>
    <row r="110" spans="1:11" ht="15.75" x14ac:dyDescent="0.25">
      <c r="A110" s="42" t="s">
        <v>21</v>
      </c>
      <c r="B110" s="42"/>
      <c r="C110" s="42"/>
      <c r="D110" s="42"/>
      <c r="E110" s="42"/>
      <c r="F110" s="42"/>
      <c r="G110" s="42"/>
      <c r="H110" s="42"/>
      <c r="I110" s="42"/>
    </row>
    <row r="111" spans="1:11" x14ac:dyDescent="0.25">
      <c r="A111" s="37" t="s">
        <v>36</v>
      </c>
      <c r="B111" s="37"/>
      <c r="C111" s="37"/>
      <c r="D111" s="37"/>
      <c r="E111" s="37"/>
      <c r="F111" s="37"/>
      <c r="G111" s="4" t="s">
        <v>25</v>
      </c>
      <c r="H111" s="40">
        <v>0</v>
      </c>
      <c r="I111" s="40"/>
      <c r="K111" t="s">
        <v>126</v>
      </c>
    </row>
    <row r="112" spans="1:11" x14ac:dyDescent="0.25">
      <c r="H112" s="2"/>
      <c r="I112" s="2"/>
      <c r="K112" t="s">
        <v>56</v>
      </c>
    </row>
    <row r="113" spans="1:11" x14ac:dyDescent="0.25">
      <c r="B113" s="31" t="s">
        <v>26</v>
      </c>
      <c r="D113" s="39" t="s">
        <v>118</v>
      </c>
      <c r="E113" s="39"/>
      <c r="F113" s="39"/>
      <c r="G113" s="39"/>
      <c r="H113" s="39"/>
      <c r="I113" s="39"/>
      <c r="K113" t="s">
        <v>57</v>
      </c>
    </row>
    <row r="114" spans="1:11" x14ac:dyDescent="0.25">
      <c r="B114" s="31"/>
      <c r="K114" t="s">
        <v>115</v>
      </c>
    </row>
    <row r="115" spans="1:11" ht="33" customHeight="1" x14ac:dyDescent="0.25">
      <c r="B115" s="31" t="s">
        <v>27</v>
      </c>
      <c r="D115" s="38" t="s">
        <v>147</v>
      </c>
      <c r="E115" s="38"/>
      <c r="F115" s="38"/>
      <c r="G115" s="38"/>
      <c r="H115" s="38"/>
      <c r="I115" s="38"/>
    </row>
    <row r="116" spans="1:11" x14ac:dyDescent="0.25">
      <c r="B116" s="31" t="s">
        <v>79</v>
      </c>
      <c r="C116" s="39"/>
      <c r="D116" s="39"/>
      <c r="E116" s="39"/>
      <c r="F116" s="2"/>
      <c r="G116" s="2"/>
      <c r="H116" s="2"/>
      <c r="I116" s="2"/>
    </row>
    <row r="118" spans="1:11" x14ac:dyDescent="0.25">
      <c r="A118" s="41" t="s">
        <v>37</v>
      </c>
      <c r="B118" s="41"/>
      <c r="C118" s="41"/>
      <c r="D118" s="41"/>
      <c r="E118" s="41"/>
      <c r="F118" s="41"/>
      <c r="G118" s="8" t="s">
        <v>25</v>
      </c>
      <c r="H118" s="40">
        <v>0</v>
      </c>
      <c r="I118" s="40"/>
      <c r="K118" t="s">
        <v>76</v>
      </c>
    </row>
    <row r="119" spans="1:11" x14ac:dyDescent="0.25">
      <c r="A119" s="41"/>
      <c r="B119" s="41"/>
      <c r="C119" s="41"/>
      <c r="D119" s="41"/>
      <c r="E119" s="41"/>
      <c r="F119" s="41"/>
      <c r="H119" s="2"/>
      <c r="I119" s="2"/>
      <c r="K119" t="s">
        <v>62</v>
      </c>
    </row>
    <row r="120" spans="1:11" x14ac:dyDescent="0.25">
      <c r="H120" s="2"/>
      <c r="I120" s="2"/>
    </row>
    <row r="121" spans="1:11" ht="21" customHeight="1" x14ac:dyDescent="0.25">
      <c r="B121" s="68" t="s">
        <v>26</v>
      </c>
      <c r="D121" s="67" t="s">
        <v>118</v>
      </c>
      <c r="E121" s="67"/>
      <c r="F121" s="67"/>
      <c r="G121" s="67"/>
      <c r="H121" s="67"/>
      <c r="I121" s="67"/>
    </row>
    <row r="122" spans="1:11" x14ac:dyDescent="0.25">
      <c r="B122" s="31"/>
    </row>
    <row r="123" spans="1:11" ht="39.75" customHeight="1" x14ac:dyDescent="0.25">
      <c r="B123" s="31" t="s">
        <v>27</v>
      </c>
      <c r="D123" s="67" t="s">
        <v>148</v>
      </c>
      <c r="E123" s="67"/>
      <c r="F123" s="67"/>
      <c r="G123" s="67"/>
      <c r="H123" s="67"/>
      <c r="I123" s="67"/>
    </row>
    <row r="124" spans="1:11" ht="15.75" thickBot="1" x14ac:dyDescent="0.3"/>
    <row r="125" spans="1:11" ht="19.5" thickBot="1" x14ac:dyDescent="0.35">
      <c r="A125" s="43" t="s">
        <v>22</v>
      </c>
      <c r="B125" s="44"/>
      <c r="C125" s="44"/>
      <c r="D125" s="44"/>
      <c r="E125" s="44"/>
      <c r="F125" s="44"/>
      <c r="G125" s="44"/>
      <c r="H125" s="44"/>
      <c r="I125" s="45"/>
    </row>
    <row r="127" spans="1:11" ht="15.75" x14ac:dyDescent="0.25">
      <c r="A127" s="42" t="s">
        <v>54</v>
      </c>
      <c r="B127" s="42"/>
      <c r="C127" s="42"/>
      <c r="D127" s="42"/>
      <c r="E127" s="42"/>
      <c r="F127" s="42"/>
      <c r="G127" s="42"/>
      <c r="H127" s="42"/>
      <c r="I127" s="42"/>
    </row>
    <row r="128" spans="1:11" x14ac:dyDescent="0.25">
      <c r="A128" s="37" t="s">
        <v>38</v>
      </c>
      <c r="B128" s="37"/>
      <c r="C128" s="37"/>
      <c r="D128" s="37"/>
      <c r="E128" s="37"/>
      <c r="F128" s="37"/>
      <c r="G128" s="4" t="s">
        <v>25</v>
      </c>
      <c r="H128" s="40"/>
      <c r="I128" s="40"/>
      <c r="K128" t="s">
        <v>76</v>
      </c>
    </row>
    <row r="129" spans="1:11" x14ac:dyDescent="0.25">
      <c r="H129" s="2"/>
      <c r="I129" s="2"/>
      <c r="K129" t="s">
        <v>84</v>
      </c>
    </row>
    <row r="130" spans="1:11" x14ac:dyDescent="0.25">
      <c r="B130" s="31" t="s">
        <v>26</v>
      </c>
      <c r="D130" s="39" t="s">
        <v>121</v>
      </c>
      <c r="E130" s="39"/>
      <c r="F130" s="39"/>
      <c r="G130" s="39"/>
      <c r="H130" s="39"/>
      <c r="I130" s="39"/>
    </row>
    <row r="131" spans="1:11" x14ac:dyDescent="0.25">
      <c r="B131" s="31"/>
    </row>
    <row r="132" spans="1:11" ht="30" customHeight="1" x14ac:dyDescent="0.25">
      <c r="B132" s="31" t="s">
        <v>27</v>
      </c>
      <c r="D132" s="67" t="s">
        <v>151</v>
      </c>
      <c r="E132" s="67"/>
      <c r="F132" s="67"/>
      <c r="G132" s="67"/>
      <c r="H132" s="67"/>
      <c r="I132" s="67"/>
    </row>
    <row r="134" spans="1:11" x14ac:dyDescent="0.25">
      <c r="A134" s="37" t="s">
        <v>39</v>
      </c>
      <c r="B134" s="37"/>
      <c r="C134" s="37"/>
      <c r="D134" s="37"/>
      <c r="E134" s="37"/>
      <c r="F134" s="37"/>
      <c r="G134" s="4" t="s">
        <v>25</v>
      </c>
      <c r="H134" s="40"/>
      <c r="I134" s="40"/>
      <c r="K134" t="s">
        <v>131</v>
      </c>
    </row>
    <row r="135" spans="1:11" x14ac:dyDescent="0.25">
      <c r="H135" s="2"/>
      <c r="I135" s="2"/>
      <c r="K135" t="s">
        <v>57</v>
      </c>
    </row>
    <row r="136" spans="1:11" x14ac:dyDescent="0.25">
      <c r="B136" s="31" t="s">
        <v>26</v>
      </c>
      <c r="C136" s="31"/>
      <c r="D136" s="39" t="s">
        <v>118</v>
      </c>
      <c r="E136" s="39"/>
      <c r="F136" s="39"/>
      <c r="G136" s="39"/>
      <c r="H136" s="39"/>
      <c r="I136" s="39"/>
    </row>
    <row r="137" spans="1:11" x14ac:dyDescent="0.25">
      <c r="B137" s="31"/>
      <c r="C137" s="31"/>
    </row>
    <row r="138" spans="1:11" x14ac:dyDescent="0.25">
      <c r="B138" s="31" t="s">
        <v>27</v>
      </c>
      <c r="C138" s="31"/>
      <c r="D138" s="39" t="s">
        <v>120</v>
      </c>
      <c r="E138" s="39"/>
      <c r="F138" s="39"/>
      <c r="G138" s="39"/>
      <c r="H138" s="39"/>
      <c r="I138" s="39"/>
    </row>
    <row r="139" spans="1:11" x14ac:dyDescent="0.25">
      <c r="B139" s="35" t="s">
        <v>80</v>
      </c>
      <c r="C139" s="35"/>
      <c r="D139" s="39"/>
      <c r="E139" s="39"/>
      <c r="F139" s="39"/>
      <c r="G139" s="2"/>
      <c r="H139" s="2"/>
      <c r="I139" s="2"/>
    </row>
    <row r="141" spans="1:11" x14ac:dyDescent="0.25">
      <c r="A141" s="37" t="s">
        <v>40</v>
      </c>
      <c r="B141" s="37"/>
      <c r="C141" s="37"/>
      <c r="D141" s="37"/>
      <c r="E141" s="37"/>
      <c r="F141" s="37"/>
      <c r="G141" s="4" t="s">
        <v>25</v>
      </c>
      <c r="H141" s="40"/>
      <c r="I141" s="40"/>
      <c r="K141" t="s">
        <v>76</v>
      </c>
    </row>
    <row r="142" spans="1:11" x14ac:dyDescent="0.25">
      <c r="H142" s="2"/>
      <c r="I142" s="2"/>
      <c r="K142" t="s">
        <v>84</v>
      </c>
    </row>
    <row r="143" spans="1:11" x14ac:dyDescent="0.25">
      <c r="B143" s="31" t="s">
        <v>26</v>
      </c>
      <c r="D143" s="39" t="s">
        <v>121</v>
      </c>
      <c r="E143" s="39"/>
      <c r="F143" s="39"/>
      <c r="G143" s="39"/>
      <c r="H143" s="39"/>
      <c r="I143" s="39"/>
      <c r="K143" t="s">
        <v>117</v>
      </c>
    </row>
    <row r="144" spans="1:11" x14ac:dyDescent="0.25">
      <c r="B144" s="31"/>
    </row>
    <row r="145" spans="1:11" ht="41.25" customHeight="1" x14ac:dyDescent="0.25">
      <c r="B145" s="31" t="s">
        <v>27</v>
      </c>
      <c r="D145" s="67" t="s">
        <v>149</v>
      </c>
      <c r="E145" s="67"/>
      <c r="F145" s="67"/>
      <c r="G145" s="67"/>
      <c r="H145" s="67"/>
      <c r="I145" s="67"/>
    </row>
    <row r="147" spans="1:11" ht="15.75" x14ac:dyDescent="0.25">
      <c r="A147" s="42" t="s">
        <v>23</v>
      </c>
      <c r="B147" s="42"/>
      <c r="C147" s="42"/>
      <c r="D147" s="42"/>
      <c r="E147" s="42"/>
      <c r="F147" s="42"/>
      <c r="G147" s="42"/>
      <c r="H147" s="42"/>
      <c r="I147" s="42"/>
    </row>
    <row r="148" spans="1:11" x14ac:dyDescent="0.25">
      <c r="A148" s="37" t="s">
        <v>41</v>
      </c>
      <c r="B148" s="37"/>
      <c r="C148" s="37"/>
      <c r="D148" s="37"/>
      <c r="E148" s="37"/>
      <c r="F148" s="37"/>
      <c r="G148" s="4" t="s">
        <v>25</v>
      </c>
      <c r="H148" s="40"/>
      <c r="I148" s="40"/>
      <c r="K148" t="s">
        <v>132</v>
      </c>
    </row>
    <row r="149" spans="1:11" x14ac:dyDescent="0.25">
      <c r="H149" s="2"/>
      <c r="I149" s="2"/>
      <c r="K149" t="s">
        <v>59</v>
      </c>
    </row>
    <row r="150" spans="1:11" x14ac:dyDescent="0.25">
      <c r="B150" s="31" t="s">
        <v>26</v>
      </c>
      <c r="D150" s="39" t="s">
        <v>143</v>
      </c>
      <c r="E150" s="39"/>
      <c r="F150" s="39"/>
      <c r="G150" s="39"/>
      <c r="H150" s="39"/>
      <c r="I150" s="39"/>
    </row>
    <row r="151" spans="1:11" x14ac:dyDescent="0.25">
      <c r="B151" s="31"/>
    </row>
    <row r="152" spans="1:11" x14ac:dyDescent="0.25">
      <c r="B152" s="31" t="s">
        <v>27</v>
      </c>
      <c r="D152" s="39" t="s">
        <v>150</v>
      </c>
      <c r="E152" s="39"/>
      <c r="F152" s="39"/>
      <c r="G152" s="39"/>
      <c r="H152" s="39"/>
      <c r="I152" s="39"/>
    </row>
    <row r="153" spans="1:11" x14ac:dyDescent="0.25">
      <c r="B153" s="31" t="s">
        <v>78</v>
      </c>
      <c r="D153" s="39"/>
      <c r="E153" s="39"/>
      <c r="F153" s="39"/>
      <c r="G153" s="2"/>
      <c r="H153" s="2"/>
      <c r="I153" s="2"/>
    </row>
    <row r="155" spans="1:11" x14ac:dyDescent="0.25">
      <c r="A155" s="37" t="s">
        <v>42</v>
      </c>
      <c r="B155" s="37"/>
      <c r="C155" s="37"/>
      <c r="D155" s="37"/>
      <c r="E155" s="37"/>
      <c r="F155" s="37"/>
      <c r="G155" s="4" t="s">
        <v>25</v>
      </c>
      <c r="H155" s="40">
        <v>3</v>
      </c>
      <c r="I155" s="40"/>
      <c r="K155" t="s">
        <v>130</v>
      </c>
    </row>
    <row r="156" spans="1:11" x14ac:dyDescent="0.25">
      <c r="H156" s="2"/>
      <c r="I156" s="2"/>
      <c r="K156" t="s">
        <v>59</v>
      </c>
    </row>
    <row r="157" spans="1:11" ht="39" customHeight="1" x14ac:dyDescent="0.25">
      <c r="B157" s="31" t="s">
        <v>26</v>
      </c>
      <c r="C157" s="31"/>
      <c r="D157" s="71" t="s">
        <v>144</v>
      </c>
      <c r="E157" s="67"/>
      <c r="F157" s="67"/>
      <c r="G157" s="67"/>
      <c r="H157" s="67"/>
      <c r="I157" s="67"/>
    </row>
    <row r="158" spans="1:11" x14ac:dyDescent="0.25">
      <c r="B158" s="31"/>
      <c r="C158" s="31"/>
    </row>
    <row r="159" spans="1:11" x14ac:dyDescent="0.25">
      <c r="B159" s="31" t="s">
        <v>27</v>
      </c>
      <c r="C159" s="31"/>
      <c r="D159" s="70">
        <v>1</v>
      </c>
      <c r="E159" s="39"/>
      <c r="F159" s="39"/>
      <c r="G159" s="39"/>
      <c r="H159" s="39"/>
      <c r="I159" s="39"/>
    </row>
    <row r="160" spans="1:11" x14ac:dyDescent="0.25">
      <c r="B160" s="35" t="s">
        <v>82</v>
      </c>
      <c r="C160" s="35"/>
      <c r="D160" s="39">
        <v>100</v>
      </c>
      <c r="E160" s="39"/>
      <c r="F160" s="39"/>
      <c r="G160" s="2"/>
      <c r="H160" s="2"/>
      <c r="I160" s="2"/>
    </row>
    <row r="162" spans="1:11" x14ac:dyDescent="0.25">
      <c r="A162" s="37" t="s">
        <v>43</v>
      </c>
      <c r="B162" s="37"/>
      <c r="C162" s="37"/>
      <c r="D162" s="37"/>
      <c r="E162" s="37"/>
      <c r="F162" s="37"/>
      <c r="G162" s="4" t="s">
        <v>25</v>
      </c>
      <c r="H162" s="40"/>
      <c r="I162" s="40"/>
      <c r="K162" t="s">
        <v>61</v>
      </c>
    </row>
    <row r="163" spans="1:11" x14ac:dyDescent="0.25">
      <c r="H163" s="2"/>
      <c r="I163" s="2"/>
      <c r="K163" t="s">
        <v>59</v>
      </c>
    </row>
    <row r="164" spans="1:11" x14ac:dyDescent="0.25">
      <c r="B164" s="31" t="s">
        <v>26</v>
      </c>
      <c r="C164" s="31"/>
      <c r="D164" s="39" t="s">
        <v>153</v>
      </c>
      <c r="E164" s="39"/>
      <c r="F164" s="39"/>
      <c r="G164" s="39"/>
      <c r="H164" s="39"/>
      <c r="I164" s="39"/>
    </row>
    <row r="165" spans="1:11" x14ac:dyDescent="0.25">
      <c r="B165" s="31"/>
      <c r="C165" s="31"/>
    </row>
    <row r="166" spans="1:11" ht="33.75" customHeight="1" x14ac:dyDescent="0.25">
      <c r="B166" s="68" t="s">
        <v>27</v>
      </c>
      <c r="C166" s="73"/>
      <c r="D166" s="72" t="s">
        <v>152</v>
      </c>
      <c r="E166" s="72"/>
      <c r="F166" s="72"/>
      <c r="G166" s="72"/>
      <c r="H166" s="72"/>
      <c r="I166" s="72"/>
    </row>
    <row r="167" spans="1:11" x14ac:dyDescent="0.25">
      <c r="B167" s="35" t="s">
        <v>81</v>
      </c>
      <c r="C167" s="35"/>
      <c r="D167" s="39"/>
      <c r="E167" s="39"/>
      <c r="F167" s="39"/>
      <c r="G167" s="2"/>
      <c r="H167" s="2"/>
      <c r="I167" s="2"/>
    </row>
    <row r="169" spans="1:11" x14ac:dyDescent="0.25">
      <c r="A169" s="37" t="s">
        <v>44</v>
      </c>
      <c r="B169" s="37"/>
      <c r="C169" s="37"/>
      <c r="D169" s="37"/>
      <c r="E169" s="37"/>
      <c r="F169" s="37"/>
      <c r="G169" s="4" t="s">
        <v>25</v>
      </c>
      <c r="H169" s="40"/>
      <c r="I169" s="40"/>
      <c r="K169" t="s">
        <v>133</v>
      </c>
    </row>
    <row r="170" spans="1:11" x14ac:dyDescent="0.25">
      <c r="H170" s="2"/>
      <c r="I170" s="2"/>
      <c r="K170" t="s">
        <v>56</v>
      </c>
    </row>
    <row r="171" spans="1:11" x14ac:dyDescent="0.25">
      <c r="B171" s="31" t="s">
        <v>26</v>
      </c>
      <c r="C171" s="31"/>
      <c r="D171" s="39" t="s">
        <v>118</v>
      </c>
      <c r="E171" s="39"/>
      <c r="F171" s="39"/>
      <c r="G171" s="39"/>
      <c r="H171" s="39"/>
      <c r="I171" s="39"/>
      <c r="K171" t="s">
        <v>57</v>
      </c>
    </row>
    <row r="172" spans="1:11" x14ac:dyDescent="0.25">
      <c r="B172" s="31"/>
      <c r="C172" s="31"/>
    </row>
    <row r="173" spans="1:11" ht="33.75" customHeight="1" x14ac:dyDescent="0.25">
      <c r="B173" s="31" t="s">
        <v>27</v>
      </c>
      <c r="C173" s="31"/>
      <c r="D173" s="69" t="s">
        <v>158</v>
      </c>
      <c r="E173" s="39"/>
      <c r="F173" s="39"/>
      <c r="G173" s="39"/>
      <c r="H173" s="39"/>
      <c r="I173" s="39"/>
    </row>
    <row r="174" spans="1:11" x14ac:dyDescent="0.25">
      <c r="B174" s="35" t="s">
        <v>81</v>
      </c>
      <c r="C174" s="35"/>
      <c r="D174" s="39"/>
      <c r="E174" s="39"/>
      <c r="F174" s="39"/>
      <c r="G174" s="2"/>
      <c r="H174" s="2"/>
      <c r="I174" s="2"/>
    </row>
    <row r="175" spans="1:11" ht="15.75" thickBot="1" x14ac:dyDescent="0.3"/>
    <row r="176" spans="1:11" ht="19.5" thickBot="1" x14ac:dyDescent="0.35">
      <c r="A176" s="43" t="s">
        <v>24</v>
      </c>
      <c r="B176" s="44"/>
      <c r="C176" s="44"/>
      <c r="D176" s="44"/>
      <c r="E176" s="44"/>
      <c r="F176" s="44"/>
      <c r="G176" s="44"/>
      <c r="H176" s="44"/>
      <c r="I176" s="45"/>
    </row>
    <row r="178" spans="1:11" x14ac:dyDescent="0.25">
      <c r="A178" s="37" t="s">
        <v>45</v>
      </c>
      <c r="B178" s="37"/>
      <c r="C178" s="37"/>
      <c r="D178" s="37"/>
      <c r="E178" s="37"/>
      <c r="F178" s="37"/>
      <c r="G178" s="4" t="s">
        <v>25</v>
      </c>
      <c r="H178" s="40">
        <v>0</v>
      </c>
      <c r="I178" s="40"/>
      <c r="K178" t="s">
        <v>76</v>
      </c>
    </row>
    <row r="179" spans="1:11" x14ac:dyDescent="0.25">
      <c r="H179" s="2"/>
      <c r="I179" s="2"/>
      <c r="K179" t="s">
        <v>63</v>
      </c>
    </row>
    <row r="180" spans="1:11" x14ac:dyDescent="0.25">
      <c r="B180" s="31" t="s">
        <v>26</v>
      </c>
      <c r="D180" s="39" t="s">
        <v>121</v>
      </c>
      <c r="E180" s="39"/>
      <c r="F180" s="39"/>
      <c r="G180" s="39"/>
      <c r="H180" s="39"/>
      <c r="I180" s="39"/>
      <c r="K180" s="31"/>
    </row>
    <row r="181" spans="1:11" x14ac:dyDescent="0.25">
      <c r="B181" s="31"/>
    </row>
    <row r="182" spans="1:11" ht="38.25" customHeight="1" x14ac:dyDescent="0.25">
      <c r="B182" s="31" t="s">
        <v>27</v>
      </c>
      <c r="D182" s="67" t="s">
        <v>157</v>
      </c>
      <c r="E182" s="67"/>
      <c r="F182" s="67"/>
      <c r="G182" s="67"/>
      <c r="H182" s="67"/>
      <c r="I182" s="67"/>
    </row>
    <row r="184" spans="1:11" x14ac:dyDescent="0.25">
      <c r="A184" s="37" t="s">
        <v>46</v>
      </c>
      <c r="B184" s="37"/>
      <c r="C184" s="37"/>
      <c r="D184" s="37"/>
      <c r="E184" s="37"/>
      <c r="F184" s="37"/>
      <c r="G184" s="4" t="s">
        <v>25</v>
      </c>
      <c r="H184" s="40">
        <v>0</v>
      </c>
      <c r="I184" s="40"/>
      <c r="K184" t="s">
        <v>64</v>
      </c>
    </row>
    <row r="185" spans="1:11" x14ac:dyDescent="0.25">
      <c r="H185" s="2"/>
      <c r="I185" s="2"/>
      <c r="K185" t="s">
        <v>59</v>
      </c>
    </row>
    <row r="186" spans="1:11" x14ac:dyDescent="0.25">
      <c r="B186" s="31" t="s">
        <v>26</v>
      </c>
      <c r="D186" s="39" t="s">
        <v>156</v>
      </c>
      <c r="E186" s="39"/>
      <c r="F186" s="39"/>
      <c r="G186" s="39"/>
      <c r="H186" s="39"/>
      <c r="I186" s="39"/>
    </row>
    <row r="187" spans="1:11" x14ac:dyDescent="0.25">
      <c r="B187" s="31"/>
    </row>
    <row r="188" spans="1:11" ht="52.5" customHeight="1" x14ac:dyDescent="0.25">
      <c r="B188" s="31" t="s">
        <v>27</v>
      </c>
      <c r="D188" s="67" t="s">
        <v>154</v>
      </c>
      <c r="E188" s="67"/>
      <c r="F188" s="67"/>
      <c r="G188" s="67"/>
      <c r="H188" s="67"/>
      <c r="I188" s="67"/>
    </row>
    <row r="190" spans="1:11" ht="15.75" x14ac:dyDescent="0.25">
      <c r="A190" s="42" t="s">
        <v>55</v>
      </c>
      <c r="B190" s="42"/>
      <c r="C190" s="42"/>
      <c r="D190" s="42"/>
      <c r="E190" s="42"/>
      <c r="F190" s="42"/>
      <c r="G190" s="42"/>
      <c r="H190" s="42"/>
      <c r="I190" s="42"/>
    </row>
    <row r="191" spans="1:11" x14ac:dyDescent="0.25">
      <c r="A191" s="37" t="s">
        <v>47</v>
      </c>
      <c r="B191" s="37"/>
      <c r="C191" s="37"/>
      <c r="D191" s="37"/>
      <c r="E191" s="37"/>
      <c r="F191" s="37"/>
      <c r="G191" s="4" t="s">
        <v>25</v>
      </c>
      <c r="H191" s="40">
        <v>0</v>
      </c>
      <c r="I191" s="40"/>
      <c r="K191" t="s">
        <v>127</v>
      </c>
    </row>
    <row r="192" spans="1:11" x14ac:dyDescent="0.25">
      <c r="H192" s="2"/>
      <c r="I192" s="2"/>
      <c r="K192" t="s">
        <v>65</v>
      </c>
    </row>
    <row r="193" spans="1:11" x14ac:dyDescent="0.25">
      <c r="B193" s="31" t="s">
        <v>26</v>
      </c>
      <c r="D193" s="39" t="s">
        <v>118</v>
      </c>
      <c r="E193" s="39"/>
      <c r="F193" s="39"/>
      <c r="G193" s="39"/>
      <c r="H193" s="39"/>
      <c r="I193" s="39"/>
    </row>
    <row r="194" spans="1:11" x14ac:dyDescent="0.25">
      <c r="B194" s="31"/>
    </row>
    <row r="195" spans="1:11" x14ac:dyDescent="0.25">
      <c r="B195" s="31" t="s">
        <v>27</v>
      </c>
      <c r="D195" s="39" t="s">
        <v>155</v>
      </c>
      <c r="E195" s="39"/>
      <c r="F195" s="39"/>
      <c r="G195" s="39"/>
      <c r="H195" s="39"/>
      <c r="I195" s="39"/>
    </row>
    <row r="197" spans="1:11" x14ac:dyDescent="0.25">
      <c r="A197" s="37" t="s">
        <v>48</v>
      </c>
      <c r="B197" s="37"/>
      <c r="C197" s="37"/>
      <c r="D197" s="37"/>
      <c r="E197" s="37"/>
      <c r="F197" s="37"/>
      <c r="G197" s="4" t="s">
        <v>25</v>
      </c>
      <c r="H197" s="40">
        <v>0</v>
      </c>
      <c r="I197" s="40"/>
      <c r="K197" t="s">
        <v>129</v>
      </c>
    </row>
    <row r="198" spans="1:11" x14ac:dyDescent="0.25">
      <c r="H198" s="2"/>
      <c r="I198" s="2"/>
    </row>
    <row r="199" spans="1:11" x14ac:dyDescent="0.25">
      <c r="B199" s="31" t="s">
        <v>26</v>
      </c>
      <c r="D199" s="39" t="s">
        <v>121</v>
      </c>
      <c r="E199" s="39"/>
      <c r="F199" s="39"/>
      <c r="G199" s="39"/>
      <c r="H199" s="39"/>
      <c r="I199" s="39"/>
    </row>
    <row r="200" spans="1:11" x14ac:dyDescent="0.25">
      <c r="B200" s="31"/>
    </row>
    <row r="201" spans="1:11" x14ac:dyDescent="0.25">
      <c r="B201" s="31" t="s">
        <v>27</v>
      </c>
      <c r="D201" s="39" t="s">
        <v>122</v>
      </c>
      <c r="E201" s="39"/>
      <c r="F201" s="39"/>
      <c r="G201" s="39"/>
      <c r="H201" s="39"/>
      <c r="I201" s="39"/>
    </row>
    <row r="203" spans="1:11" x14ac:dyDescent="0.25">
      <c r="A203" s="37" t="s">
        <v>49</v>
      </c>
      <c r="B203" s="37"/>
      <c r="C203" s="37"/>
      <c r="D203" s="37"/>
      <c r="E203" s="37"/>
      <c r="F203" s="37"/>
      <c r="G203" s="4" t="s">
        <v>25</v>
      </c>
      <c r="H203" s="40">
        <v>0</v>
      </c>
      <c r="I203" s="40"/>
      <c r="K203" t="s">
        <v>129</v>
      </c>
    </row>
    <row r="204" spans="1:11" x14ac:dyDescent="0.25">
      <c r="H204" s="2"/>
      <c r="I204" s="2"/>
    </row>
    <row r="205" spans="1:11" x14ac:dyDescent="0.25">
      <c r="B205" s="31" t="s">
        <v>26</v>
      </c>
      <c r="D205" s="39" t="s">
        <v>121</v>
      </c>
      <c r="E205" s="39"/>
      <c r="F205" s="39"/>
      <c r="G205" s="39"/>
      <c r="H205" s="39"/>
      <c r="I205" s="39"/>
    </row>
    <row r="206" spans="1:11" x14ac:dyDescent="0.25">
      <c r="B206" s="31"/>
    </row>
    <row r="207" spans="1:11" x14ac:dyDescent="0.25">
      <c r="B207" s="31" t="s">
        <v>27</v>
      </c>
      <c r="D207" s="39" t="s">
        <v>122</v>
      </c>
      <c r="E207" s="39"/>
      <c r="F207" s="39"/>
      <c r="G207" s="39"/>
      <c r="H207" s="39"/>
      <c r="I207" s="39"/>
    </row>
    <row r="209" spans="1:11" x14ac:dyDescent="0.25">
      <c r="A209" s="37" t="s">
        <v>50</v>
      </c>
      <c r="B209" s="37"/>
      <c r="C209" s="37"/>
      <c r="D209" s="37"/>
      <c r="E209" s="37"/>
      <c r="F209" s="37"/>
      <c r="G209" s="4" t="s">
        <v>25</v>
      </c>
      <c r="H209" s="40">
        <v>0</v>
      </c>
      <c r="I209" s="40"/>
      <c r="K209" t="s">
        <v>129</v>
      </c>
    </row>
    <row r="210" spans="1:11" x14ac:dyDescent="0.25">
      <c r="H210" s="2"/>
      <c r="I210" s="2"/>
    </row>
    <row r="211" spans="1:11" x14ac:dyDescent="0.25">
      <c r="B211" s="31" t="s">
        <v>26</v>
      </c>
      <c r="D211" s="39" t="s">
        <v>121</v>
      </c>
      <c r="E211" s="39"/>
      <c r="F211" s="39"/>
      <c r="G211" s="39"/>
      <c r="H211" s="39"/>
      <c r="I211" s="39"/>
    </row>
    <row r="212" spans="1:11" x14ac:dyDescent="0.25">
      <c r="B212" s="31"/>
    </row>
    <row r="213" spans="1:11" ht="33" customHeight="1" x14ac:dyDescent="0.25">
      <c r="B213" s="31" t="s">
        <v>27</v>
      </c>
      <c r="D213" s="67" t="s">
        <v>123</v>
      </c>
      <c r="E213" s="67"/>
      <c r="F213" s="67"/>
      <c r="G213" s="67"/>
      <c r="H213" s="67"/>
      <c r="I213" s="67"/>
    </row>
    <row r="215" spans="1:11" x14ac:dyDescent="0.25">
      <c r="A215" s="37" t="s">
        <v>51</v>
      </c>
      <c r="B215" s="37"/>
      <c r="C215" s="37"/>
      <c r="D215" s="37"/>
      <c r="E215" s="37"/>
      <c r="F215" s="37"/>
      <c r="G215" s="4" t="s">
        <v>25</v>
      </c>
      <c r="H215" s="40">
        <v>0</v>
      </c>
      <c r="I215" s="40"/>
      <c r="K215" t="s">
        <v>129</v>
      </c>
    </row>
    <row r="216" spans="1:11" x14ac:dyDescent="0.25">
      <c r="H216" s="2"/>
      <c r="I216" s="2"/>
    </row>
    <row r="217" spans="1:11" x14ac:dyDescent="0.25">
      <c r="B217" s="31" t="s">
        <v>26</v>
      </c>
      <c r="D217" s="39" t="s">
        <v>121</v>
      </c>
      <c r="E217" s="39"/>
      <c r="F217" s="39"/>
      <c r="G217" s="39"/>
      <c r="H217" s="39"/>
      <c r="I217" s="39"/>
    </row>
    <row r="218" spans="1:11" x14ac:dyDescent="0.25">
      <c r="B218" s="31"/>
    </row>
    <row r="219" spans="1:11" x14ac:dyDescent="0.25">
      <c r="B219" s="31" t="s">
        <v>27</v>
      </c>
      <c r="D219" s="39" t="s">
        <v>122</v>
      </c>
      <c r="E219" s="39"/>
      <c r="F219" s="39"/>
      <c r="G219" s="39"/>
      <c r="H219" s="39"/>
      <c r="I219" s="39"/>
    </row>
  </sheetData>
  <mergeCells count="143">
    <mergeCell ref="B167:C167"/>
    <mergeCell ref="D167:F167"/>
    <mergeCell ref="B174:C174"/>
    <mergeCell ref="D174:F174"/>
    <mergeCell ref="B94:C94"/>
    <mergeCell ref="D94:F94"/>
    <mergeCell ref="B101:C101"/>
    <mergeCell ref="D101:F101"/>
    <mergeCell ref="C116:E116"/>
    <mergeCell ref="B139:C139"/>
    <mergeCell ref="D139:F139"/>
    <mergeCell ref="B160:C160"/>
    <mergeCell ref="D160:F160"/>
    <mergeCell ref="A103:F103"/>
    <mergeCell ref="D159:I159"/>
    <mergeCell ref="D164:I164"/>
    <mergeCell ref="D166:I166"/>
    <mergeCell ref="D107:I107"/>
    <mergeCell ref="D113:I113"/>
    <mergeCell ref="A111:F111"/>
    <mergeCell ref="D138:I138"/>
    <mergeCell ref="D143:I143"/>
    <mergeCell ref="D145:I145"/>
    <mergeCell ref="D150:I150"/>
    <mergeCell ref="B4:I4"/>
    <mergeCell ref="A12:I12"/>
    <mergeCell ref="B29:C29"/>
    <mergeCell ref="B40:C40"/>
    <mergeCell ref="A45:A46"/>
    <mergeCell ref="B45:D46"/>
    <mergeCell ref="A26:I27"/>
    <mergeCell ref="C41:H43"/>
    <mergeCell ref="B7:C7"/>
    <mergeCell ref="B8:C8"/>
    <mergeCell ref="B9:C9"/>
    <mergeCell ref="B10:C10"/>
    <mergeCell ref="A25:I25"/>
    <mergeCell ref="A31:F31"/>
    <mergeCell ref="A41:B43"/>
    <mergeCell ref="B5:I5"/>
    <mergeCell ref="A13:I23"/>
    <mergeCell ref="A49:I49"/>
    <mergeCell ref="A67:I67"/>
    <mergeCell ref="A125:I125"/>
    <mergeCell ref="A176:I176"/>
    <mergeCell ref="H52:I52"/>
    <mergeCell ref="H60:I60"/>
    <mergeCell ref="D54:I54"/>
    <mergeCell ref="D56:I56"/>
    <mergeCell ref="D62:I62"/>
    <mergeCell ref="D64:I64"/>
    <mergeCell ref="A51:I51"/>
    <mergeCell ref="A69:I69"/>
    <mergeCell ref="A88:I88"/>
    <mergeCell ref="A110:I110"/>
    <mergeCell ref="A127:I127"/>
    <mergeCell ref="A147:I147"/>
    <mergeCell ref="H134:I134"/>
    <mergeCell ref="H141:I141"/>
    <mergeCell ref="D86:I86"/>
    <mergeCell ref="D91:I91"/>
    <mergeCell ref="H70:I70"/>
    <mergeCell ref="H155:I155"/>
    <mergeCell ref="H162:I162"/>
    <mergeCell ref="H169:I169"/>
    <mergeCell ref="D153:F153"/>
    <mergeCell ref="H148:I148"/>
    <mergeCell ref="H128:I128"/>
    <mergeCell ref="D152:I152"/>
    <mergeCell ref="D157:I157"/>
    <mergeCell ref="A141:F141"/>
    <mergeCell ref="A148:F148"/>
    <mergeCell ref="A155:F155"/>
    <mergeCell ref="D130:I130"/>
    <mergeCell ref="D132:I132"/>
    <mergeCell ref="D136:I136"/>
    <mergeCell ref="A128:F128"/>
    <mergeCell ref="A134:F134"/>
    <mergeCell ref="H191:I191"/>
    <mergeCell ref="H197:I197"/>
    <mergeCell ref="H203:I203"/>
    <mergeCell ref="H209:I209"/>
    <mergeCell ref="H215:I215"/>
    <mergeCell ref="H178:I178"/>
    <mergeCell ref="H184:I184"/>
    <mergeCell ref="D171:I171"/>
    <mergeCell ref="A190:I190"/>
    <mergeCell ref="A215:F215"/>
    <mergeCell ref="A52:F52"/>
    <mergeCell ref="D219:I219"/>
    <mergeCell ref="D193:I193"/>
    <mergeCell ref="D195:I195"/>
    <mergeCell ref="D199:I199"/>
    <mergeCell ref="D201:I201"/>
    <mergeCell ref="D205:I205"/>
    <mergeCell ref="D207:I207"/>
    <mergeCell ref="D211:I211"/>
    <mergeCell ref="D213:I213"/>
    <mergeCell ref="A197:F197"/>
    <mergeCell ref="D173:I173"/>
    <mergeCell ref="D180:I180"/>
    <mergeCell ref="D182:I182"/>
    <mergeCell ref="D186:I186"/>
    <mergeCell ref="D188:I188"/>
    <mergeCell ref="D217:I217"/>
    <mergeCell ref="A203:F203"/>
    <mergeCell ref="A209:F209"/>
    <mergeCell ref="A162:F162"/>
    <mergeCell ref="A169:F169"/>
    <mergeCell ref="A178:F178"/>
    <mergeCell ref="A184:F184"/>
    <mergeCell ref="A191:F191"/>
    <mergeCell ref="D121:I121"/>
    <mergeCell ref="D123:I123"/>
    <mergeCell ref="A118:F119"/>
    <mergeCell ref="D93:I93"/>
    <mergeCell ref="D98:I98"/>
    <mergeCell ref="D100:I100"/>
    <mergeCell ref="D105:I105"/>
    <mergeCell ref="D108:F108"/>
    <mergeCell ref="H96:I96"/>
    <mergeCell ref="H103:I103"/>
    <mergeCell ref="H118:I118"/>
    <mergeCell ref="H111:I111"/>
    <mergeCell ref="B57:E57"/>
    <mergeCell ref="F57:H57"/>
    <mergeCell ref="A60:F60"/>
    <mergeCell ref="A70:F70"/>
    <mergeCell ref="A76:F76"/>
    <mergeCell ref="A82:F82"/>
    <mergeCell ref="A89:F89"/>
    <mergeCell ref="A96:F96"/>
    <mergeCell ref="D115:I115"/>
    <mergeCell ref="D72:I72"/>
    <mergeCell ref="D74:I74"/>
    <mergeCell ref="D78:I78"/>
    <mergeCell ref="H76:I76"/>
    <mergeCell ref="H82:I82"/>
    <mergeCell ref="H89:I89"/>
    <mergeCell ref="C58:E58"/>
    <mergeCell ref="C65:E65"/>
    <mergeCell ref="D80:I80"/>
    <mergeCell ref="D84:I84"/>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9C727-DD56-46C3-9D9C-A3C09D7A1F95}">
  <dimension ref="A1:K32"/>
  <sheetViews>
    <sheetView workbookViewId="0">
      <selection activeCell="F4" sqref="F4"/>
    </sheetView>
  </sheetViews>
  <sheetFormatPr defaultRowHeight="15" x14ac:dyDescent="0.25"/>
  <cols>
    <col min="1" max="1" width="22.85546875" customWidth="1"/>
    <col min="2" max="2" width="18" customWidth="1"/>
    <col min="3" max="3" width="23.7109375" customWidth="1"/>
    <col min="4" max="4" width="13.5703125" customWidth="1"/>
    <col min="5" max="5" width="14.85546875" customWidth="1"/>
    <col min="7" max="7" width="18.140625" customWidth="1"/>
    <col min="8" max="8" width="14.42578125" customWidth="1"/>
    <col min="9" max="9" width="15" customWidth="1"/>
    <col min="10" max="10" width="15.5703125" customWidth="1"/>
    <col min="11" max="11" width="12.5703125" customWidth="1"/>
  </cols>
  <sheetData>
    <row r="1" spans="1:11" s="12" customFormat="1" ht="27" customHeight="1" thickBot="1" x14ac:dyDescent="0.4">
      <c r="A1" s="11"/>
    </row>
    <row r="2" spans="1:11" ht="27" customHeight="1" x14ac:dyDescent="0.3">
      <c r="A2" s="13" t="s">
        <v>87</v>
      </c>
      <c r="F2" s="14"/>
      <c r="G2" s="1" t="s">
        <v>135</v>
      </c>
    </row>
    <row r="3" spans="1:11" x14ac:dyDescent="0.25">
      <c r="A3" s="15"/>
      <c r="B3" t="s">
        <v>88</v>
      </c>
      <c r="C3" t="s">
        <v>89</v>
      </c>
      <c r="F3" s="14"/>
      <c r="G3" t="s">
        <v>90</v>
      </c>
      <c r="H3" s="2" t="s">
        <v>7</v>
      </c>
      <c r="I3" s="2" t="s">
        <v>91</v>
      </c>
      <c r="J3" s="2" t="s">
        <v>92</v>
      </c>
      <c r="K3" s="2" t="s">
        <v>93</v>
      </c>
    </row>
    <row r="4" spans="1:11" x14ac:dyDescent="0.25">
      <c r="A4" s="15" t="s">
        <v>94</v>
      </c>
      <c r="F4" s="14"/>
      <c r="H4" s="16"/>
      <c r="I4" s="17"/>
      <c r="J4" s="17"/>
      <c r="K4" s="17">
        <f>I4-J4</f>
        <v>0</v>
      </c>
    </row>
    <row r="5" spans="1:11" x14ac:dyDescent="0.25">
      <c r="A5" s="15" t="s">
        <v>95</v>
      </c>
      <c r="F5" s="14"/>
      <c r="H5" s="16"/>
      <c r="I5" s="17"/>
      <c r="J5" s="17"/>
      <c r="K5" s="17"/>
    </row>
    <row r="6" spans="1:11" x14ac:dyDescent="0.25">
      <c r="A6" s="15"/>
      <c r="F6" s="14"/>
      <c r="H6" s="16"/>
      <c r="I6" s="17"/>
      <c r="J6" s="17"/>
      <c r="K6" s="17"/>
    </row>
    <row r="7" spans="1:11" x14ac:dyDescent="0.25">
      <c r="A7" s="15" t="s">
        <v>96</v>
      </c>
      <c r="B7" s="18" t="e">
        <f>(B5/B4)*100</f>
        <v>#DIV/0!</v>
      </c>
      <c r="C7" s="18" t="e">
        <f>(C5/C4)*100</f>
        <v>#DIV/0!</v>
      </c>
      <c r="F7" s="14"/>
      <c r="H7" s="16"/>
      <c r="I7" s="17"/>
      <c r="J7" s="17"/>
      <c r="K7" s="17"/>
    </row>
    <row r="8" spans="1:11" x14ac:dyDescent="0.25">
      <c r="A8" s="15" t="s">
        <v>97</v>
      </c>
      <c r="B8" s="18" t="e">
        <f>B7/2</f>
        <v>#DIV/0!</v>
      </c>
      <c r="C8" s="18" t="e">
        <f>C7/2</f>
        <v>#DIV/0!</v>
      </c>
      <c r="F8" s="14"/>
    </row>
    <row r="9" spans="1:11" s="12" customFormat="1" ht="15.75" thickBot="1" x14ac:dyDescent="0.3">
      <c r="A9" s="19"/>
      <c r="F9" s="20"/>
    </row>
    <row r="10" spans="1:11" ht="27" customHeight="1" x14ac:dyDescent="0.3">
      <c r="A10" s="1" t="s">
        <v>98</v>
      </c>
    </row>
    <row r="11" spans="1:11" x14ac:dyDescent="0.25">
      <c r="B11" s="21" t="s">
        <v>90</v>
      </c>
      <c r="C11" s="21" t="s">
        <v>99</v>
      </c>
      <c r="D11" s="22" t="s">
        <v>8</v>
      </c>
      <c r="E11" s="22" t="s">
        <v>100</v>
      </c>
      <c r="F11" s="22" t="s">
        <v>101</v>
      </c>
      <c r="G11" s="22" t="s">
        <v>10</v>
      </c>
      <c r="H11" s="22" t="s">
        <v>11</v>
      </c>
      <c r="I11" s="22" t="s">
        <v>102</v>
      </c>
    </row>
    <row r="12" spans="1:11" x14ac:dyDescent="0.25">
      <c r="D12" s="23"/>
      <c r="E12" s="24"/>
      <c r="F12" s="25"/>
      <c r="G12" s="23"/>
      <c r="H12" s="23"/>
      <c r="I12" s="26" t="e">
        <f>G12/(D12-E12)</f>
        <v>#DIV/0!</v>
      </c>
    </row>
    <row r="13" spans="1:11" x14ac:dyDescent="0.25">
      <c r="D13" s="23"/>
      <c r="E13" s="24"/>
      <c r="F13" s="25"/>
      <c r="G13" s="23"/>
      <c r="H13" s="23"/>
      <c r="I13" s="26"/>
    </row>
    <row r="14" spans="1:11" x14ac:dyDescent="0.25">
      <c r="D14" s="23"/>
      <c r="E14" s="24"/>
      <c r="F14" s="25"/>
      <c r="G14" s="23"/>
      <c r="H14" s="23"/>
      <c r="I14" s="26"/>
    </row>
    <row r="15" spans="1:11" x14ac:dyDescent="0.25">
      <c r="D15" s="23"/>
      <c r="E15" s="24"/>
      <c r="F15" s="25"/>
      <c r="G15" s="23"/>
      <c r="H15" s="23"/>
      <c r="I15" s="26"/>
    </row>
    <row r="16" spans="1:11" x14ac:dyDescent="0.25">
      <c r="D16" s="23"/>
      <c r="E16" s="24"/>
      <c r="F16" s="25"/>
      <c r="G16" s="23"/>
      <c r="H16" s="23"/>
      <c r="I16" s="26"/>
    </row>
    <row r="17" spans="1:11" x14ac:dyDescent="0.25">
      <c r="B17" t="s">
        <v>103</v>
      </c>
      <c r="D17" s="23"/>
      <c r="E17" s="24"/>
      <c r="F17" s="25"/>
      <c r="G17" s="23"/>
      <c r="H17" s="23"/>
      <c r="I17" s="26"/>
    </row>
    <row r="18" spans="1:11" x14ac:dyDescent="0.25">
      <c r="D18" s="23"/>
      <c r="E18" s="23"/>
      <c r="F18" s="25"/>
    </row>
    <row r="19" spans="1:11" s="12" customFormat="1" ht="15.75" thickBot="1" x14ac:dyDescent="0.3">
      <c r="F19" s="27"/>
    </row>
    <row r="20" spans="1:11" ht="27" customHeight="1" x14ac:dyDescent="0.35">
      <c r="A20" s="28" t="s">
        <v>104</v>
      </c>
      <c r="F20" s="25"/>
    </row>
    <row r="21" spans="1:11" x14ac:dyDescent="0.25">
      <c r="B21" s="21" t="s">
        <v>90</v>
      </c>
      <c r="C21" s="21" t="s">
        <v>99</v>
      </c>
      <c r="D21" s="22" t="s">
        <v>8</v>
      </c>
      <c r="E21" s="22" t="s">
        <v>100</v>
      </c>
      <c r="F21" s="22" t="s">
        <v>101</v>
      </c>
      <c r="G21" s="22" t="s">
        <v>10</v>
      </c>
      <c r="H21" s="22" t="s">
        <v>11</v>
      </c>
      <c r="I21" s="22" t="s">
        <v>102</v>
      </c>
      <c r="J21" s="22" t="s">
        <v>105</v>
      </c>
      <c r="K21" s="22" t="s">
        <v>93</v>
      </c>
    </row>
    <row r="22" spans="1:11" x14ac:dyDescent="0.25">
      <c r="D22" s="23"/>
      <c r="E22" s="23"/>
      <c r="F22" s="25"/>
      <c r="G22" s="23">
        <f>(D22-E22)*F22</f>
        <v>0</v>
      </c>
      <c r="H22" s="23">
        <f>D22-E22-G22</f>
        <v>0</v>
      </c>
      <c r="I22" t="e">
        <f>G22/(D22-E22)</f>
        <v>#DIV/0!</v>
      </c>
      <c r="J22" s="23">
        <f>E22+G22+H22</f>
        <v>0</v>
      </c>
      <c r="K22" s="23">
        <f>D22-J22</f>
        <v>0</v>
      </c>
    </row>
    <row r="23" spans="1:11" x14ac:dyDescent="0.25">
      <c r="D23" s="23"/>
      <c r="E23" s="23"/>
      <c r="F23" s="25"/>
      <c r="G23" s="23"/>
      <c r="H23" s="23"/>
    </row>
    <row r="24" spans="1:11" x14ac:dyDescent="0.25">
      <c r="D24" s="23"/>
      <c r="E24" s="23"/>
      <c r="F24" s="25"/>
      <c r="G24" s="23"/>
      <c r="H24" s="23"/>
    </row>
    <row r="25" spans="1:11" x14ac:dyDescent="0.25">
      <c r="D25" s="23"/>
      <c r="E25" s="23"/>
      <c r="F25" s="25"/>
      <c r="G25" s="23"/>
      <c r="H25" s="23"/>
    </row>
    <row r="26" spans="1:11" x14ac:dyDescent="0.25">
      <c r="D26" s="23"/>
      <c r="E26" s="23"/>
      <c r="F26" s="25"/>
      <c r="G26" s="23"/>
      <c r="H26" s="23"/>
    </row>
    <row r="27" spans="1:11" x14ac:dyDescent="0.25">
      <c r="B27" t="s">
        <v>103</v>
      </c>
      <c r="D27" s="23"/>
      <c r="E27" s="23"/>
      <c r="F27" s="25"/>
      <c r="G27" s="23"/>
      <c r="H27" s="23"/>
    </row>
    <row r="28" spans="1:11" x14ac:dyDescent="0.25">
      <c r="D28" s="23"/>
      <c r="E28" s="23"/>
      <c r="F28" s="25"/>
      <c r="G28" s="23"/>
      <c r="H28" s="23"/>
    </row>
    <row r="29" spans="1:11" x14ac:dyDescent="0.25">
      <c r="D29" s="23"/>
      <c r="E29" s="23"/>
      <c r="F29" s="23"/>
      <c r="G29" s="23"/>
      <c r="H29" s="23"/>
    </row>
    <row r="31" spans="1:11" s="30" customFormat="1" x14ac:dyDescent="0.25">
      <c r="A31" s="29" t="s">
        <v>106</v>
      </c>
    </row>
    <row r="32" spans="1:11" x14ac:dyDescent="0.25">
      <c r="A32" t="s">
        <v>107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Assessment</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Tillotson, Hanna</dc:creator>
  <cp:lastModifiedBy>Johnson, Robert E</cp:lastModifiedBy>
  <cp:lastPrinted>2020-09-28T14:51:27Z</cp:lastPrinted>
  <dcterms:created xsi:type="dcterms:W3CDTF">2020-09-27T18:54:44Z</dcterms:created>
  <dcterms:modified xsi:type="dcterms:W3CDTF">2024-07-26T20:26:56Z</dcterms:modified>
</cp:coreProperties>
</file>